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Шаблоны 2017\"/>
    </mc:Choice>
  </mc:AlternateContent>
  <bookViews>
    <workbookView xWindow="0" yWindow="0" windowWidth="24000" windowHeight="9645" tabRatio="885"/>
  </bookViews>
  <sheets>
    <sheet name="Форма 1" sheetId="1" r:id="rId1"/>
    <sheet name="Форма 2" sheetId="2" r:id="rId2"/>
    <sheet name="Форма 3" sheetId="3" r:id="rId3"/>
    <sheet name="Форма 4" sheetId="4" r:id="rId4"/>
    <sheet name="Форма 5" sheetId="5" r:id="rId5"/>
    <sheet name="Форма 6" sheetId="6" r:id="rId6"/>
    <sheet name="Форма 7" sheetId="7" r:id="rId7"/>
    <sheet name="Форма 8" sheetId="8" r:id="rId8"/>
    <sheet name="Форма 9" sheetId="9" r:id="rId9"/>
    <sheet name="Форма 10" sheetId="10" r:id="rId10"/>
    <sheet name="Форма 11" sheetId="11" r:id="rId11"/>
    <sheet name="Форма 12" sheetId="13" r:id="rId12"/>
    <sheet name="Форма 13" sheetId="12" r:id="rId13"/>
    <sheet name="Форма 14" sheetId="14" r:id="rId14"/>
    <sheet name="Форма 15" sheetId="15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5" i="8" l="1"/>
  <c r="B29" i="8"/>
  <c r="B20" i="8"/>
  <c r="B18" i="8"/>
  <c r="B17" i="8"/>
  <c r="B10" i="8"/>
  <c r="B14" i="1"/>
</calcChain>
</file>

<file path=xl/comments1.xml><?xml version="1.0" encoding="utf-8"?>
<comments xmlns="http://schemas.openxmlformats.org/spreadsheetml/2006/main">
  <authors>
    <author>Пользователь</author>
  </authors>
  <commentList>
    <comment ref="B16" authorId="0" shapeId="0">
      <text>
        <r>
          <rPr>
            <b/>
            <sz val="9"/>
            <color indexed="81"/>
            <rFont val="Tahoma"/>
            <family val="2"/>
            <charset val="204"/>
          </rPr>
          <t>Новоселов Никита:</t>
        </r>
        <r>
          <rPr>
            <sz val="9"/>
            <color indexed="81"/>
            <rFont val="Tahoma"/>
            <family val="2"/>
            <charset val="204"/>
          </rPr>
          <t xml:space="preserve">
Ремонт теплотрасс осуществлялся ЗАО "Спецстрой - 2". Стоимость услуг 2 200 тыс. руб. На основании тендера, оформленного протоколом №ЧТ01-000362 от 15.06.2016 года</t>
        </r>
      </text>
    </comment>
  </commentList>
</comments>
</file>

<file path=xl/sharedStrings.xml><?xml version="1.0" encoding="utf-8"?>
<sst xmlns="http://schemas.openxmlformats.org/spreadsheetml/2006/main" count="193" uniqueCount="158">
  <si>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</si>
  <si>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</si>
  <si>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</si>
  <si>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</si>
  <si>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</si>
  <si>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</si>
  <si>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</si>
  <si>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</si>
  <si>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</si>
  <si>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</si>
  <si>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</si>
  <si>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</si>
  <si>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</si>
  <si>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</si>
  <si>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</si>
  <si>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</si>
  <si>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Форма 1. Общая информация о регулируемой организации</t>
  </si>
  <si>
    <t>Форма 2. Информация о тарифах на тепловую энергию (мощность)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</si>
  <si>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</si>
  <si>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Реквизиты (дата, номер) решения об утверждении тарифа на тепловую энергию (мощность)</t>
  </si>
  <si>
    <t>Величина установленного тарифа на тепловую энергию (мощность)</t>
  </si>
  <si>
    <t>Срок действия установленного тарифа на тепловую энергию (мощность)</t>
  </si>
  <si>
    <t>Источник официального опубликования решения об установлении тарифа на тепловую энергию (мощность)</t>
  </si>
  <si>
    <t>Форма 3. Информация о тарифах на теплоноситель, поставляемый теплоснабжающими организациями потребителям, другим теплоснабжающим организациям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</si>
  <si>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</si>
  <si>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</si>
  <si>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</si>
  <si>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</si>
  <si>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</si>
  <si>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t>Форма 4. Информация о тарифах на услуги по передаче тепловой энергии, теплоносителя</t>
  </si>
  <si>
    <t>Наименование органа регулирования, принявшего решение об утверждении тарифа на услугу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</si>
  <si>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</si>
  <si>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</si>
  <si>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</si>
  <si>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</si>
  <si>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Форма 5. Информация об утвержденной плате за услуги по поддержанию резервной тепловой мощности при отсутствии потребления тепловой энергии</t>
  </si>
  <si>
    <t>Наименование органа регулирования, принявшего решение об утверждении платы за услуги по поддержанию резервной тепловой мощности при отсутствии потребления тепловой энергии</t>
  </si>
  <si>
    <t>Реквизиты (дата, номер) решения об утверждении платы за услуги по поддержанию резервной тепловой мощности при отсутствии потребления тепловой энергии</t>
  </si>
  <si>
    <t>Величина утвержденной платы за услуги по поддержанию резервной тепловой мощности при отсутствии потребления тепловой энергии</t>
  </si>
  <si>
    <t>Срок действия утвержденной платы за услуги по поддержанию резервной тепловой мощности при отсутствии потребления тепловой энергии</t>
  </si>
  <si>
    <t>Источник официального опубликования решения об утверждении платы за услуги по поддержанию резервной тепловой мощности при отсутствии потребления тепловой энергии</t>
  </si>
  <si>
    <t>Форма 6. Информация о тарифах на подключение (технологическое присоединение) к системе теплоснабжения</t>
  </si>
  <si>
    <t>Наименование органа регулирования, принявшего решение об утверждении тарифа на подключение (технологическое присоединение) к системе теплоснабжения</t>
  </si>
  <si>
    <t>Реквизиты (дата, номер) решения об утверждении тарифа на подключение (технологическое присоединение) к системе теплоснабжения</t>
  </si>
  <si>
    <t>Величина установленного тарифа на подключение (технологическое присоединение) к системе теплоснабжения</t>
  </si>
  <si>
    <t>Срок действия установленного тарифа на подключение (технологическое присоединение) к системе теплоснабжения</t>
  </si>
  <si>
    <t>Источник официального опубликования решения об утверждении тарифа на подключение (технологическое присоединение) к системе теплоснабжения</t>
  </si>
  <si>
    <t>Форма 7. Информация о тарифах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</si>
  <si>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Наименование органа регулирования, принявшего решение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</si>
  <si>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Реквизиты (дата, номер)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</si>
  <si>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Величина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</si>
  <si>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Срок действия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</si>
  <si>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Источник официального опубликования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</si>
  <si>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1) Выручка от регулируемой деятельности (тыс. рублей) с разбивкой по видам деятельности</t>
  </si>
  <si>
    <t>2) Себестоимость производимых товаров (оказываемых услуг) по регулируемому виду деятельности (тыс. рублей), включая:</t>
  </si>
  <si>
    <t>а) расходы на покупаемую тепловую энергию (мощность), теплоноситель;</t>
  </si>
  <si>
    <t>б) расходы на топливо с указанием по каждому виду топлива стоимости (за единицу объема), объема и способа его приобретения, стоимости его доставки;</t>
  </si>
  <si>
    <t>в) расходы на покупаемую электрическую энергию (мощность), используемую в технологическом процессе (с указанием средневзвешенной стоимости 1 кВт·ч), и объем приобретения электрической энергии;</t>
  </si>
  <si>
    <t>г) расходы на приобретение холодной воды, используемой в технологическом процессе;</t>
  </si>
  <si>
    <t>д) расходы на химические peaгенты, используемые в технологическом процессе;</t>
  </si>
  <si>
    <t>е) расходы на оплату труда и отчисления на социальные нужды основного производственного персонала;</t>
  </si>
  <si>
    <t>ж) расходы на оплату труда и отчисления на социальные нужды административно-управленческого персонала;</t>
  </si>
  <si>
    <t>з) расходы на амортизацию основных производственных средств;</t>
  </si>
  <si>
    <t>и) расходы на аренду имущества, используемого для осуществления регулируемого вида деятельности;</t>
  </si>
  <si>
    <t>к) общепроизводственные расходы, в том числе отнесенные к ним расходы на текущий и капитальный ремонт;</t>
  </si>
  <si>
    <t>л) общехозяйственные расходы, в том числе отнесенные к ним расходы на текущий и капитальный ремонт;</t>
  </si>
  <si>
    <t>м) 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расходов);</t>
  </si>
  <si>
    <t>н) прочие расходы, которые подлежат отнесению на регулируемые виды деятельности в соответствии с законодательством Российской Федерации;</t>
  </si>
  <si>
    <t>3) чистая прибыль, полученная от регулируемого вида деятельности,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</si>
  <si>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4) сведения об изменении стоимости основных фондов, в том числе за счет ввода в эксплуатацию (вывода из эксплуатации), их переоценки (тыс. рублей)</t>
  </si>
  <si>
    <t>5) валовая прибыль (убытки) от реализации товаров и оказания услуг по регулируемому виду деятельности (тыс. рублей)</t>
  </si>
  <si>
    <t>6) 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год)*</t>
  </si>
  <si>
    <t>________________</t>
  </si>
  <si>
    <t>* При заполнении пункта 6 указывается ссылка на официальном сайте регулируемой организации в информационно-телекоммуникационной сети "Интернет" на годовую бухгалтерскую отчетность, включая бухгалтерский баланс и приложения к нему.</t>
  </si>
  <si>
    <t>7) установленная тепловая мощность объектов основных фондов, используемых для осуществления регулируемых видов деятельности, в том числе по каждому источнику тепловой энергии (Гкал/ч)</t>
  </si>
  <si>
    <t>8) тепловая нагрузка по договорам, заключенным в рамках осуществления регулируемых видов, деятельности (Гкал/ч)</t>
  </si>
  <si>
    <t>9) объем вырабатываемой регулируемой организацией тепловой энергии в рамках осуществления регулируемых видов деятельности (тыс.Гкал)</t>
  </si>
  <si>
    <t>10) объем приобретаемой регулируемой организацией тепловой энергии в рамках осуществления регулируемых видов деятельности (тыс.Гкал)</t>
  </si>
  <si>
    <t>11) объем тепловой энергии, отпускаемой потребителям, по договорам, заключенным в рамках осуществления регулируемых видов деятельности, в том числе определенном по приборам учета и расчетным путем (нормативам потребления коммунальных услуг) (тыс.Гкал)</t>
  </si>
  <si>
    <t>12) нормативы технологических потерь при передаче тепловой энергии, теплоносителя по тепловым сетям, утвержденные уполномоченным органом (Ккал/ч.мес.)</t>
  </si>
  <si>
    <t>13) фактический объем потерь при передаче тепловой энергии (тыс.Гкал)</t>
  </si>
  <si>
    <t>14) среднесписочная численность основного производственного персонала (человек)</t>
  </si>
  <si>
    <t>15) среднесписочная численность административно-управленческого персонала (человек)</t>
  </si>
  <si>
    <t>16) удельный расход условного топлива на единицу тепловой энергии, отпускаемой в тепловую сеть, с разбивкой по источникам тепловой энергии, используемым для осуществления регулируемых видов деятельности (кг у.т./Гкал)</t>
  </si>
  <si>
    <t>17) удельный расход электрической энергии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(тыс.кВтч/Гкал)</t>
  </si>
  <si>
    <t>18) удельный расход холодной воды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(куб.м/Гкал)</t>
  </si>
  <si>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</si>
  <si>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</si>
  <si>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</si>
  <si>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</si>
  <si>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</si>
  <si>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</si>
  <si>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</si>
  <si>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t>** Заполняется нарастающим итогом.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</si>
  <si>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u/>
        <sz val="11"/>
        <color rgb="FF00466E"/>
        <rFont val="Arial"/>
        <family val="2"/>
        <charset val="204"/>
      </rPr>
      <t>пунктами 70</t>
    </r>
    <r>
      <rPr>
        <sz val="11"/>
        <color rgb="FF2D2D2D"/>
        <rFont val="Arial"/>
        <family val="2"/>
        <charset val="204"/>
      </rPr>
      <t> и </t>
    </r>
    <r>
      <rPr>
        <u/>
        <sz val="11"/>
        <color rgb="FF00466E"/>
        <rFont val="Arial"/>
        <family val="2"/>
        <charset val="204"/>
      </rPr>
      <t>76 Правил организации теплоснабжения в Российской Федерации</t>
    </r>
    <r>
      <rPr>
        <sz val="11"/>
        <color rgb="FF2D2D2D"/>
        <rFont val="Arial"/>
        <family val="2"/>
        <charset val="204"/>
      </rPr>
      <t>, утвержденных </t>
    </r>
    <r>
      <rPr>
        <u/>
        <sz val="11"/>
        <color rgb="FF00466E"/>
        <rFont val="Arial"/>
        <family val="2"/>
        <charset val="204"/>
      </rPr>
      <t>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1"/>
        <color rgb="FF2D2D2D"/>
        <rFont val="Arial"/>
        <family val="2"/>
        <charset val="204"/>
      </rPr>
      <t>*** (Собрание законодательства Российской Федерации, 2012, N 34, ст.4734; 2016, N 2, ст.403; N 22, ст.3228; N 29, ст.4837; N 49, ст.6906; 2017, N 8, ст.1230)</t>
    </r>
  </si>
  <si>
    <t>***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оснований.</t>
  </si>
  <si>
    <t>Форма 10. Информация об инвестиционных программах регулируемой организации и отчетах об их реализации</t>
  </si>
  <si>
    <t>Наименование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</si>
  <si>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</si>
  <si>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</si>
  <si>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 субъекта Российской Федерации, утвердившего инвестиционную программу (органа местного самоуправления в случае передачи полномочий)</t>
  </si>
  <si>
    <t>Наименование органа местного самоуправления, согласовавшего инвестиционную программу</t>
  </si>
  <si>
    <t>Сроки начала и окончания реализации инвестиционной программы</t>
  </si>
  <si>
    <t>Форма 11. Информация 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</si>
  <si>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</si>
  <si>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</si>
  <si>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</si>
  <si>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</si>
  <si>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</si>
  <si>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</si>
  <si>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</si>
  <si>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</si>
  <si>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</si>
  <si>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Форма 12. Информация об условиях, на которых осуществляется поставка регулируемых товаров и (или) оказание регулируемых услуг</t>
  </si>
  <si>
    <r>
      <t>Информация об условиях, на которых осуществляется поставка товаров (оказание услуг), содержит сведения об условиях публичных договоров поставок регулируемых товаров (оказания регулируемых услуг), а также сведения о договорах, заключенных в соответствии с </t>
    </r>
    <r>
      <rPr>
        <u/>
        <sz val="11"/>
        <color rgb="FF00466E"/>
        <rFont val="Arial"/>
        <family val="2"/>
        <charset val="204"/>
      </rPr>
      <t>частями 2.1</t>
    </r>
    <r>
      <rPr>
        <sz val="11"/>
        <color rgb="FF2D2D2D"/>
        <rFont val="Arial"/>
        <family val="2"/>
        <charset val="204"/>
      </rPr>
      <t> и </t>
    </r>
    <r>
      <rPr>
        <u/>
        <sz val="11"/>
        <color rgb="FF00466E"/>
        <rFont val="Arial"/>
        <family val="2"/>
        <charset val="204"/>
      </rPr>
      <t>2.2 статьи 8 Федерального закона "О теплоснабжении"</t>
    </r>
    <r>
      <rPr>
        <sz val="11"/>
        <color rgb="FF2D2D2D"/>
        <rFont val="Arial"/>
        <family val="2"/>
        <charset val="204"/>
      </rPr>
      <t>(Собрание законодательства Российской Федерации, 2010, N 31, ст.4159; 2011, N 23, ст.3263, N 50, ст.7359; 2012, N 53, ст.7616, 7643; 2013, N 19, ст.2330; 2014, N 30, ст.4218; N 42, ст.5615; N 49 (часть VI), ст.6913)</t>
    </r>
  </si>
  <si>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</si>
  <si>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</si>
  <si>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</si>
  <si>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Планирование конкурсных процедур и результаты их проведения</t>
  </si>
  <si>
    <t>Форма 15. Информация о предложении регулируемой организации об установлении цен (тарифов) в сфере теплоснабжения на очередной расчетный период регулирования</t>
  </si>
  <si>
    <t>Предлагаемый метод регулирования</t>
  </si>
  <si>
    <t>Расчетная величина тарифов</t>
  </si>
  <si>
    <t>Срок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</si>
  <si>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</si>
  <si>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период, в том числе с разбивкой по годам</t>
  </si>
  <si>
    <t>Годовой объем полезного отпуска тепловой энергии (теплоносителя)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</si>
  <si>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Российской Федерации</t>
  </si>
  <si>
    <t>АО "Энергосетевая компания ЧТПЗ" 
(АО "ЭСК ЧТПЗ")</t>
  </si>
  <si>
    <t>Бельков Владимир Евстафьевич</t>
  </si>
  <si>
    <t>ОГРН: 1047422511201
14.10.2004 инспекцией ФНС по Ленинскому р-ну г. Челябинска</t>
  </si>
  <si>
    <t>454129, г. Челябинск, ул. Машиностроителей, 21</t>
  </si>
  <si>
    <t>259-03-76
255-77-99</t>
  </si>
  <si>
    <t>eskchel.ru</t>
  </si>
  <si>
    <t>nikita.novoselov@chelpipe.ru</t>
  </si>
  <si>
    <t>пн.-пт. с 8.00 до 17.00</t>
  </si>
  <si>
    <t>Передача тепловой энергии</t>
  </si>
  <si>
    <t>Министерство тарифного регулирования и энергетики Челябинской области</t>
  </si>
  <si>
    <t>Постановление МТРиЭ №62/53 от 16.12.2016</t>
  </si>
  <si>
    <t>На 2017 год:
с 01.07 по 30.06 - 158,93 руб./Гкал
с 01.07 по 31.12 - 166,73 руб./Гкал
На 2018 год:
с 01.07 по 30.06 - 169,91 руб./Гкал
с 01.07 по 31.12 - 177,48 руб./Гкал</t>
  </si>
  <si>
    <t>до 31.12.2018 года</t>
  </si>
  <si>
    <t>Сайт МТРиЭ, сайт организации</t>
  </si>
  <si>
    <t>х</t>
  </si>
  <si>
    <t>до 31.12.2017</t>
  </si>
  <si>
    <t>Согласно приложению
http://eskchel.ru/raskrytie-informatsii/
2017 год - ставки за ТП (тепло)</t>
  </si>
  <si>
    <t>Форма 8. Информация об основных показателях финансово-хозяйственной деятельности регулируемой организации (за 2016 год)</t>
  </si>
  <si>
    <t>http://eskchel.ru/raskrytie-informatsii/9a/</t>
  </si>
  <si>
    <t>Договор оказания услуг по передаче тепловой энергии заключен с единой теплоснабжающей организацией - МУП ЧКТС в соответствии с требованиями МУП ЧКТС</t>
  </si>
  <si>
    <t>http://eskchel.ru/raskrytie-informatsii/</t>
  </si>
  <si>
    <t>255-61-16</t>
  </si>
  <si>
    <t>ПП РФ от 16.04.2012 №307</t>
  </si>
  <si>
    <t>http://eskchel.ru/raskrytie-informatsii/11-z/</t>
  </si>
  <si>
    <t>В соответствии с 223-ФЗ</t>
  </si>
  <si>
    <t>Медод индексации</t>
  </si>
  <si>
    <t>до 31.12.2018</t>
  </si>
  <si>
    <t>Постановление МТРиЭ №62/58 от 16.12.2016</t>
  </si>
  <si>
    <t>С 01.01.2017 - 23 848,62 тыс. руб. (в годовом исчислении)
С 01.07.2017 - 25 019,46 тыс. руб. (в годовом исчислении)</t>
  </si>
  <si>
    <t>150,058 тыс. Гкал</t>
  </si>
  <si>
    <t>Полезный отпуск: 150,058 тыс. Гкал
Потери тепловой энергии: 10 266 Гкал
Потери теплоносителя: 48 487 м.куб.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</si>
</sst>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1"/>
      <color rgb="FF2D2D2D"/>
      <name val="Calibri"/>
      <family val="2"/>
      <charset val="204"/>
      <scheme val="minor"/>
    </font>
    <font>
      <sz val="9"/>
      <color rgb="FF242424"/>
      <name val="Arial"/>
      <family val="2"/>
      <charset val="204"/>
    </font>
    <font>
      <sz val="11"/>
      <color rgb="FF2D2D2D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rgb="FF00466E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242424"/>
      <name val="Arial"/>
      <family val="2"/>
      <charset val="204"/>
    </font>
    <font>
      <sz val="11"/>
      <color rgb="FF242424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top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6" fillId="0" borderId="1" xfId="1" applyBorder="1" applyAlignment="1">
      <alignment vertical="top" wrapText="1"/>
    </xf>
    <xf numFmtId="0" fontId="6" fillId="0" borderId="1" xfId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/>
    <xf numFmtId="0" fontId="6" fillId="0" borderId="1" xfId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6" fillId="0" borderId="1" xfId="1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ita.novoselov@chelpipe.ru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://eskchel.ru/raskrytie-informatsii/9a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" TargetMode="External"/><Relationship Id="rId1" Type="http://schemas.openxmlformats.org/officeDocument/2006/relationships/hyperlink" Target="http://eskchel.ru/raskrytie-informatsii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11-z/" TargetMode="External"/><Relationship Id="rId1" Type="http://schemas.openxmlformats.org/officeDocument/2006/relationships/hyperlink" Target="http://eskchel.ru/raskrytie-informatsii/11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18"/>
  <sheetViews>
    <sheetView tabSelected="1" workbookViewId="0">
      <selection activeCell="C20" sqref="C20"/>
    </sheetView>
  </sheetViews>
  <sheetFormatPr defaultRowHeight="15" x14ac:dyDescent="0.25"/>
  <cols>
    <col min="1" max="1" width="83.140625" customWidth="1"/>
    <col min="2" max="2" width="38.28515625" customWidth="1"/>
  </cols>
  <sheetData>
    <row r="1" spans="1:2" ht="47.25" customHeight="1" x14ac:dyDescent="0.25">
      <c r="A1" s="5" t="s">
        <v>16</v>
      </c>
      <c r="B1" s="5"/>
    </row>
    <row r="2" spans="1:2" ht="15" customHeight="1" x14ac:dyDescent="0.25">
      <c r="A2" s="13"/>
      <c r="B2" s="13"/>
    </row>
    <row r="3" spans="1:2" ht="30" x14ac:dyDescent="0.25">
      <c r="A3" s="2" t="s">
        <v>0</v>
      </c>
      <c r="B3" s="2" t="s">
        <v>127</v>
      </c>
    </row>
    <row r="4" spans="1:2" x14ac:dyDescent="0.25">
      <c r="A4" s="2" t="s">
        <v>1</v>
      </c>
      <c r="B4" s="2" t="s">
        <v>128</v>
      </c>
    </row>
    <row r="5" spans="1:2" ht="45" x14ac:dyDescent="0.25">
      <c r="A5" s="2" t="s">
        <v>2</v>
      </c>
      <c r="B5" s="2" t="s">
        <v>129</v>
      </c>
    </row>
    <row r="6" spans="1:2" ht="30" x14ac:dyDescent="0.25">
      <c r="A6" s="2" t="s">
        <v>3</v>
      </c>
      <c r="B6" s="2" t="s">
        <v>130</v>
      </c>
    </row>
    <row r="7" spans="1:2" ht="30" x14ac:dyDescent="0.25">
      <c r="A7" s="2" t="s">
        <v>4</v>
      </c>
      <c r="B7" s="2" t="s">
        <v>130</v>
      </c>
    </row>
    <row r="8" spans="1:2" ht="30" x14ac:dyDescent="0.25">
      <c r="A8" s="2" t="s">
        <v>5</v>
      </c>
      <c r="B8" s="2" t="s">
        <v>131</v>
      </c>
    </row>
    <row r="9" spans="1:2" ht="30" x14ac:dyDescent="0.25">
      <c r="A9" s="2" t="s">
        <v>6</v>
      </c>
      <c r="B9" s="2" t="s">
        <v>132</v>
      </c>
    </row>
    <row r="10" spans="1:2" x14ac:dyDescent="0.25">
      <c r="A10" s="2" t="s">
        <v>7</v>
      </c>
      <c r="B10" s="33" t="s">
        <v>133</v>
      </c>
    </row>
    <row r="11" spans="1:2" ht="30" x14ac:dyDescent="0.25">
      <c r="A11" s="2" t="s">
        <v>8</v>
      </c>
      <c r="B11" s="2" t="s">
        <v>134</v>
      </c>
    </row>
    <row r="12" spans="1:2" x14ac:dyDescent="0.25">
      <c r="A12" s="2" t="s">
        <v>9</v>
      </c>
      <c r="B12" s="2" t="s">
        <v>135</v>
      </c>
    </row>
    <row r="13" spans="1:2" x14ac:dyDescent="0.25">
      <c r="A13" s="2" t="s">
        <v>10</v>
      </c>
      <c r="B13" s="22">
        <v>0</v>
      </c>
    </row>
    <row r="14" spans="1:2" x14ac:dyDescent="0.25">
      <c r="A14" s="2" t="s">
        <v>11</v>
      </c>
      <c r="B14" s="22">
        <f>13.67*2</f>
        <v>27.34</v>
      </c>
    </row>
    <row r="15" spans="1:2" ht="30" x14ac:dyDescent="0.25">
      <c r="A15" s="2" t="s">
        <v>12</v>
      </c>
      <c r="B15" s="22">
        <v>0</v>
      </c>
    </row>
    <row r="16" spans="1:2" ht="30" x14ac:dyDescent="0.25">
      <c r="A16" s="2" t="s">
        <v>13</v>
      </c>
      <c r="B16" s="22">
        <v>0</v>
      </c>
    </row>
    <row r="17" spans="1:2" x14ac:dyDescent="0.25">
      <c r="A17" s="2" t="s">
        <v>14</v>
      </c>
      <c r="B17" s="22">
        <v>0</v>
      </c>
    </row>
    <row r="18" spans="1:2" x14ac:dyDescent="0.25">
      <c r="A18" s="27" t="s">
        <v>15</v>
      </c>
      <c r="B18" s="34">
        <v>0</v>
      </c>
    </row>
  </sheetData>
  <mergeCells count="1">
    <mergeCell ref="A1:B1"/>
  </mergeCells>
  <hyperlinks>
    <hyperlink ref="B10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G6" sqref="G6"/>
    </sheetView>
  </sheetViews>
  <sheetFormatPr defaultRowHeight="15" x14ac:dyDescent="0.25"/>
  <cols>
    <col min="1" max="1" width="74" style="7" customWidth="1"/>
    <col min="2" max="2" width="18.42578125" style="7" customWidth="1"/>
    <col min="3" max="16384" width="9.140625" style="7"/>
  </cols>
  <sheetData>
    <row r="1" spans="1:2" ht="48" customHeight="1" x14ac:dyDescent="0.25">
      <c r="A1" s="6" t="s">
        <v>17</v>
      </c>
      <c r="B1" s="6"/>
    </row>
    <row r="2" spans="1:2" ht="16.5" customHeight="1" x14ac:dyDescent="0.25">
      <c r="A2" s="12"/>
      <c r="B2" s="12"/>
    </row>
    <row r="3" spans="1:2" ht="60" x14ac:dyDescent="0.25">
      <c r="A3" s="2" t="s">
        <v>18</v>
      </c>
      <c r="B3" s="17" t="s">
        <v>141</v>
      </c>
    </row>
    <row r="4" spans="1:2" ht="30" x14ac:dyDescent="0.25">
      <c r="A4" s="2" t="s">
        <v>19</v>
      </c>
      <c r="B4" s="17" t="s">
        <v>141</v>
      </c>
    </row>
    <row r="5" spans="1:2" x14ac:dyDescent="0.25">
      <c r="A5" s="2" t="s">
        <v>20</v>
      </c>
      <c r="B5" s="17" t="s">
        <v>141</v>
      </c>
    </row>
    <row r="6" spans="1:2" x14ac:dyDescent="0.25">
      <c r="A6" s="2" t="s">
        <v>21</v>
      </c>
      <c r="B6" s="17" t="s">
        <v>141</v>
      </c>
    </row>
    <row r="7" spans="1:2" ht="28.5" x14ac:dyDescent="0.25">
      <c r="A7" s="3" t="s">
        <v>22</v>
      </c>
      <c r="B7" s="18" t="s">
        <v>141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B7" sqref="B7"/>
    </sheetView>
  </sheetViews>
  <sheetFormatPr defaultRowHeight="15" x14ac:dyDescent="0.25"/>
  <cols>
    <col min="1" max="1" width="60.28515625" customWidth="1"/>
    <col min="2" max="2" width="23" customWidth="1"/>
  </cols>
  <sheetData>
    <row r="1" spans="1:2" ht="55.5" customHeight="1" x14ac:dyDescent="0.25">
      <c r="A1" s="9" t="s">
        <v>23</v>
      </c>
      <c r="B1" s="9"/>
    </row>
    <row r="2" spans="1:2" x14ac:dyDescent="0.25">
      <c r="A2" s="8"/>
      <c r="B2" s="8"/>
    </row>
    <row r="3" spans="1:2" ht="72.75" customHeight="1" x14ac:dyDescent="0.25">
      <c r="A3" s="10" t="s">
        <v>24</v>
      </c>
      <c r="B3" s="16" t="s">
        <v>141</v>
      </c>
    </row>
    <row r="4" spans="1:2" ht="69" customHeight="1" x14ac:dyDescent="0.25">
      <c r="A4" s="10" t="s">
        <v>25</v>
      </c>
      <c r="B4" s="16" t="s">
        <v>141</v>
      </c>
    </row>
    <row r="5" spans="1:2" ht="53.25" customHeight="1" x14ac:dyDescent="0.25">
      <c r="A5" s="10" t="s">
        <v>26</v>
      </c>
      <c r="B5" s="16" t="s">
        <v>141</v>
      </c>
    </row>
    <row r="6" spans="1:2" ht="58.5" customHeight="1" x14ac:dyDescent="0.25">
      <c r="A6" s="10" t="s">
        <v>27</v>
      </c>
      <c r="B6" s="16" t="s">
        <v>141</v>
      </c>
    </row>
    <row r="7" spans="1:2" ht="66.75" customHeight="1" x14ac:dyDescent="0.25">
      <c r="A7" s="10" t="s">
        <v>28</v>
      </c>
      <c r="B7" s="16" t="s">
        <v>141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G5" sqref="G5"/>
    </sheetView>
  </sheetViews>
  <sheetFormatPr defaultRowHeight="15" x14ac:dyDescent="0.25"/>
  <cols>
    <col min="1" max="1" width="53.28515625" customWidth="1"/>
    <col min="2" max="2" width="46" customWidth="1"/>
  </cols>
  <sheetData>
    <row r="1" spans="1:2" ht="36" customHeight="1" x14ac:dyDescent="0.25">
      <c r="A1" s="9" t="s">
        <v>29</v>
      </c>
      <c r="B1" s="9"/>
    </row>
    <row r="2" spans="1:2" x14ac:dyDescent="0.25">
      <c r="A2" s="1"/>
      <c r="B2" s="1"/>
    </row>
    <row r="3" spans="1:2" ht="46.5" customHeight="1" x14ac:dyDescent="0.25">
      <c r="A3" s="2" t="s">
        <v>30</v>
      </c>
      <c r="B3" s="2" t="s">
        <v>136</v>
      </c>
    </row>
    <row r="4" spans="1:2" ht="45" x14ac:dyDescent="0.25">
      <c r="A4" s="2" t="s">
        <v>31</v>
      </c>
      <c r="B4" s="2" t="s">
        <v>137</v>
      </c>
    </row>
    <row r="5" spans="1:2" ht="90" x14ac:dyDescent="0.25">
      <c r="A5" s="2" t="s">
        <v>32</v>
      </c>
      <c r="B5" s="2" t="s">
        <v>138</v>
      </c>
    </row>
    <row r="6" spans="1:2" ht="30" x14ac:dyDescent="0.25">
      <c r="A6" s="2" t="s">
        <v>33</v>
      </c>
      <c r="B6" s="2" t="s">
        <v>139</v>
      </c>
    </row>
    <row r="7" spans="1:2" ht="42.75" x14ac:dyDescent="0.25">
      <c r="A7" s="3" t="s">
        <v>34</v>
      </c>
      <c r="B7" s="4" t="s">
        <v>140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B16" sqref="B16"/>
    </sheetView>
  </sheetViews>
  <sheetFormatPr defaultRowHeight="15" x14ac:dyDescent="0.25"/>
  <cols>
    <col min="1" max="1" width="54.28515625" customWidth="1"/>
    <col min="2" max="2" width="19.85546875" customWidth="1"/>
  </cols>
  <sheetData>
    <row r="1" spans="1:2" ht="51.75" customHeight="1" x14ac:dyDescent="0.25">
      <c r="A1" s="9" t="s">
        <v>35</v>
      </c>
      <c r="B1" s="9"/>
    </row>
    <row r="3" spans="1:2" ht="57" x14ac:dyDescent="0.25">
      <c r="A3" s="3" t="s">
        <v>36</v>
      </c>
      <c r="B3" s="19" t="s">
        <v>141</v>
      </c>
    </row>
    <row r="4" spans="1:2" ht="57" x14ac:dyDescent="0.25">
      <c r="A4" s="3" t="s">
        <v>37</v>
      </c>
      <c r="B4" s="19" t="s">
        <v>141</v>
      </c>
    </row>
    <row r="5" spans="1:2" ht="42.75" x14ac:dyDescent="0.25">
      <c r="A5" s="3" t="s">
        <v>38</v>
      </c>
      <c r="B5" s="19" t="s">
        <v>141</v>
      </c>
    </row>
    <row r="6" spans="1:2" ht="42.75" x14ac:dyDescent="0.25">
      <c r="A6" s="3" t="s">
        <v>39</v>
      </c>
      <c r="B6" s="19" t="s">
        <v>141</v>
      </c>
    </row>
    <row r="7" spans="1:2" ht="57" x14ac:dyDescent="0.25">
      <c r="A7" s="3" t="s">
        <v>40</v>
      </c>
      <c r="B7" s="20" t="s">
        <v>141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H10" sqref="H10"/>
    </sheetView>
  </sheetViews>
  <sheetFormatPr defaultRowHeight="15" x14ac:dyDescent="0.25"/>
  <cols>
    <col min="1" max="1" width="64" customWidth="1"/>
    <col min="2" max="2" width="45.28515625" customWidth="1"/>
  </cols>
  <sheetData>
    <row r="1" spans="1:2" ht="41.25" customHeight="1" x14ac:dyDescent="0.25">
      <c r="A1" s="9" t="s">
        <v>41</v>
      </c>
      <c r="B1" s="9"/>
    </row>
    <row r="3" spans="1:2" ht="45" x14ac:dyDescent="0.25">
      <c r="A3" s="2" t="s">
        <v>42</v>
      </c>
      <c r="B3" s="22" t="s">
        <v>136</v>
      </c>
    </row>
    <row r="4" spans="1:2" ht="45" x14ac:dyDescent="0.25">
      <c r="A4" s="2" t="s">
        <v>43</v>
      </c>
      <c r="B4" s="22" t="s">
        <v>154</v>
      </c>
    </row>
    <row r="5" spans="1:2" ht="45" x14ac:dyDescent="0.25">
      <c r="A5" s="2" t="s">
        <v>44</v>
      </c>
      <c r="B5" s="2" t="s">
        <v>143</v>
      </c>
    </row>
    <row r="6" spans="1:2" ht="30" x14ac:dyDescent="0.25">
      <c r="A6" s="2" t="s">
        <v>45</v>
      </c>
      <c r="B6" s="2" t="s">
        <v>142</v>
      </c>
    </row>
    <row r="7" spans="1:2" ht="42.75" x14ac:dyDescent="0.25">
      <c r="A7" s="3" t="s">
        <v>46</v>
      </c>
      <c r="B7" s="21" t="s">
        <v>140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H6" sqref="H6"/>
    </sheetView>
  </sheetViews>
  <sheetFormatPr defaultRowHeight="15" x14ac:dyDescent="0.25"/>
  <cols>
    <col min="1" max="1" width="63.85546875" customWidth="1"/>
    <col min="2" max="2" width="18.140625" customWidth="1"/>
  </cols>
  <sheetData>
    <row r="1" spans="1:2" ht="54" customHeight="1" x14ac:dyDescent="0.25">
      <c r="A1" s="9" t="s">
        <v>47</v>
      </c>
      <c r="B1" s="9"/>
    </row>
    <row r="3" spans="1:2" ht="75" x14ac:dyDescent="0.25">
      <c r="A3" s="2" t="s">
        <v>48</v>
      </c>
      <c r="B3" s="17" t="s">
        <v>141</v>
      </c>
    </row>
    <row r="4" spans="1:2" ht="75" x14ac:dyDescent="0.25">
      <c r="A4" s="2" t="s">
        <v>49</v>
      </c>
      <c r="B4" s="17" t="s">
        <v>141</v>
      </c>
    </row>
    <row r="5" spans="1:2" ht="60" x14ac:dyDescent="0.25">
      <c r="A5" s="2" t="s">
        <v>50</v>
      </c>
      <c r="B5" s="17" t="s">
        <v>141</v>
      </c>
    </row>
    <row r="6" spans="1:2" ht="75" x14ac:dyDescent="0.25">
      <c r="A6" s="2" t="s">
        <v>51</v>
      </c>
      <c r="B6" s="17" t="s">
        <v>141</v>
      </c>
    </row>
    <row r="7" spans="1:2" ht="71.25" x14ac:dyDescent="0.25">
      <c r="A7" s="3" t="s">
        <v>52</v>
      </c>
      <c r="B7" s="18" t="s">
        <v>141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B35"/>
  <sheetViews>
    <sheetView topLeftCell="A28" workbookViewId="0">
      <selection activeCell="E5" sqref="E5"/>
    </sheetView>
  </sheetViews>
  <sheetFormatPr defaultRowHeight="15" x14ac:dyDescent="0.25"/>
  <cols>
    <col min="1" max="1" width="64.140625" customWidth="1"/>
    <col min="2" max="2" width="25.140625" customWidth="1"/>
  </cols>
  <sheetData>
    <row r="1" spans="1:2" ht="41.25" customHeight="1" x14ac:dyDescent="0.25">
      <c r="A1" s="9" t="s">
        <v>144</v>
      </c>
      <c r="B1" s="9"/>
    </row>
    <row r="3" spans="1:2" ht="30" x14ac:dyDescent="0.25">
      <c r="A3" s="2" t="s">
        <v>53</v>
      </c>
      <c r="B3" s="25">
        <v>29655</v>
      </c>
    </row>
    <row r="4" spans="1:2" ht="30" x14ac:dyDescent="0.25">
      <c r="A4" s="2" t="s">
        <v>54</v>
      </c>
      <c r="B4" s="25">
        <v>23536</v>
      </c>
    </row>
    <row r="5" spans="1:2" ht="30" x14ac:dyDescent="0.25">
      <c r="A5" s="2" t="s">
        <v>55</v>
      </c>
      <c r="B5" s="25">
        <v>6159.38</v>
      </c>
    </row>
    <row r="6" spans="1:2" ht="45" x14ac:dyDescent="0.25">
      <c r="A6" s="2" t="s">
        <v>56</v>
      </c>
      <c r="B6" s="25">
        <v>0</v>
      </c>
    </row>
    <row r="7" spans="1:2" ht="60" x14ac:dyDescent="0.25">
      <c r="A7" s="2" t="s">
        <v>57</v>
      </c>
      <c r="B7" s="25">
        <v>0</v>
      </c>
    </row>
    <row r="8" spans="1:2" ht="30" x14ac:dyDescent="0.25">
      <c r="A8" s="2" t="s">
        <v>58</v>
      </c>
      <c r="B8" s="25">
        <v>1363.69</v>
      </c>
    </row>
    <row r="9" spans="1:2" ht="30" x14ac:dyDescent="0.25">
      <c r="A9" s="2" t="s">
        <v>59</v>
      </c>
      <c r="B9" s="25">
        <v>0</v>
      </c>
    </row>
    <row r="10" spans="1:2" ht="30" x14ac:dyDescent="0.25">
      <c r="A10" s="2" t="s">
        <v>60</v>
      </c>
      <c r="B10" s="25">
        <f>5280+1445.73</f>
        <v>6725.73</v>
      </c>
    </row>
    <row r="11" spans="1:2" ht="30" x14ac:dyDescent="0.25">
      <c r="A11" s="2" t="s">
        <v>61</v>
      </c>
      <c r="B11" s="25">
        <v>0</v>
      </c>
    </row>
    <row r="12" spans="1:2" x14ac:dyDescent="0.25">
      <c r="A12" s="2" t="s">
        <v>62</v>
      </c>
      <c r="B12" s="25">
        <v>0</v>
      </c>
    </row>
    <row r="13" spans="1:2" ht="30" x14ac:dyDescent="0.25">
      <c r="A13" s="2" t="s">
        <v>63</v>
      </c>
      <c r="B13" s="25">
        <v>81.78</v>
      </c>
    </row>
    <row r="14" spans="1:2" ht="30" x14ac:dyDescent="0.25">
      <c r="A14" s="2" t="s">
        <v>64</v>
      </c>
      <c r="B14" s="25">
        <v>309.11</v>
      </c>
    </row>
    <row r="15" spans="1:2" ht="30" x14ac:dyDescent="0.25">
      <c r="A15" s="2" t="s">
        <v>65</v>
      </c>
      <c r="B15" s="25">
        <v>85.24</v>
      </c>
    </row>
    <row r="16" spans="1:2" ht="75" x14ac:dyDescent="0.25">
      <c r="A16" s="2" t="s">
        <v>66</v>
      </c>
      <c r="B16" s="25">
        <v>7328.98</v>
      </c>
    </row>
    <row r="17" spans="1:2" ht="45" x14ac:dyDescent="0.25">
      <c r="A17" s="2" t="s">
        <v>67</v>
      </c>
      <c r="B17" s="25">
        <f>B4-B5-B8-B10-B13-B15-B16-B14</f>
        <v>1482.0899999999988</v>
      </c>
    </row>
    <row r="18" spans="1:2" ht="75" x14ac:dyDescent="0.25">
      <c r="A18" s="2" t="s">
        <v>68</v>
      </c>
      <c r="B18" s="25">
        <f>(B3-B4)*0.8</f>
        <v>4895.2</v>
      </c>
    </row>
    <row r="19" spans="1:2" ht="45" x14ac:dyDescent="0.25">
      <c r="A19" s="2" t="s">
        <v>69</v>
      </c>
      <c r="B19" s="25">
        <v>0</v>
      </c>
    </row>
    <row r="20" spans="1:2" ht="30" x14ac:dyDescent="0.25">
      <c r="A20" s="2" t="s">
        <v>70</v>
      </c>
      <c r="B20" s="25">
        <f>B3-B4</f>
        <v>6119</v>
      </c>
    </row>
    <row r="21" spans="1:2" ht="60" x14ac:dyDescent="0.25">
      <c r="A21" s="2" t="s">
        <v>71</v>
      </c>
      <c r="B21" s="24" t="s">
        <v>145</v>
      </c>
    </row>
    <row r="22" spans="1:2" ht="15" customHeight="1" x14ac:dyDescent="0.25">
      <c r="A22" s="14" t="s">
        <v>72</v>
      </c>
      <c r="B22" s="14"/>
    </row>
    <row r="23" spans="1:2" ht="45" customHeight="1" x14ac:dyDescent="0.25">
      <c r="A23" s="14" t="s">
        <v>73</v>
      </c>
      <c r="B23" s="14"/>
    </row>
    <row r="24" spans="1:2" ht="60" x14ac:dyDescent="0.25">
      <c r="A24" s="2" t="s">
        <v>74</v>
      </c>
      <c r="B24" s="17">
        <v>0</v>
      </c>
    </row>
    <row r="25" spans="1:2" ht="30" x14ac:dyDescent="0.25">
      <c r="A25" s="2" t="s">
        <v>75</v>
      </c>
      <c r="B25" s="17">
        <v>207.84</v>
      </c>
    </row>
    <row r="26" spans="1:2" ht="45" x14ac:dyDescent="0.25">
      <c r="A26" s="2" t="s">
        <v>76</v>
      </c>
      <c r="B26" s="17">
        <v>0</v>
      </c>
    </row>
    <row r="27" spans="1:2" ht="45" x14ac:dyDescent="0.25">
      <c r="A27" s="2" t="s">
        <v>77</v>
      </c>
      <c r="B27" s="17">
        <v>0</v>
      </c>
    </row>
    <row r="28" spans="1:2" ht="75" x14ac:dyDescent="0.25">
      <c r="A28" s="2" t="s">
        <v>78</v>
      </c>
      <c r="B28" s="17">
        <v>187.40799999999999</v>
      </c>
    </row>
    <row r="29" spans="1:2" ht="45" x14ac:dyDescent="0.25">
      <c r="A29" s="2" t="s">
        <v>79</v>
      </c>
      <c r="B29" s="25">
        <f>10266/12/8760*1000</f>
        <v>97.659817351598178</v>
      </c>
    </row>
    <row r="30" spans="1:2" ht="30" x14ac:dyDescent="0.25">
      <c r="A30" s="2" t="s">
        <v>80</v>
      </c>
      <c r="B30" s="17">
        <v>9733</v>
      </c>
    </row>
    <row r="31" spans="1:2" ht="30" x14ac:dyDescent="0.25">
      <c r="A31" s="2" t="s">
        <v>81</v>
      </c>
      <c r="B31" s="17">
        <v>22</v>
      </c>
    </row>
    <row r="32" spans="1:2" ht="30" x14ac:dyDescent="0.25">
      <c r="A32" s="2" t="s">
        <v>82</v>
      </c>
      <c r="B32" s="17">
        <v>2</v>
      </c>
    </row>
    <row r="33" spans="1:2" ht="60" x14ac:dyDescent="0.25">
      <c r="A33" s="2" t="s">
        <v>83</v>
      </c>
      <c r="B33" s="17">
        <v>0</v>
      </c>
    </row>
    <row r="34" spans="1:2" ht="60" x14ac:dyDescent="0.25">
      <c r="A34" s="2" t="s">
        <v>84</v>
      </c>
      <c r="B34" s="17">
        <v>0</v>
      </c>
    </row>
    <row r="35" spans="1:2" ht="71.25" x14ac:dyDescent="0.25">
      <c r="A35" s="3" t="s">
        <v>85</v>
      </c>
      <c r="B35" s="26">
        <f>48426.35/(B28*1000)</f>
        <v>0.25840065525484501</v>
      </c>
    </row>
  </sheetData>
  <mergeCells count="3">
    <mergeCell ref="A1:B1"/>
    <mergeCell ref="A22:B22"/>
    <mergeCell ref="A23:B23"/>
  </mergeCells>
  <hyperlinks>
    <hyperlink ref="B21" r:id="rId1"/>
  </hyperlinks>
  <pageMargins left="0.7" right="0.7" top="0.75" bottom="0.75" header="0.3" footer="0.3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13"/>
  <sheetViews>
    <sheetView topLeftCell="A4" workbookViewId="0">
      <selection activeCell="D7" sqref="D7"/>
    </sheetView>
  </sheetViews>
  <sheetFormatPr defaultRowHeight="15" x14ac:dyDescent="0.25"/>
  <cols>
    <col min="1" max="1" width="64" customWidth="1"/>
    <col min="2" max="2" width="18.28515625" customWidth="1"/>
  </cols>
  <sheetData>
    <row r="1" spans="1:2" ht="45.75" customHeight="1" x14ac:dyDescent="0.25">
      <c r="A1" s="9" t="s">
        <v>86</v>
      </c>
      <c r="B1" s="9"/>
    </row>
    <row r="3" spans="1:2" x14ac:dyDescent="0.25">
      <c r="A3" s="3" t="s">
        <v>87</v>
      </c>
      <c r="B3" s="19">
        <v>0</v>
      </c>
    </row>
    <row r="4" spans="1:2" ht="28.5" x14ac:dyDescent="0.25">
      <c r="A4" s="3" t="s">
        <v>88</v>
      </c>
      <c r="B4" s="19">
        <v>0</v>
      </c>
    </row>
    <row r="5" spans="1:2" ht="28.5" x14ac:dyDescent="0.25">
      <c r="A5" s="3" t="s">
        <v>89</v>
      </c>
      <c r="B5" s="19" t="s">
        <v>141</v>
      </c>
    </row>
    <row r="6" spans="1:2" ht="28.5" x14ac:dyDescent="0.25">
      <c r="A6" s="3" t="s">
        <v>90</v>
      </c>
      <c r="B6" s="19">
        <v>0</v>
      </c>
    </row>
    <row r="7" spans="1:2" ht="28.5" x14ac:dyDescent="0.25">
      <c r="A7" s="3" t="s">
        <v>91</v>
      </c>
      <c r="B7" s="19">
        <v>0</v>
      </c>
    </row>
    <row r="8" spans="1:2" ht="42.75" x14ac:dyDescent="0.25">
      <c r="A8" s="3" t="s">
        <v>92</v>
      </c>
      <c r="B8" s="19">
        <v>0</v>
      </c>
    </row>
    <row r="9" spans="1:2" x14ac:dyDescent="0.25">
      <c r="A9" s="15" t="s">
        <v>72</v>
      </c>
      <c r="B9" s="15"/>
    </row>
    <row r="10" spans="1:2" x14ac:dyDescent="0.25">
      <c r="A10" s="15" t="s">
        <v>93</v>
      </c>
      <c r="B10" s="15"/>
    </row>
    <row r="11" spans="1:2" ht="156.75" x14ac:dyDescent="0.25">
      <c r="A11" s="3" t="s">
        <v>94</v>
      </c>
      <c r="B11" s="19" t="s">
        <v>141</v>
      </c>
    </row>
    <row r="12" spans="1:2" x14ac:dyDescent="0.25">
      <c r="A12" s="15" t="s">
        <v>72</v>
      </c>
      <c r="B12" s="15"/>
    </row>
    <row r="13" spans="1:2" ht="42.75" customHeight="1" x14ac:dyDescent="0.25">
      <c r="A13" s="15" t="s">
        <v>95</v>
      </c>
      <c r="B13" s="15"/>
    </row>
  </sheetData>
  <mergeCells count="5">
    <mergeCell ref="A1:B1"/>
    <mergeCell ref="A9:B9"/>
    <mergeCell ref="A10:B10"/>
    <mergeCell ref="A12:B12"/>
    <mergeCell ref="A13:B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8"/>
  <sheetViews>
    <sheetView workbookViewId="0">
      <selection activeCell="E5" sqref="E5"/>
    </sheetView>
  </sheetViews>
  <sheetFormatPr defaultRowHeight="15" x14ac:dyDescent="0.25"/>
  <cols>
    <col min="1" max="1" width="63.85546875" customWidth="1"/>
    <col min="2" max="2" width="18.28515625" customWidth="1"/>
  </cols>
  <sheetData>
    <row r="1" spans="1:2" ht="60.75" customHeight="1" x14ac:dyDescent="0.25">
      <c r="A1" s="9" t="s">
        <v>96</v>
      </c>
      <c r="B1" s="9"/>
    </row>
    <row r="3" spans="1:2" x14ac:dyDescent="0.25">
      <c r="A3" s="2" t="s">
        <v>97</v>
      </c>
      <c r="B3" s="17" t="s">
        <v>141</v>
      </c>
    </row>
    <row r="4" spans="1:2" x14ac:dyDescent="0.25">
      <c r="A4" s="2" t="s">
        <v>98</v>
      </c>
      <c r="B4" s="17" t="s">
        <v>141</v>
      </c>
    </row>
    <row r="5" spans="1:2" x14ac:dyDescent="0.25">
      <c r="A5" s="2" t="s">
        <v>99</v>
      </c>
      <c r="B5" s="17" t="s">
        <v>141</v>
      </c>
    </row>
    <row r="6" spans="1:2" ht="60" x14ac:dyDescent="0.25">
      <c r="A6" s="2" t="s">
        <v>100</v>
      </c>
      <c r="B6" s="17" t="s">
        <v>141</v>
      </c>
    </row>
    <row r="7" spans="1:2" ht="30" x14ac:dyDescent="0.25">
      <c r="A7" s="2" t="s">
        <v>101</v>
      </c>
      <c r="B7" s="17" t="s">
        <v>141</v>
      </c>
    </row>
    <row r="8" spans="1:2" ht="30" x14ac:dyDescent="0.25">
      <c r="A8" s="27" t="s">
        <v>102</v>
      </c>
      <c r="B8" s="26" t="s">
        <v>141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6"/>
  <sheetViews>
    <sheetView workbookViewId="0">
      <selection activeCell="F14" sqref="F14"/>
    </sheetView>
  </sheetViews>
  <sheetFormatPr defaultRowHeight="15" x14ac:dyDescent="0.25"/>
  <cols>
    <col min="1" max="1" width="64.140625" customWidth="1"/>
    <col min="2" max="2" width="18.28515625" customWidth="1"/>
  </cols>
  <sheetData>
    <row r="1" spans="1:2" ht="61.5" customHeight="1" x14ac:dyDescent="0.25">
      <c r="A1" s="9" t="s">
        <v>103</v>
      </c>
      <c r="B1" s="9"/>
    </row>
    <row r="3" spans="1:2" ht="30" x14ac:dyDescent="0.25">
      <c r="A3" s="2" t="s">
        <v>104</v>
      </c>
      <c r="B3" s="17">
        <v>0</v>
      </c>
    </row>
    <row r="4" spans="1:2" ht="45" x14ac:dyDescent="0.25">
      <c r="A4" s="2" t="s">
        <v>105</v>
      </c>
      <c r="B4" s="17">
        <v>0</v>
      </c>
    </row>
    <row r="5" spans="1:2" ht="60" x14ac:dyDescent="0.25">
      <c r="A5" s="2" t="s">
        <v>106</v>
      </c>
      <c r="B5" s="17">
        <v>0</v>
      </c>
    </row>
    <row r="6" spans="1:2" x14ac:dyDescent="0.25">
      <c r="A6" s="27" t="s">
        <v>107</v>
      </c>
      <c r="B6" s="26">
        <v>0</v>
      </c>
    </row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3"/>
  <sheetViews>
    <sheetView workbookViewId="0">
      <selection activeCell="I16" sqref="I16"/>
    </sheetView>
  </sheetViews>
  <sheetFormatPr defaultRowHeight="15" x14ac:dyDescent="0.25"/>
  <cols>
    <col min="1" max="1" width="64.140625" customWidth="1"/>
    <col min="2" max="2" width="18.140625" customWidth="1"/>
  </cols>
  <sheetData>
    <row r="1" spans="1:2" ht="44.25" customHeight="1" x14ac:dyDescent="0.25">
      <c r="A1" s="9" t="s">
        <v>113</v>
      </c>
      <c r="B1" s="9"/>
    </row>
    <row r="3" spans="1:2" ht="142.5" x14ac:dyDescent="0.25">
      <c r="A3" s="3" t="s">
        <v>114</v>
      </c>
      <c r="B3" s="28" t="s">
        <v>146</v>
      </c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6"/>
  <sheetViews>
    <sheetView workbookViewId="0">
      <selection activeCell="I11" sqref="I11"/>
    </sheetView>
  </sheetViews>
  <sheetFormatPr defaultRowHeight="15" x14ac:dyDescent="0.25"/>
  <cols>
    <col min="1" max="1" width="64.140625" customWidth="1"/>
    <col min="2" max="2" width="18.42578125" customWidth="1"/>
  </cols>
  <sheetData>
    <row r="1" spans="1:2" ht="58.5" customHeight="1" x14ac:dyDescent="0.25">
      <c r="A1" s="9" t="s">
        <v>108</v>
      </c>
      <c r="B1" s="9"/>
    </row>
    <row r="3" spans="1:2" ht="45" x14ac:dyDescent="0.25">
      <c r="A3" s="10" t="s">
        <v>109</v>
      </c>
      <c r="B3" s="23" t="s">
        <v>147</v>
      </c>
    </row>
    <row r="4" spans="1:2" ht="45" x14ac:dyDescent="0.25">
      <c r="A4" s="10" t="s">
        <v>110</v>
      </c>
      <c r="B4" s="23" t="s">
        <v>147</v>
      </c>
    </row>
    <row r="5" spans="1:2" ht="71.25" x14ac:dyDescent="0.25">
      <c r="A5" s="10" t="s">
        <v>111</v>
      </c>
      <c r="B5" s="16" t="s">
        <v>149</v>
      </c>
    </row>
    <row r="6" spans="1:2" ht="42.75" x14ac:dyDescent="0.25">
      <c r="A6" s="10" t="s">
        <v>112</v>
      </c>
      <c r="B6" s="16" t="s">
        <v>148</v>
      </c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5"/>
  <sheetViews>
    <sheetView workbookViewId="0">
      <selection activeCell="F20" sqref="F20"/>
    </sheetView>
  </sheetViews>
  <sheetFormatPr defaultRowHeight="15" x14ac:dyDescent="0.25"/>
  <cols>
    <col min="1" max="1" width="64.140625" customWidth="1"/>
    <col min="2" max="2" width="48.85546875" customWidth="1"/>
  </cols>
  <sheetData>
    <row r="1" spans="1:2" ht="61.5" customHeight="1" x14ac:dyDescent="0.25">
      <c r="A1" s="29" t="s">
        <v>115</v>
      </c>
      <c r="B1" s="29"/>
    </row>
    <row r="2" spans="1:2" x14ac:dyDescent="0.25">
      <c r="A2" s="30"/>
      <c r="B2" s="30"/>
    </row>
    <row r="3" spans="1:2" ht="30" x14ac:dyDescent="0.25">
      <c r="A3" s="2" t="s">
        <v>116</v>
      </c>
      <c r="B3" s="31" t="s">
        <v>150</v>
      </c>
    </row>
    <row r="4" spans="1:2" ht="30" x14ac:dyDescent="0.25">
      <c r="A4" s="2" t="s">
        <v>117</v>
      </c>
      <c r="B4" s="31" t="s">
        <v>150</v>
      </c>
    </row>
    <row r="5" spans="1:2" x14ac:dyDescent="0.25">
      <c r="A5" s="27" t="s">
        <v>118</v>
      </c>
      <c r="B5" s="32" t="s">
        <v>151</v>
      </c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9"/>
  <sheetViews>
    <sheetView workbookViewId="0">
      <selection activeCell="E7" sqref="E7"/>
    </sheetView>
  </sheetViews>
  <sheetFormatPr defaultRowHeight="15" x14ac:dyDescent="0.25"/>
  <cols>
    <col min="1" max="1" width="64.140625" customWidth="1"/>
    <col min="2" max="2" width="59.42578125" customWidth="1"/>
  </cols>
  <sheetData>
    <row r="1" spans="1:2" ht="47.25" customHeight="1" x14ac:dyDescent="0.25">
      <c r="A1" s="9" t="s">
        <v>119</v>
      </c>
      <c r="B1" s="9"/>
    </row>
    <row r="3" spans="1:2" x14ac:dyDescent="0.25">
      <c r="A3" s="10" t="s">
        <v>120</v>
      </c>
      <c r="B3" s="11" t="s">
        <v>152</v>
      </c>
    </row>
    <row r="4" spans="1:2" ht="85.5" x14ac:dyDescent="0.25">
      <c r="A4" s="10" t="s">
        <v>121</v>
      </c>
      <c r="B4" s="10" t="s">
        <v>138</v>
      </c>
    </row>
    <row r="5" spans="1:2" x14ac:dyDescent="0.25">
      <c r="A5" s="10" t="s">
        <v>122</v>
      </c>
      <c r="B5" s="10" t="s">
        <v>153</v>
      </c>
    </row>
    <row r="6" spans="1:2" ht="42.75" x14ac:dyDescent="0.25">
      <c r="A6" s="10" t="s">
        <v>123</v>
      </c>
      <c r="B6" s="10" t="s">
        <v>157</v>
      </c>
    </row>
    <row r="7" spans="1:2" ht="28.5" x14ac:dyDescent="0.25">
      <c r="A7" s="10" t="s">
        <v>124</v>
      </c>
      <c r="B7" s="10" t="s">
        <v>155</v>
      </c>
    </row>
    <row r="8" spans="1:2" ht="28.5" x14ac:dyDescent="0.25">
      <c r="A8" s="10" t="s">
        <v>125</v>
      </c>
      <c r="B8" s="10" t="s">
        <v>156</v>
      </c>
    </row>
    <row r="9" spans="1:2" ht="57" x14ac:dyDescent="0.25">
      <c r="A9" s="10" t="s">
        <v>126</v>
      </c>
      <c r="B9" s="35">
        <v>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Форма 1</vt:lpstr>
      <vt:lpstr>Форма 2</vt:lpstr>
      <vt:lpstr>Форма 3</vt:lpstr>
      <vt:lpstr>Форма 4</vt:lpstr>
      <vt:lpstr>Форма 5</vt:lpstr>
      <vt:lpstr>Форма 6</vt:lpstr>
      <vt:lpstr>Форма 7</vt:lpstr>
      <vt:lpstr>Форма 8</vt:lpstr>
      <vt:lpstr>Форма 9</vt:lpstr>
      <vt:lpstr>Форма 10</vt:lpstr>
      <vt:lpstr>Форма 11</vt:lpstr>
      <vt:lpstr>Форма 12</vt:lpstr>
      <vt:lpstr>Форма 13</vt:lpstr>
      <vt:lpstr>Форма 14</vt:lpstr>
      <vt:lpstr>Форма 15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2017-08-24T08:24:32Z</dcterms:created>
  <dcterms:modified xsi:type="dcterms:W3CDTF">2017-08-24T11:10:08Z</dcterms:modified>
</cp:coreProperties>
</file>