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28800" windowHeight="13125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D17" i="1"/>
  <c r="B17"/>
  <c r="D16"/>
  <c r="D15"/>
  <c r="D14"/>
  <c r="D13"/>
  <c r="D12"/>
  <c r="D11"/>
  <c r="F11"/>
  <c r="G11" s="1"/>
  <c r="F12"/>
  <c r="G12" s="1"/>
  <c r="F13"/>
  <c r="F14"/>
  <c r="G14" s="1"/>
  <c r="F15"/>
  <c r="G15" s="1"/>
  <c r="H15" s="1"/>
  <c r="F16"/>
  <c r="G16" s="1"/>
  <c r="E17"/>
  <c r="G13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H11" i="1" l="1"/>
  <c r="H13"/>
  <c r="F17"/>
  <c r="H12"/>
  <c r="H14"/>
  <c r="H16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G17" i="1" l="1"/>
  <c r="H17" s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<sst xmlns="http://schemas.openxmlformats.org/spreadsheetml/2006/main" count="51" uniqueCount="47">
  <si>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</si>
  <si>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</si>
  <si>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</si>
  <si>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</si>
  <si>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</si>
  <si>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</si>
  <si>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</si>
  <si>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</si>
  <si>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</si>
  <si>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</si>
  <si>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</si>
  <si>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</si>
  <si>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</si>
  <si>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</si>
  <si>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</si>
  <si>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</si>
  <si>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</si>
  <si>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</si>
  <si>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</si>
  <si>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</si>
  <si>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</si>
  <si>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</si>
  <si>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</si>
  <si>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</si>
  <si>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</si>
  <si>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</si>
  <si>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</si>
  <si>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</si>
  <si>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</si>
  <si>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</si>
  <si>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</si>
  <si>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</si>
  <si>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</si>
  <si>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</si>
  <si>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</si>
  <si>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</si>
  <si>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</si>
  <si>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</si>
  <si>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</si>
  <si>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</si>
  <si>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</si>
  <si>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</si>
  <si>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</si>
  <si>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2016 год. Расходы на оплату (компенсацию) технологических потерь в филиала АО "ЭСК ЧТПЗ" в г. Первоуральск</t>
  </si>
  <si>
    <t>июль (с 18.07)</t>
  </si>
  <si>
    <t>Потери утв. в РЭК, кВт∙ч</t>
  </si>
  <si>
    <t>Прогноз ст-ти покупки потерь,  утв. РЭК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</si>
</sst>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00"/>
    <numFmt numFmtId="165" formatCode="_-* #,##0_р_._-;\-* #,##0_р_._-;_-* &quot;-&quot;??_р_._-;_-@_-"/>
  </numFmts>
  <fonts count="8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3" xfId="0" applyFont="1" applyBorder="1" applyAlignment="1">
      <alignment horizontal="left" vertical="top" indent="1"/>
    </xf>
    <xf numFmtId="0" fontId="4" fillId="0" borderId="9" xfId="0" applyFont="1" applyBorder="1" applyAlignment="1">
      <alignment horizontal="right" vertical="top"/>
    </xf>
    <xf numFmtId="0" fontId="4" fillId="0" borderId="14" xfId="0" applyFont="1" applyBorder="1" applyAlignment="1">
      <alignment horizontal="right" vertical="top"/>
    </xf>
    <xf numFmtId="0" fontId="4" fillId="0" borderId="15" xfId="0" applyFont="1" applyBorder="1" applyAlignment="1">
      <alignment horizontal="left" vertical="top"/>
    </xf>
    <xf numFmtId="0" fontId="4" fillId="0" borderId="17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5" fontId="4" fillId="0" borderId="11" xfId="1" applyNumberFormat="1" applyFont="1" applyBorder="1" applyAlignment="1">
      <alignment horizontal="center" vertical="top"/>
    </xf>
    <xf numFmtId="165" fontId="4" fillId="0" borderId="11" xfId="0" applyNumberFormat="1" applyFont="1" applyBorder="1" applyAlignment="1">
      <alignment horizontal="center" vertical="top"/>
    </xf>
    <xf numFmtId="165" fontId="4" fillId="0" borderId="16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2" fontId="4" fillId="0" borderId="9" xfId="0" applyNumberFormat="1" applyFont="1" applyBorder="1" applyAlignment="1">
      <alignment horizontal="righ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O15" sqref="O15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2" t="s">
        <v>43</v>
      </c>
      <c r="B1" s="32"/>
      <c r="C1" s="32"/>
      <c r="D1" s="32"/>
      <c r="E1" s="32"/>
      <c r="F1" s="32"/>
      <c r="G1" s="32"/>
      <c r="H1" s="32"/>
    </row>
    <row r="2" spans="1:8" ht="13.5" thickBot="1"/>
    <row r="3" spans="1:8" ht="25.5" customHeight="1" thickBot="1">
      <c r="A3" s="33" t="s">
        <v>34</v>
      </c>
      <c r="B3" s="35" t="s">
        <v>35</v>
      </c>
      <c r="C3" s="36"/>
      <c r="D3" s="37"/>
      <c r="E3" s="35" t="s">
        <v>36</v>
      </c>
      <c r="F3" s="36"/>
      <c r="G3" s="37"/>
      <c r="H3" s="15" t="s">
        <v>37</v>
      </c>
    </row>
    <row r="4" spans="1:8" ht="42.75" customHeight="1" thickBot="1">
      <c r="A4" s="34"/>
      <c r="B4" s="26" t="s">
        <v>45</v>
      </c>
      <c r="C4" s="27" t="s">
        <v>46</v>
      </c>
      <c r="D4" s="26" t="s">
        <v>38</v>
      </c>
      <c r="E4" s="27" t="s">
        <v>42</v>
      </c>
      <c r="F4" s="27" t="s">
        <v>40</v>
      </c>
      <c r="G4" s="27" t="s">
        <v>39</v>
      </c>
      <c r="H4" s="28" t="s">
        <v>41</v>
      </c>
    </row>
    <row r="5" spans="1:8" ht="13.5" thickBot="1">
      <c r="A5" s="16" t="s">
        <v>13</v>
      </c>
      <c r="B5" s="17"/>
      <c r="C5" s="18"/>
      <c r="D5" s="17"/>
      <c r="E5" s="19"/>
      <c r="F5" s="20"/>
      <c r="G5" s="21"/>
      <c r="H5" s="22"/>
    </row>
    <row r="6" spans="1:8" ht="13.5" thickBot="1">
      <c r="A6" s="23" t="s">
        <v>23</v>
      </c>
      <c r="B6" s="17"/>
      <c r="C6" s="18"/>
      <c r="D6" s="17"/>
      <c r="E6" s="19"/>
      <c r="F6" s="20"/>
      <c r="G6" s="21"/>
      <c r="H6" s="22"/>
    </row>
    <row r="7" spans="1:8" ht="13.5" thickBot="1">
      <c r="A7" s="23" t="s">
        <v>24</v>
      </c>
      <c r="B7" s="17"/>
      <c r="C7" s="18"/>
      <c r="D7" s="17"/>
      <c r="E7" s="19"/>
      <c r="F7" s="20"/>
      <c r="G7" s="21"/>
      <c r="H7" s="22"/>
    </row>
    <row r="8" spans="1:8" ht="13.5" thickBot="1">
      <c r="A8" s="23" t="s">
        <v>25</v>
      </c>
      <c r="B8" s="17"/>
      <c r="C8" s="18"/>
      <c r="D8" s="17"/>
      <c r="E8" s="19"/>
      <c r="F8" s="20"/>
      <c r="G8" s="21"/>
      <c r="H8" s="22"/>
    </row>
    <row r="9" spans="1:8" ht="13.5" thickBot="1">
      <c r="A9" s="23" t="s">
        <v>26</v>
      </c>
      <c r="B9" s="17"/>
      <c r="C9" s="18"/>
      <c r="D9" s="17"/>
      <c r="E9" s="19"/>
      <c r="F9" s="20"/>
      <c r="G9" s="21"/>
      <c r="H9" s="22"/>
    </row>
    <row r="10" spans="1:8" ht="13.5" thickBot="1">
      <c r="A10" s="23" t="s">
        <v>27</v>
      </c>
      <c r="B10" s="17"/>
      <c r="C10" s="18"/>
      <c r="D10" s="17"/>
      <c r="E10" s="19"/>
      <c r="F10" s="20"/>
      <c r="G10" s="21"/>
      <c r="H10" s="22"/>
    </row>
    <row r="11" spans="1:8" ht="13.5" thickBot="1">
      <c r="A11" s="23" t="s">
        <v>44</v>
      </c>
      <c r="B11" s="29">
        <v>100173.45183004971</v>
      </c>
      <c r="C11" s="18">
        <v>2.13212</v>
      </c>
      <c r="D11" s="30">
        <f>B11*C11</f>
        <v>213581.82011588561</v>
      </c>
      <c r="E11" s="19">
        <v>96033</v>
      </c>
      <c r="F11" s="20">
        <f t="shared" ref="F11:F16" si="0">C11</f>
        <v>2.13212</v>
      </c>
      <c r="G11" s="21">
        <f t="shared" ref="G11:G16" si="1">E11*F11</f>
        <v>204753.87995999999</v>
      </c>
      <c r="H11" s="22">
        <f t="shared" ref="H11:H17" si="2">G11-D11</f>
        <v>-8827.9401558856189</v>
      </c>
    </row>
    <row r="12" spans="1:8" ht="13.5" thickBot="1">
      <c r="A12" s="23" t="s">
        <v>28</v>
      </c>
      <c r="B12" s="29">
        <v>225108.44551019953</v>
      </c>
      <c r="C12" s="18">
        <v>2.13212</v>
      </c>
      <c r="D12" s="30">
        <f t="shared" ref="D12:D16" si="3">B12*C12</f>
        <v>479958.21884120663</v>
      </c>
      <c r="E12" s="19">
        <v>211860</v>
      </c>
      <c r="F12" s="20">
        <f t="shared" si="0"/>
        <v>2.13212</v>
      </c>
      <c r="G12" s="40">
        <f t="shared" si="1"/>
        <v>451710.94319999998</v>
      </c>
      <c r="H12" s="22">
        <f t="shared" si="2"/>
        <v>-28247.275641206652</v>
      </c>
    </row>
    <row r="13" spans="1:8" ht="13.5" thickBot="1">
      <c r="A13" s="23" t="s">
        <v>29</v>
      </c>
      <c r="B13" s="29">
        <v>231569.23084428621</v>
      </c>
      <c r="C13" s="18">
        <v>2.13212</v>
      </c>
      <c r="D13" s="30">
        <f t="shared" si="3"/>
        <v>493733.38846771955</v>
      </c>
      <c r="E13" s="19">
        <v>207961.00000000745</v>
      </c>
      <c r="F13" s="20">
        <f t="shared" si="0"/>
        <v>2.13212</v>
      </c>
      <c r="G13" s="40">
        <f t="shared" si="1"/>
        <v>443397.80732001591</v>
      </c>
      <c r="H13" s="22">
        <f t="shared" si="2"/>
        <v>-50335.581147703633</v>
      </c>
    </row>
    <row r="14" spans="1:8" ht="13.5" thickBot="1">
      <c r="A14" s="23" t="s">
        <v>30</v>
      </c>
      <c r="B14" s="29">
        <v>242179.99601348539</v>
      </c>
      <c r="C14" s="18">
        <v>2.13212</v>
      </c>
      <c r="D14" s="30">
        <f t="shared" si="3"/>
        <v>516356.8131002725</v>
      </c>
      <c r="E14" s="19"/>
      <c r="F14" s="20">
        <f t="shared" si="0"/>
        <v>2.13212</v>
      </c>
      <c r="G14" s="21">
        <f t="shared" si="1"/>
        <v>0</v>
      </c>
      <c r="H14" s="22">
        <f t="shared" si="2"/>
        <v>-516356.8131002725</v>
      </c>
    </row>
    <row r="15" spans="1:8" ht="13.5" thickBot="1">
      <c r="A15" s="23" t="s">
        <v>31</v>
      </c>
      <c r="B15" s="29">
        <v>244803.09335878264</v>
      </c>
      <c r="C15" s="18">
        <v>2.13212</v>
      </c>
      <c r="D15" s="30">
        <f t="shared" si="3"/>
        <v>521949.57141212764</v>
      </c>
      <c r="E15" s="19"/>
      <c r="F15" s="20">
        <f t="shared" si="0"/>
        <v>2.13212</v>
      </c>
      <c r="G15" s="21">
        <f t="shared" si="1"/>
        <v>0</v>
      </c>
      <c r="H15" s="22">
        <f t="shared" si="2"/>
        <v>-521949.57141212764</v>
      </c>
    </row>
    <row r="16" spans="1:8" ht="13.5" thickBot="1">
      <c r="A16" s="23" t="s">
        <v>32</v>
      </c>
      <c r="B16" s="29">
        <v>256526.59093527906</v>
      </c>
      <c r="C16" s="18">
        <v>2.13212</v>
      </c>
      <c r="D16" s="30">
        <f t="shared" si="3"/>
        <v>546945.47506492725</v>
      </c>
      <c r="E16" s="19"/>
      <c r="F16" s="20">
        <f t="shared" si="0"/>
        <v>2.13212</v>
      </c>
      <c r="G16" s="21">
        <f t="shared" si="1"/>
        <v>0</v>
      </c>
      <c r="H16" s="22">
        <f t="shared" si="2"/>
        <v>-546945.47506492725</v>
      </c>
    </row>
    <row r="17" spans="1:8" ht="13.5" thickBot="1">
      <c r="A17" s="23" t="s">
        <v>33</v>
      </c>
      <c r="B17" s="31">
        <f>SUM(B11:B16)</f>
        <v>1300360.8084920826</v>
      </c>
      <c r="C17" s="24"/>
      <c r="D17" s="31">
        <f>SUM(D11:D16)</f>
        <v>2772525.2870021393</v>
      </c>
      <c r="E17" s="25">
        <f>SUM(E5:E16)</f>
        <v>515854.00000000745</v>
      </c>
      <c r="F17" s="20">
        <f>AVERAGE(F5:F16)</f>
        <v>2.13212</v>
      </c>
      <c r="G17" s="21">
        <f>SUM(G5:G16)</f>
        <v>1099862.6304800159</v>
      </c>
      <c r="H17" s="21">
        <f t="shared" si="2"/>
        <v>-1672662.6565221234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H30" sqref="H30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8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9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I_Zakharov</cp:lastModifiedBy>
  <dcterms:created xsi:type="dcterms:W3CDTF">2015-07-23T07:53:33Z</dcterms:created>
  <dcterms:modified xsi:type="dcterms:W3CDTF">2016-10-10T11:20:04Z</dcterms:modified>
</cp:coreProperties>
</file>