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0" yWindow="750" windowWidth="19320" windowHeight="10920"/>
  </bookViews>
  <sheets>
    <sheet name="2018 год" sheetId="1" r:id="rId1"/>
  </sheets>
  <calcPr calcId="125725"/>
</workbook>
</file>

<file path=xl/calcChain.xml><?xml version="1.0" encoding="utf-8"?>
<calcChain xmlns="http://schemas.openxmlformats.org/spreadsheetml/2006/main">
  <c r="F15" i="1"/>
  <c r="B5"/>
  <c r="B17"/>
  <c r="E14"/>
  <c r="G14" s="1"/>
  <c r="F11" l="1"/>
  <c r="G9"/>
  <c r="F8"/>
  <c r="G6"/>
  <c r="G7"/>
  <c r="G10"/>
  <c r="G12"/>
  <c r="G13"/>
  <c r="G15"/>
  <c r="G16"/>
  <c r="G5"/>
  <c r="F5"/>
  <c r="F6"/>
  <c r="F7"/>
  <c r="B6" l="1"/>
  <c r="D6" s="1"/>
  <c r="H6" s="1"/>
  <c r="D5"/>
  <c r="H5" s="1"/>
  <c r="B7" l="1"/>
  <c r="D7" s="1"/>
  <c r="H7" s="1"/>
  <c r="B8" l="1"/>
  <c r="D8" s="1"/>
  <c r="H8" s="1"/>
  <c r="F16"/>
  <c r="E17"/>
  <c r="B9" l="1"/>
  <c r="D9" s="1"/>
  <c r="H9" s="1"/>
  <c r="F17"/>
  <c r="B10" l="1"/>
  <c r="D10" s="1"/>
  <c r="H10" s="1"/>
  <c r="G17"/>
  <c r="H17" s="1"/>
  <c r="B11" l="1"/>
  <c r="D11" s="1"/>
  <c r="H11" s="1"/>
  <c r="B12" l="1"/>
  <c r="D12" s="1"/>
  <c r="H12" s="1"/>
  <c r="B13" l="1"/>
  <c r="D13" s="1"/>
  <c r="H13" s="1"/>
  <c r="B14" l="1"/>
  <c r="D14" s="1"/>
  <c r="H14" s="1"/>
  <c r="B15" l="1"/>
  <c r="D15" s="1"/>
  <c r="H15" s="1"/>
  <c r="B16" l="1"/>
  <c r="D16" s="1"/>
  <c r="H16" s="1"/>
</calcChain>
</file>

<file path=xl/sharedStrings.xml><?xml version="1.0" encoding="utf-8"?>
<sst xmlns="http://schemas.openxmlformats.org/spreadsheetml/2006/main" count="25" uniqueCount="25">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</sst>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top"/>
    </xf>
    <xf numFmtId="4" fontId="1" fillId="0" borderId="16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top"/>
    </xf>
    <xf numFmtId="4" fontId="1" fillId="0" borderId="1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4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22" sqref="G22"/>
    </sheetView>
  </sheetViews>
  <sheetFormatPr defaultRowHeight="12.75"/>
  <cols>
    <col min="1" max="2" width="18" style="1"/>
    <col min="3" max="3" width="16" style="1"/>
    <col min="4" max="4" width="19" style="1"/>
    <col min="5" max="5" width="13.140625" style="1" customWidth="1"/>
    <col min="6" max="6" width="12" style="1"/>
    <col min="7" max="7" width="14" style="1"/>
    <col min="8" max="8" width="17" style="1"/>
    <col min="9" max="9" width="9.140625" style="1"/>
    <col min="10" max="10" width="18.5703125" style="1" customWidth="1"/>
    <col min="11" max="16384" width="9.140625" style="1"/>
  </cols>
  <sheetData>
    <row r="1" spans="1:10" ht="15.75">
      <c r="A1" s="23" t="s">
        <v>24</v>
      </c>
      <c r="B1" s="23"/>
      <c r="C1" s="23"/>
      <c r="D1" s="23"/>
      <c r="E1" s="23"/>
      <c r="F1" s="23"/>
      <c r="G1" s="23"/>
      <c r="H1" s="23"/>
    </row>
    <row r="2" spans="1:10" ht="13.5" thickBot="1"/>
    <row r="3" spans="1:10" ht="25.5" customHeight="1" thickBot="1">
      <c r="A3" s="24" t="s">
        <v>12</v>
      </c>
      <c r="B3" s="26" t="s">
        <v>13</v>
      </c>
      <c r="C3" s="27"/>
      <c r="D3" s="28"/>
      <c r="E3" s="26" t="s">
        <v>14</v>
      </c>
      <c r="F3" s="27"/>
      <c r="G3" s="28"/>
      <c r="H3" s="2" t="s">
        <v>15</v>
      </c>
    </row>
    <row r="4" spans="1:10" ht="42.75" customHeight="1" thickBot="1">
      <c r="A4" s="25"/>
      <c r="B4" s="5" t="s">
        <v>21</v>
      </c>
      <c r="C4" s="6" t="s">
        <v>22</v>
      </c>
      <c r="D4" s="5" t="s">
        <v>16</v>
      </c>
      <c r="E4" s="6" t="s">
        <v>20</v>
      </c>
      <c r="F4" s="6" t="s">
        <v>18</v>
      </c>
      <c r="G4" s="6" t="s">
        <v>17</v>
      </c>
      <c r="H4" s="7" t="s">
        <v>19</v>
      </c>
    </row>
    <row r="5" spans="1:10" ht="13.5" thickBot="1">
      <c r="A5" s="3" t="s">
        <v>0</v>
      </c>
      <c r="B5" s="11">
        <f>B17/12</f>
        <v>237025.30655655652</v>
      </c>
      <c r="C5" s="12">
        <v>2.1312000000000002</v>
      </c>
      <c r="D5" s="13">
        <f>B5*C5</f>
        <v>505148.33333333331</v>
      </c>
      <c r="E5" s="9">
        <v>252957</v>
      </c>
      <c r="F5" s="18">
        <f t="shared" ref="F5:F7" si="0">C5</f>
        <v>2.1312000000000002</v>
      </c>
      <c r="G5" s="8">
        <f>E5*F5</f>
        <v>539101.9584</v>
      </c>
      <c r="H5" s="17">
        <f>G5-D5</f>
        <v>33953.625066666689</v>
      </c>
    </row>
    <row r="6" spans="1:10" ht="13.5" thickBot="1">
      <c r="A6" s="4" t="s">
        <v>1</v>
      </c>
      <c r="B6" s="11">
        <f>B5</f>
        <v>237025.30655655652</v>
      </c>
      <c r="C6" s="12">
        <v>2.1312000000000002</v>
      </c>
      <c r="D6" s="13">
        <f t="shared" ref="D6:D16" si="1">B6*C6</f>
        <v>505148.33333333331</v>
      </c>
      <c r="E6" s="9">
        <v>226451</v>
      </c>
      <c r="F6" s="18">
        <f t="shared" si="0"/>
        <v>2.1312000000000002</v>
      </c>
      <c r="G6" s="8">
        <f t="shared" ref="G6:G16" si="2">E6*F6</f>
        <v>482612.37120000005</v>
      </c>
      <c r="H6" s="17">
        <f t="shared" ref="H6:H15" si="3">G6-D6</f>
        <v>-22535.962133333262</v>
      </c>
    </row>
    <row r="7" spans="1:10" ht="13.5" thickBot="1">
      <c r="A7" s="4" t="s">
        <v>2</v>
      </c>
      <c r="B7" s="11">
        <f t="shared" ref="B7:B16" si="4">B6</f>
        <v>237025.30655655652</v>
      </c>
      <c r="C7" s="12">
        <v>2.1312000000000002</v>
      </c>
      <c r="D7" s="13">
        <f t="shared" si="1"/>
        <v>505148.33333333331</v>
      </c>
      <c r="E7" s="9">
        <v>216938</v>
      </c>
      <c r="F7" s="18">
        <f t="shared" si="0"/>
        <v>2.1312000000000002</v>
      </c>
      <c r="G7" s="8">
        <f t="shared" si="2"/>
        <v>462338.26560000004</v>
      </c>
      <c r="H7" s="17">
        <f t="shared" si="3"/>
        <v>-42810.067733333271</v>
      </c>
    </row>
    <row r="8" spans="1:10" ht="13.5" thickBot="1">
      <c r="A8" s="19" t="s">
        <v>3</v>
      </c>
      <c r="B8" s="11">
        <f t="shared" si="4"/>
        <v>237025.30655655652</v>
      </c>
      <c r="C8" s="12">
        <v>2.1312000000000002</v>
      </c>
      <c r="D8" s="13">
        <f t="shared" si="1"/>
        <v>505148.33333333331</v>
      </c>
      <c r="E8" s="9">
        <v>249321</v>
      </c>
      <c r="F8" s="18">
        <f>G8/E8</f>
        <v>2.0913300123134433</v>
      </c>
      <c r="G8" s="8">
        <v>521412.49</v>
      </c>
      <c r="H8" s="17">
        <f t="shared" si="3"/>
        <v>16264.156666666677</v>
      </c>
    </row>
    <row r="9" spans="1:10" ht="13.5" thickBot="1">
      <c r="A9" s="19" t="s">
        <v>4</v>
      </c>
      <c r="B9" s="11">
        <f t="shared" si="4"/>
        <v>237025.30655655652</v>
      </c>
      <c r="C9" s="12">
        <v>2.1312000000000002</v>
      </c>
      <c r="D9" s="13">
        <f t="shared" si="1"/>
        <v>505148.33333333331</v>
      </c>
      <c r="E9" s="9">
        <v>253659</v>
      </c>
      <c r="F9" s="18">
        <v>1.9395899999999999</v>
      </c>
      <c r="G9" s="8">
        <f>E9*F9</f>
        <v>491994.45980999997</v>
      </c>
      <c r="H9" s="17">
        <f t="shared" si="3"/>
        <v>-13153.873523333343</v>
      </c>
    </row>
    <row r="10" spans="1:10" ht="13.5" thickBot="1">
      <c r="A10" s="19" t="s">
        <v>5</v>
      </c>
      <c r="B10" s="11">
        <f t="shared" si="4"/>
        <v>237025.30655655652</v>
      </c>
      <c r="C10" s="12">
        <v>2.1312000000000002</v>
      </c>
      <c r="D10" s="13">
        <f t="shared" si="1"/>
        <v>505148.33333333331</v>
      </c>
      <c r="E10" s="9">
        <v>246853</v>
      </c>
      <c r="F10" s="18">
        <v>1.93998</v>
      </c>
      <c r="G10" s="8">
        <f t="shared" si="2"/>
        <v>478889.88293999998</v>
      </c>
      <c r="H10" s="17">
        <f t="shared" si="3"/>
        <v>-26258.450393333333</v>
      </c>
    </row>
    <row r="11" spans="1:10" ht="13.5" thickBot="1">
      <c r="A11" s="19" t="s">
        <v>23</v>
      </c>
      <c r="B11" s="11">
        <f t="shared" si="4"/>
        <v>237025.30655655652</v>
      </c>
      <c r="C11" s="12">
        <v>2.1312000000000002</v>
      </c>
      <c r="D11" s="13">
        <f t="shared" si="1"/>
        <v>505148.33333333331</v>
      </c>
      <c r="E11" s="9">
        <v>253211</v>
      </c>
      <c r="F11" s="18">
        <f>G11/E11</f>
        <v>1.8287200003159421</v>
      </c>
      <c r="G11" s="8">
        <v>463052.02</v>
      </c>
      <c r="H11" s="17">
        <f t="shared" si="3"/>
        <v>-42096.313333333295</v>
      </c>
    </row>
    <row r="12" spans="1:10" ht="13.5" thickBot="1">
      <c r="A12" s="19" t="s">
        <v>6</v>
      </c>
      <c r="B12" s="11">
        <f t="shared" si="4"/>
        <v>237025.30655655652</v>
      </c>
      <c r="C12" s="12">
        <v>2.1312000000000002</v>
      </c>
      <c r="D12" s="13">
        <f t="shared" si="1"/>
        <v>505148.33333333331</v>
      </c>
      <c r="E12" s="9">
        <v>260424</v>
      </c>
      <c r="F12" s="18">
        <v>1.9732400000000001</v>
      </c>
      <c r="G12" s="8">
        <f t="shared" si="2"/>
        <v>513879.05376000004</v>
      </c>
      <c r="H12" s="17">
        <f t="shared" si="3"/>
        <v>8730.720426666725</v>
      </c>
    </row>
    <row r="13" spans="1:10" ht="13.5" thickBot="1">
      <c r="A13" s="19" t="s">
        <v>7</v>
      </c>
      <c r="B13" s="11">
        <f t="shared" si="4"/>
        <v>237025.30655655652</v>
      </c>
      <c r="C13" s="12">
        <v>2.1312000000000002</v>
      </c>
      <c r="D13" s="13">
        <f t="shared" si="1"/>
        <v>505148.33333333331</v>
      </c>
      <c r="E13" s="9">
        <v>259294</v>
      </c>
      <c r="F13" s="18">
        <v>2.2190599999999998</v>
      </c>
      <c r="G13" s="8">
        <f t="shared" si="2"/>
        <v>575388.94363999995</v>
      </c>
      <c r="H13" s="17">
        <f t="shared" si="3"/>
        <v>70240.61030666664</v>
      </c>
      <c r="J13" s="20"/>
    </row>
    <row r="14" spans="1:10" ht="13.5" thickBot="1">
      <c r="A14" s="19" t="s">
        <v>8</v>
      </c>
      <c r="B14" s="11">
        <f t="shared" si="4"/>
        <v>237025.30655655652</v>
      </c>
      <c r="C14" s="12">
        <v>2.1312000000000002</v>
      </c>
      <c r="D14" s="13">
        <f t="shared" si="1"/>
        <v>505148.33333333331</v>
      </c>
      <c r="E14" s="9">
        <f>270097+31106</f>
        <v>301203</v>
      </c>
      <c r="F14" s="18">
        <v>2.1378699999999999</v>
      </c>
      <c r="G14" s="8">
        <f>E14*F14</f>
        <v>643932.85760999995</v>
      </c>
      <c r="H14" s="17">
        <f t="shared" si="3"/>
        <v>138784.52427666663</v>
      </c>
    </row>
    <row r="15" spans="1:10" ht="13.5" thickBot="1">
      <c r="A15" s="4" t="s">
        <v>9</v>
      </c>
      <c r="B15" s="11">
        <f t="shared" si="4"/>
        <v>237025.30655655652</v>
      </c>
      <c r="C15" s="12">
        <v>2.1312000000000002</v>
      </c>
      <c r="D15" s="13">
        <f t="shared" si="1"/>
        <v>505148.33333333331</v>
      </c>
      <c r="E15" s="9">
        <v>271355</v>
      </c>
      <c r="F15" s="16">
        <f>F16</f>
        <v>2.1312000000000002</v>
      </c>
      <c r="G15" s="8">
        <f t="shared" si="2"/>
        <v>578311.77600000007</v>
      </c>
      <c r="H15" s="17">
        <f t="shared" si="3"/>
        <v>73163.442666666757</v>
      </c>
      <c r="J15" s="21"/>
    </row>
    <row r="16" spans="1:10" ht="13.5" thickBot="1">
      <c r="A16" s="4" t="s">
        <v>10</v>
      </c>
      <c r="B16" s="11">
        <f t="shared" si="4"/>
        <v>237025.30655655652</v>
      </c>
      <c r="C16" s="12">
        <v>2.1312000000000002</v>
      </c>
      <c r="D16" s="13">
        <f t="shared" si="1"/>
        <v>505148.33333333331</v>
      </c>
      <c r="E16" s="9"/>
      <c r="F16" s="16">
        <f t="shared" ref="F16" si="5">C16</f>
        <v>2.1312000000000002</v>
      </c>
      <c r="G16" s="8">
        <f t="shared" si="2"/>
        <v>0</v>
      </c>
      <c r="H16" s="17">
        <f>G16-D16</f>
        <v>-505148.33333333331</v>
      </c>
      <c r="J16" s="21"/>
    </row>
    <row r="17" spans="1:10" ht="13.5" thickBot="1">
      <c r="A17" s="4" t="s">
        <v>11</v>
      </c>
      <c r="B17" s="14">
        <f>D17/C17</f>
        <v>2844303.6786786783</v>
      </c>
      <c r="C17" s="12">
        <v>2.1312000000000002</v>
      </c>
      <c r="D17" s="15">
        <v>6061780</v>
      </c>
      <c r="E17" s="10">
        <f>SUM(E5:E16)</f>
        <v>2791666</v>
      </c>
      <c r="F17" s="16">
        <f>AVERAGE(F5:F16)</f>
        <v>2.0654825010524487</v>
      </c>
      <c r="G17" s="8">
        <f>SUM(G5:G16)</f>
        <v>5750914.0789599996</v>
      </c>
      <c r="H17" s="8">
        <f>G17-D17</f>
        <v>-310865.92104000039</v>
      </c>
      <c r="J17" s="22"/>
    </row>
    <row r="18" spans="1:10">
      <c r="E18" s="20"/>
    </row>
    <row r="20" spans="1:10">
      <c r="G20" s="20"/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2018-12-10T04:42:03Z</dcterms:modified>
</cp:coreProperties>
</file>