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6455" yWindow="510" windowWidth="19320" windowHeight="10920"/>
  </bookViews>
  <sheets>
    <sheet name="2019 год" sheetId="1" r:id="rId1"/>
  </sheets>
  <calcPr calcId="125725"/>
</workbook>
</file>

<file path=xl/calcChain.xml><?xml version="1.0" encoding="utf-8"?>
<calcChain xmlns="http://schemas.openxmlformats.org/spreadsheetml/2006/main">
  <c r="F6" i="1"/>
  <c r="F5"/>
  <c r="G7"/>
  <c r="G8"/>
  <c r="G9"/>
  <c r="G10"/>
  <c r="G11"/>
  <c r="G12"/>
  <c r="G13"/>
  <c r="G14"/>
  <c r="G15"/>
  <c r="G16"/>
  <c r="E17"/>
  <c r="B17"/>
  <c r="B5" s="1"/>
  <c r="G6" l="1"/>
  <c r="B6" l="1"/>
  <c r="D6" s="1"/>
  <c r="H6" s="1"/>
  <c r="D5"/>
  <c r="H5" s="1"/>
  <c r="B7" l="1"/>
  <c r="D7" s="1"/>
  <c r="H7" s="1"/>
  <c r="B8" l="1"/>
  <c r="D8" s="1"/>
  <c r="H8" s="1"/>
  <c r="B9" l="1"/>
  <c r="D9" s="1"/>
  <c r="H9" s="1"/>
  <c r="F17"/>
  <c r="B10" l="1"/>
  <c r="D10" s="1"/>
  <c r="H10" s="1"/>
  <c r="G17"/>
  <c r="H17" s="1"/>
  <c r="B11" l="1"/>
  <c r="D11" s="1"/>
  <c r="H11" s="1"/>
  <c r="B12" l="1"/>
  <c r="D12" s="1"/>
  <c r="H12" s="1"/>
  <c r="B13" l="1"/>
  <c r="D13" s="1"/>
  <c r="H13" s="1"/>
  <c r="B14" l="1"/>
  <c r="D14" s="1"/>
  <c r="H14" s="1"/>
  <c r="B15" l="1"/>
  <c r="D15" s="1"/>
  <c r="H15" s="1"/>
  <c r="B16" l="1"/>
  <c r="D16" s="1"/>
  <c r="H16" s="1"/>
</calcChain>
</file>

<file path=xl/sharedStrings.xml><?xml version="1.0" encoding="utf-8"?>
<sst xmlns="http://schemas.openxmlformats.org/spreadsheetml/2006/main" count="25" uniqueCount="25">
  <si>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</si>
  <si>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</si>
  <si>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</si>
  <si>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</si>
  <si>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</si>
  <si>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</si>
  <si>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</si>
  <si>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</si>
  <si>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</si>
  <si>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</si>
  <si>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</si>
  <si>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</si>
  <si>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</si>
  <si>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</si>
  <si>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</si>
  <si>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</si>
  <si>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</si>
  <si>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</si>
  <si>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</si>
  <si>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</si>
  <si>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</si>
  <si>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</si>
  <si>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</si>
  <si>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</si>
  <si>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2019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</si>
</sst>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4" fontId="1" fillId="2" borderId="10" xfId="0" applyNumberFormat="1" applyFont="1" applyFill="1" applyBorder="1" applyAlignment="1">
      <alignment horizontal="center" vertical="top"/>
    </xf>
    <xf numFmtId="4" fontId="1" fillId="0" borderId="9" xfId="0" applyNumberFormat="1" applyFont="1" applyBorder="1" applyAlignment="1">
      <alignment horizontal="center" vertical="top"/>
    </xf>
    <xf numFmtId="4" fontId="1" fillId="0" borderId="11" xfId="0" applyNumberFormat="1" applyFont="1" applyBorder="1" applyAlignment="1">
      <alignment horizontal="center" vertical="top"/>
    </xf>
    <xf numFmtId="4" fontId="1" fillId="0" borderId="16" xfId="0" applyNumberFormat="1" applyFont="1" applyBorder="1" applyAlignment="1">
      <alignment horizontal="center" vertical="top"/>
    </xf>
    <xf numFmtId="4" fontId="1" fillId="0" borderId="11" xfId="0" applyNumberFormat="1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top"/>
    </xf>
    <xf numFmtId="4" fontId="1" fillId="0" borderId="15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13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1" fillId="0" borderId="0" xfId="0" applyNumberFormat="1" applyFont="1"/>
    <xf numFmtId="1" fontId="1" fillId="0" borderId="0" xfId="0" applyNumberFormat="1" applyFont="1"/>
    <xf numFmtId="1" fontId="2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F7" sqref="F7"/>
    </sheetView>
  </sheetViews>
  <sheetFormatPr defaultRowHeight="12.75"/>
  <cols>
    <col min="1" max="2" width="18" style="1"/>
    <col min="3" max="3" width="16" style="1"/>
    <col min="4" max="4" width="19" style="1"/>
    <col min="5" max="5" width="13.140625" style="1" customWidth="1"/>
    <col min="6" max="6" width="12" style="1"/>
    <col min="7" max="7" width="14" style="1"/>
    <col min="8" max="8" width="17" style="1"/>
    <col min="9" max="9" width="9.140625" style="1"/>
    <col min="10" max="10" width="18.5703125" style="1" customWidth="1"/>
    <col min="11" max="16384" width="9.140625" style="1"/>
  </cols>
  <sheetData>
    <row r="1" spans="1:10" ht="15.75">
      <c r="A1" s="22" t="s">
        <v>24</v>
      </c>
      <c r="B1" s="22"/>
      <c r="C1" s="22"/>
      <c r="D1" s="22"/>
      <c r="E1" s="22"/>
      <c r="F1" s="22"/>
      <c r="G1" s="22"/>
      <c r="H1" s="22"/>
    </row>
    <row r="2" spans="1:10" ht="13.5" thickBot="1"/>
    <row r="3" spans="1:10" ht="25.5" customHeight="1" thickBot="1">
      <c r="A3" s="23" t="s">
        <v>12</v>
      </c>
      <c r="B3" s="25" t="s">
        <v>13</v>
      </c>
      <c r="C3" s="26"/>
      <c r="D3" s="27"/>
      <c r="E3" s="25" t="s">
        <v>14</v>
      </c>
      <c r="F3" s="26"/>
      <c r="G3" s="27"/>
      <c r="H3" s="2" t="s">
        <v>15</v>
      </c>
    </row>
    <row r="4" spans="1:10" ht="42.75" customHeight="1" thickBot="1">
      <c r="A4" s="24"/>
      <c r="B4" s="5" t="s">
        <v>21</v>
      </c>
      <c r="C4" s="6" t="s">
        <v>22</v>
      </c>
      <c r="D4" s="5" t="s">
        <v>16</v>
      </c>
      <c r="E4" s="6" t="s">
        <v>20</v>
      </c>
      <c r="F4" s="6" t="s">
        <v>18</v>
      </c>
      <c r="G4" s="6" t="s">
        <v>17</v>
      </c>
      <c r="H4" s="7" t="s">
        <v>19</v>
      </c>
    </row>
    <row r="5" spans="1:10" ht="13.5" thickBot="1">
      <c r="A5" s="3" t="s">
        <v>0</v>
      </c>
      <c r="B5" s="11">
        <f>B17/12</f>
        <v>231205.79710144931</v>
      </c>
      <c r="C5" s="12">
        <v>2.2999999999999998</v>
      </c>
      <c r="D5" s="13">
        <f>B5*C5</f>
        <v>531773.33333333337</v>
      </c>
      <c r="E5" s="9">
        <v>274927</v>
      </c>
      <c r="F5" s="16">
        <f>G5/E5</f>
        <v>2.153949993998407</v>
      </c>
      <c r="G5" s="8">
        <v>592179.01</v>
      </c>
      <c r="H5" s="17">
        <f>G5-D5</f>
        <v>60405.676666666637</v>
      </c>
    </row>
    <row r="6" spans="1:10" ht="13.5" thickBot="1">
      <c r="A6" s="4" t="s">
        <v>1</v>
      </c>
      <c r="B6" s="11">
        <f>B5</f>
        <v>231205.79710144931</v>
      </c>
      <c r="C6" s="12">
        <v>2.2999999999999998</v>
      </c>
      <c r="D6" s="13">
        <f t="shared" ref="D6:D16" si="0">B6*C6</f>
        <v>531773.33333333337</v>
      </c>
      <c r="E6" s="9">
        <v>252932</v>
      </c>
      <c r="F6" s="18">
        <f>C6</f>
        <v>2.2999999999999998</v>
      </c>
      <c r="G6" s="8">
        <f t="shared" ref="G6:G16" si="1">E6*F6</f>
        <v>581743.6</v>
      </c>
      <c r="H6" s="17">
        <f t="shared" ref="H6:H15" si="2">G6-D6</f>
        <v>49970.266666666605</v>
      </c>
    </row>
    <row r="7" spans="1:10" ht="13.5" thickBot="1">
      <c r="A7" s="4" t="s">
        <v>2</v>
      </c>
      <c r="B7" s="11">
        <f t="shared" ref="B7:B16" si="3">B6</f>
        <v>231205.79710144931</v>
      </c>
      <c r="C7" s="12">
        <v>2.2999999999999998</v>
      </c>
      <c r="D7" s="13">
        <f t="shared" si="0"/>
        <v>531773.33333333337</v>
      </c>
      <c r="E7" s="9"/>
      <c r="F7" s="18"/>
      <c r="G7" s="8">
        <f t="shared" si="1"/>
        <v>0</v>
      </c>
      <c r="H7" s="17">
        <f t="shared" si="2"/>
        <v>-531773.33333333337</v>
      </c>
    </row>
    <row r="8" spans="1:10" ht="13.5" thickBot="1">
      <c r="A8" s="4" t="s">
        <v>3</v>
      </c>
      <c r="B8" s="11">
        <f t="shared" si="3"/>
        <v>231205.79710144931</v>
      </c>
      <c r="C8" s="12">
        <v>2.2999999999999998</v>
      </c>
      <c r="D8" s="13">
        <f t="shared" si="0"/>
        <v>531773.33333333337</v>
      </c>
      <c r="E8" s="9"/>
      <c r="F8" s="18"/>
      <c r="G8" s="8">
        <f t="shared" si="1"/>
        <v>0</v>
      </c>
      <c r="H8" s="17">
        <f t="shared" si="2"/>
        <v>-531773.33333333337</v>
      </c>
    </row>
    <row r="9" spans="1:10" ht="13.5" thickBot="1">
      <c r="A9" s="4" t="s">
        <v>4</v>
      </c>
      <c r="B9" s="11">
        <f t="shared" si="3"/>
        <v>231205.79710144931</v>
      </c>
      <c r="C9" s="12">
        <v>2.2999999999999998</v>
      </c>
      <c r="D9" s="13">
        <f t="shared" si="0"/>
        <v>531773.33333333337</v>
      </c>
      <c r="E9" s="9"/>
      <c r="F9" s="18"/>
      <c r="G9" s="8">
        <f t="shared" si="1"/>
        <v>0</v>
      </c>
      <c r="H9" s="17">
        <f t="shared" si="2"/>
        <v>-531773.33333333337</v>
      </c>
    </row>
    <row r="10" spans="1:10" ht="13.5" thickBot="1">
      <c r="A10" s="4" t="s">
        <v>5</v>
      </c>
      <c r="B10" s="11">
        <f t="shared" si="3"/>
        <v>231205.79710144931</v>
      </c>
      <c r="C10" s="12">
        <v>2.2999999999999998</v>
      </c>
      <c r="D10" s="13">
        <f t="shared" si="0"/>
        <v>531773.33333333337</v>
      </c>
      <c r="E10" s="9"/>
      <c r="F10" s="18"/>
      <c r="G10" s="8">
        <f t="shared" si="1"/>
        <v>0</v>
      </c>
      <c r="H10" s="17">
        <f t="shared" si="2"/>
        <v>-531773.33333333337</v>
      </c>
    </row>
    <row r="11" spans="1:10" ht="13.5" thickBot="1">
      <c r="A11" s="4" t="s">
        <v>23</v>
      </c>
      <c r="B11" s="11">
        <f t="shared" si="3"/>
        <v>231205.79710144931</v>
      </c>
      <c r="C11" s="12">
        <v>2.2999999999999998</v>
      </c>
      <c r="D11" s="13">
        <f t="shared" si="0"/>
        <v>531773.33333333337</v>
      </c>
      <c r="E11" s="9"/>
      <c r="F11" s="18"/>
      <c r="G11" s="8">
        <f t="shared" si="1"/>
        <v>0</v>
      </c>
      <c r="H11" s="17">
        <f t="shared" si="2"/>
        <v>-531773.33333333337</v>
      </c>
    </row>
    <row r="12" spans="1:10" ht="13.5" thickBot="1">
      <c r="A12" s="4" t="s">
        <v>6</v>
      </c>
      <c r="B12" s="11">
        <f t="shared" si="3"/>
        <v>231205.79710144931</v>
      </c>
      <c r="C12" s="12">
        <v>2.2999999999999998</v>
      </c>
      <c r="D12" s="13">
        <f t="shared" si="0"/>
        <v>531773.33333333337</v>
      </c>
      <c r="E12" s="9"/>
      <c r="F12" s="18"/>
      <c r="G12" s="8">
        <f t="shared" si="1"/>
        <v>0</v>
      </c>
      <c r="H12" s="17">
        <f t="shared" si="2"/>
        <v>-531773.33333333337</v>
      </c>
    </row>
    <row r="13" spans="1:10" ht="13.5" thickBot="1">
      <c r="A13" s="4" t="s">
        <v>7</v>
      </c>
      <c r="B13" s="11">
        <f t="shared" si="3"/>
        <v>231205.79710144931</v>
      </c>
      <c r="C13" s="12">
        <v>2.2999999999999998</v>
      </c>
      <c r="D13" s="13">
        <f t="shared" si="0"/>
        <v>531773.33333333337</v>
      </c>
      <c r="E13" s="9"/>
      <c r="F13" s="18"/>
      <c r="G13" s="8">
        <f t="shared" si="1"/>
        <v>0</v>
      </c>
      <c r="H13" s="17">
        <f t="shared" si="2"/>
        <v>-531773.33333333337</v>
      </c>
      <c r="J13" s="19"/>
    </row>
    <row r="14" spans="1:10" ht="13.5" thickBot="1">
      <c r="A14" s="4" t="s">
        <v>8</v>
      </c>
      <c r="B14" s="11">
        <f t="shared" si="3"/>
        <v>231205.79710144931</v>
      </c>
      <c r="C14" s="12">
        <v>2.2999999999999998</v>
      </c>
      <c r="D14" s="13">
        <f t="shared" si="0"/>
        <v>531773.33333333337</v>
      </c>
      <c r="E14" s="9"/>
      <c r="F14" s="18"/>
      <c r="G14" s="8">
        <f t="shared" si="1"/>
        <v>0</v>
      </c>
      <c r="H14" s="17">
        <f t="shared" si="2"/>
        <v>-531773.33333333337</v>
      </c>
    </row>
    <row r="15" spans="1:10" ht="13.5" thickBot="1">
      <c r="A15" s="4" t="s">
        <v>9</v>
      </c>
      <c r="B15" s="11">
        <f t="shared" si="3"/>
        <v>231205.79710144931</v>
      </c>
      <c r="C15" s="12">
        <v>2.2999999999999998</v>
      </c>
      <c r="D15" s="13">
        <f t="shared" si="0"/>
        <v>531773.33333333337</v>
      </c>
      <c r="E15" s="9"/>
      <c r="F15" s="18"/>
      <c r="G15" s="8">
        <f t="shared" si="1"/>
        <v>0</v>
      </c>
      <c r="H15" s="17">
        <f t="shared" si="2"/>
        <v>-531773.33333333337</v>
      </c>
      <c r="J15" s="20"/>
    </row>
    <row r="16" spans="1:10" ht="13.5" thickBot="1">
      <c r="A16" s="4" t="s">
        <v>10</v>
      </c>
      <c r="B16" s="11">
        <f t="shared" si="3"/>
        <v>231205.79710144931</v>
      </c>
      <c r="C16" s="12">
        <v>2.2999999999999998</v>
      </c>
      <c r="D16" s="13">
        <f t="shared" si="0"/>
        <v>531773.33333333337</v>
      </c>
      <c r="E16" s="9"/>
      <c r="F16" s="18"/>
      <c r="G16" s="8">
        <f t="shared" si="1"/>
        <v>0</v>
      </c>
      <c r="H16" s="17">
        <f>G16-D16</f>
        <v>-531773.33333333337</v>
      </c>
      <c r="J16" s="20"/>
    </row>
    <row r="17" spans="1:10" ht="13.5" thickBot="1">
      <c r="A17" s="4" t="s">
        <v>11</v>
      </c>
      <c r="B17" s="14">
        <f>D17/C17</f>
        <v>2774469.5652173916</v>
      </c>
      <c r="C17" s="12">
        <v>2.2999999999999998</v>
      </c>
      <c r="D17" s="15">
        <v>6381280</v>
      </c>
      <c r="E17" s="10">
        <f>SUM(E5:E16)</f>
        <v>527859</v>
      </c>
      <c r="F17" s="16">
        <f>AVERAGE(F5:F16)</f>
        <v>2.2269749969992034</v>
      </c>
      <c r="G17" s="8">
        <f>SUM(G5:G16)</f>
        <v>1173922.6099999999</v>
      </c>
      <c r="H17" s="8">
        <f>G17-D17</f>
        <v>-5207357.3900000006</v>
      </c>
      <c r="J17" s="21"/>
    </row>
    <row r="20" spans="1:10">
      <c r="G20" s="19"/>
    </row>
    <row r="24" spans="1:10">
      <c r="E24" s="19"/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dcterms:created xsi:type="dcterms:W3CDTF">2015-07-23T07:53:33Z</dcterms:created>
  <dcterms:modified xsi:type="dcterms:W3CDTF">2019-03-06T03:48:32Z</dcterms:modified>
</cp:coreProperties>
</file>