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950" yWindow="45" windowWidth="11205" windowHeight="1176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N16" i="2"/>
  <c r="H16"/>
  <c r="F16"/>
  <c r="H15" l="1"/>
  <c r="F15" l="1"/>
  <c r="O15"/>
  <c r="N15"/>
  <c r="H14" l="1"/>
  <c r="F14"/>
  <c r="O14"/>
  <c r="N14"/>
  <c r="N13" l="1"/>
  <c r="H13"/>
  <c r="F13"/>
  <c r="O13" l="1"/>
  <c r="O12"/>
  <c r="H12"/>
  <c r="F12"/>
  <c r="N12" l="1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P18"/>
  <c r="Q18" s="1"/>
  <c r="N18"/>
  <c r="M18"/>
  <c r="J18"/>
  <c r="E18"/>
  <c r="H18" s="1"/>
  <c r="B18"/>
  <c r="B6" s="1"/>
  <c r="H17"/>
  <c r="F17"/>
  <c r="I17" s="1"/>
  <c r="I16"/>
  <c r="I15"/>
  <c r="I14"/>
  <c r="I12"/>
  <c r="I11"/>
  <c r="I10"/>
  <c r="I9"/>
  <c r="I8"/>
  <c r="O7"/>
  <c r="I7"/>
  <c r="K18"/>
  <c r="O6"/>
  <c r="O18" s="1"/>
  <c r="I13" l="1"/>
  <c r="F18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<sst xmlns="http://schemas.openxmlformats.org/spreadsheetml/2006/main" count="37" uniqueCount="32">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</sst>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A4" workbookViewId="0">
      <selection activeCell="O31" sqref="O31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15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 t="shared" ref="N9:N16" si="5">J9-K9-M9</f>
        <v>1.9000000000000154E-3</v>
      </c>
      <c r="O9" s="14">
        <f t="shared" si="0"/>
        <v>2.3093800174709771</v>
      </c>
      <c r="P9" s="27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>
        <v>265381</v>
      </c>
      <c r="F10" s="21">
        <f>E10*0.99342</f>
        <v>263634.79301999998</v>
      </c>
      <c r="G10" s="21"/>
      <c r="H10" s="21">
        <f>E10*0.00389</f>
        <v>1032.3320899999999</v>
      </c>
      <c r="I10" s="21">
        <f t="shared" si="3"/>
        <v>713.87489000001733</v>
      </c>
      <c r="J10" s="22">
        <v>0.56899999999999995</v>
      </c>
      <c r="K10" s="23">
        <v>0.56530000000000002</v>
      </c>
      <c r="L10" s="21"/>
      <c r="M10" s="23">
        <v>2.2000000000000001E-3</v>
      </c>
      <c r="N10" s="23">
        <f t="shared" si="5"/>
        <v>1.4999999999999254E-3</v>
      </c>
      <c r="O10" s="14">
        <f t="shared" si="0"/>
        <v>2.1652700080261962</v>
      </c>
      <c r="P10" s="27">
        <v>574621.52</v>
      </c>
      <c r="Q10" s="15">
        <f t="shared" si="1"/>
        <v>42848.186666666646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>
        <v>249557</v>
      </c>
      <c r="F11" s="21">
        <f>E11*0.9934</f>
        <v>247909.92379999999</v>
      </c>
      <c r="G11" s="21"/>
      <c r="H11" s="21">
        <f>E11*0.00402</f>
        <v>1003.21914</v>
      </c>
      <c r="I11" s="21">
        <f t="shared" si="3"/>
        <v>643.85706000001039</v>
      </c>
      <c r="J11" s="22">
        <v>0.629</v>
      </c>
      <c r="K11" s="23">
        <v>0.62450000000000006</v>
      </c>
      <c r="L11" s="21"/>
      <c r="M11" s="23">
        <v>2.5000000000000001E-3</v>
      </c>
      <c r="N11" s="23">
        <f t="shared" si="5"/>
        <v>1.9999999999999484E-3</v>
      </c>
      <c r="O11" s="14">
        <f t="shared" si="0"/>
        <v>2.2551800189936566</v>
      </c>
      <c r="P11" s="27">
        <v>562795.96</v>
      </c>
      <c r="Q11" s="15">
        <f t="shared" si="1"/>
        <v>31022.626666666591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>
        <v>254454</v>
      </c>
      <c r="F12" s="21">
        <f>E12*0.99379</f>
        <v>252873.84065999999</v>
      </c>
      <c r="G12" s="21"/>
      <c r="H12" s="21">
        <f>E12*0.00397</f>
        <v>1010.1823799999999</v>
      </c>
      <c r="I12" s="21">
        <f t="shared" si="3"/>
        <v>569.97696000001304</v>
      </c>
      <c r="J12" s="22">
        <v>0.63100000000000001</v>
      </c>
      <c r="K12" s="23">
        <v>0.62729999999999997</v>
      </c>
      <c r="L12" s="21"/>
      <c r="M12" s="23">
        <v>2.5000000000000001E-3</v>
      </c>
      <c r="N12" s="23">
        <f t="shared" si="5"/>
        <v>1.2000000000000365E-3</v>
      </c>
      <c r="O12" s="14">
        <f t="shared" si="0"/>
        <v>2.4609499948910214</v>
      </c>
      <c r="P12" s="27">
        <v>626198.56999999995</v>
      </c>
      <c r="Q12" s="15">
        <f t="shared" si="1"/>
        <v>94425.236666666577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>
        <v>251980</v>
      </c>
      <c r="F13" s="21">
        <f>E13*0.99315</f>
        <v>250253.93700000001</v>
      </c>
      <c r="G13" s="21"/>
      <c r="H13" s="21">
        <f>E13*0.00474</f>
        <v>1194.3852000000002</v>
      </c>
      <c r="I13" s="21">
        <f t="shared" si="3"/>
        <v>531.67779999999448</v>
      </c>
      <c r="J13" s="22">
        <v>0.63200000000000001</v>
      </c>
      <c r="K13" s="23">
        <v>0.62809999999999999</v>
      </c>
      <c r="L13" s="21"/>
      <c r="M13" s="23">
        <v>3.0000000000000001E-3</v>
      </c>
      <c r="N13" s="23">
        <f t="shared" si="5"/>
        <v>9.000000000000145E-4</v>
      </c>
      <c r="O13" s="14">
        <f t="shared" si="0"/>
        <v>2.5072100166679898</v>
      </c>
      <c r="P13" s="27">
        <v>631766.78</v>
      </c>
      <c r="Q13" s="15">
        <f t="shared" si="1"/>
        <v>99993.446666666656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>
        <v>259136</v>
      </c>
      <c r="F14" s="21">
        <f>E14*0.99259</f>
        <v>257215.80223999999</v>
      </c>
      <c r="G14" s="21"/>
      <c r="H14" s="21">
        <f>E14*0.00479</f>
        <v>1241.26144</v>
      </c>
      <c r="I14" s="21">
        <f t="shared" si="3"/>
        <v>678.93632000001003</v>
      </c>
      <c r="J14" s="22">
        <v>0.61199999999999999</v>
      </c>
      <c r="K14" s="23">
        <v>0.60719999999999996</v>
      </c>
      <c r="L14" s="21"/>
      <c r="M14" s="23">
        <v>2.8999999999999998E-3</v>
      </c>
      <c r="N14" s="23">
        <f t="shared" si="5"/>
        <v>1.9000000000000267E-3</v>
      </c>
      <c r="O14" s="14">
        <f t="shared" si="0"/>
        <v>2.7317899867251172</v>
      </c>
      <c r="P14" s="27">
        <v>707905.13</v>
      </c>
      <c r="Q14" s="15">
        <f t="shared" si="1"/>
        <v>176131.79666666663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>
        <v>266057</v>
      </c>
      <c r="F15" s="21">
        <f>E15*0.9923</f>
        <v>264008.36109999998</v>
      </c>
      <c r="G15" s="21"/>
      <c r="H15" s="21">
        <f>E15*0.00437</f>
        <v>1162.6690899999999</v>
      </c>
      <c r="I15" s="21">
        <f t="shared" si="3"/>
        <v>885.96981000002006</v>
      </c>
      <c r="J15" s="22">
        <v>0.61599999999999999</v>
      </c>
      <c r="K15" s="23">
        <v>0.61099999999999999</v>
      </c>
      <c r="L15" s="21"/>
      <c r="M15" s="23">
        <v>2.7000000000000001E-3</v>
      </c>
      <c r="N15" s="23">
        <f t="shared" si="5"/>
        <v>2.3000000000000043E-3</v>
      </c>
      <c r="O15" s="14">
        <f t="shared" si="0"/>
        <v>2.6321699861307915</v>
      </c>
      <c r="P15" s="27">
        <v>700307.25</v>
      </c>
      <c r="Q15" s="15">
        <f t="shared" si="1"/>
        <v>168533.91666666663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>
        <v>262706</v>
      </c>
      <c r="F16" s="21">
        <f>E16*0.99129</f>
        <v>260417.83074</v>
      </c>
      <c r="G16" s="21"/>
      <c r="H16" s="21">
        <f>E16*0.00478</f>
        <v>1255.73468</v>
      </c>
      <c r="I16" s="21">
        <f t="shared" si="3"/>
        <v>1032.4345799999951</v>
      </c>
      <c r="J16" s="22">
        <v>0.60499999999999998</v>
      </c>
      <c r="K16" s="23">
        <v>0.6</v>
      </c>
      <c r="L16" s="21"/>
      <c r="M16" s="23">
        <v>2.8999999999999998E-3</v>
      </c>
      <c r="N16" s="23">
        <f t="shared" si="5"/>
        <v>2.1000000000000046E-3</v>
      </c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ref="F16:F18" si="6">E17*0.99263</f>
        <v>0</v>
      </c>
      <c r="G17" s="21"/>
      <c r="H17" s="21">
        <f t="shared" ref="H16:H18" si="7">E17*0.00596</f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2856235</v>
      </c>
      <c r="F18" s="21">
        <f t="shared" si="6"/>
        <v>2835184.5480499999</v>
      </c>
      <c r="G18" s="10"/>
      <c r="H18" s="21">
        <f t="shared" si="7"/>
        <v>17023.160599999999</v>
      </c>
      <c r="I18" s="21">
        <f t="shared" si="3"/>
        <v>4027.2913500001341</v>
      </c>
      <c r="J18" s="14">
        <f t="shared" ref="J18:M18" si="8">AVERAGE(J6:J17)</f>
        <v>0.6055454545454545</v>
      </c>
      <c r="K18" s="28">
        <f t="shared" si="8"/>
        <v>0.60065999999999997</v>
      </c>
      <c r="L18" s="14"/>
      <c r="M18" s="28">
        <f t="shared" si="8"/>
        <v>3.1727272727272719E-3</v>
      </c>
      <c r="N18" s="28">
        <f>AVERAGE(N6:N17)</f>
        <v>1.7090909090909066E-3</v>
      </c>
      <c r="O18" s="14">
        <f>AVERAGE(O6:O17)</f>
        <v>2.3727620034478143</v>
      </c>
      <c r="P18" s="7">
        <f>SUM(P6:P17)</f>
        <v>6150221.9920799993</v>
      </c>
      <c r="Q18" s="7">
        <f t="shared" si="1"/>
        <v>-231058.0079200007</v>
      </c>
      <c r="S18" s="19"/>
    </row>
    <row r="21" spans="1:19">
      <c r="F21" s="31"/>
      <c r="G21" s="31"/>
      <c r="H21" s="31"/>
      <c r="I21" s="31"/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  <row r="30" spans="1:19">
      <c r="D30" s="1">
        <v>0.67893999999999999</v>
      </c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2019-06-05T06:40:52Z</cp:lastPrinted>
  <dcterms:created xsi:type="dcterms:W3CDTF">2015-07-23T07:53:33Z</dcterms:created>
  <dcterms:modified xsi:type="dcterms:W3CDTF">2019-12-01T09:31:06Z</dcterms:modified>
</cp:coreProperties>
</file>