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355" yWindow="405" windowWidth="15375" windowHeight="11760"/>
  </bookViews>
  <sheets>
    <sheet name="2020 год" sheetId="2" r:id="rId1"/>
  </sheets>
  <calcPr calcId="125725"/>
</workbook>
</file>

<file path=xl/calcChain.xml><?xml version="1.0" encoding="utf-8"?>
<calcChain xmlns="http://schemas.openxmlformats.org/spreadsheetml/2006/main">
  <c r="D9" i="2"/>
  <c r="Q9"/>
  <c r="O20"/>
  <c r="P20" s="1"/>
  <c r="O19"/>
  <c r="P19" s="1"/>
  <c r="H20"/>
  <c r="H19"/>
  <c r="F20"/>
  <c r="F19"/>
  <c r="H17" l="1"/>
  <c r="H16"/>
  <c r="F17"/>
  <c r="F16"/>
  <c r="E16"/>
  <c r="H14"/>
  <c r="H13"/>
  <c r="F14"/>
  <c r="F13"/>
  <c r="E13" l="1"/>
  <c r="Q39"/>
  <c r="Q36"/>
  <c r="Q33"/>
  <c r="Q30"/>
  <c r="Q27"/>
  <c r="Q24"/>
  <c r="Q21"/>
  <c r="Q6"/>
  <c r="D39"/>
  <c r="D21"/>
  <c r="B39"/>
  <c r="B36"/>
  <c r="B33"/>
  <c r="B30"/>
  <c r="B27"/>
  <c r="B24"/>
  <c r="B21"/>
  <c r="B18"/>
  <c r="B15"/>
  <c r="B12"/>
  <c r="B10"/>
  <c r="B6"/>
  <c r="D6" l="1"/>
  <c r="N40" l="1"/>
  <c r="N39" s="1"/>
  <c r="N37"/>
  <c r="N34"/>
  <c r="N31"/>
  <c r="N28"/>
  <c r="N27" s="1"/>
  <c r="N25"/>
  <c r="N22"/>
  <c r="N19"/>
  <c r="N18" s="1"/>
  <c r="N16"/>
  <c r="N15" s="1"/>
  <c r="N13"/>
  <c r="N12" s="1"/>
  <c r="I41"/>
  <c r="I39" s="1"/>
  <c r="I40"/>
  <c r="I38"/>
  <c r="I37"/>
  <c r="I35"/>
  <c r="I34"/>
  <c r="I33" s="1"/>
  <c r="I32"/>
  <c r="I31"/>
  <c r="I29"/>
  <c r="I27" s="1"/>
  <c r="I28"/>
  <c r="I26"/>
  <c r="I25"/>
  <c r="I23"/>
  <c r="I22"/>
  <c r="I20"/>
  <c r="I19"/>
  <c r="I17"/>
  <c r="I16"/>
  <c r="I14"/>
  <c r="I12" s="1"/>
  <c r="I13"/>
  <c r="I15"/>
  <c r="E41"/>
  <c r="O41" s="1"/>
  <c r="E38"/>
  <c r="O38" s="1"/>
  <c r="E35"/>
  <c r="E32"/>
  <c r="O32" s="1"/>
  <c r="E29"/>
  <c r="O29" s="1"/>
  <c r="E26"/>
  <c r="O26" s="1"/>
  <c r="E23"/>
  <c r="E20"/>
  <c r="E17"/>
  <c r="O17" s="1"/>
  <c r="E14"/>
  <c r="O14" s="1"/>
  <c r="B42"/>
  <c r="O40"/>
  <c r="O37"/>
  <c r="O35"/>
  <c r="O34"/>
  <c r="O31"/>
  <c r="O28"/>
  <c r="O25"/>
  <c r="O23"/>
  <c r="O22"/>
  <c r="O16"/>
  <c r="O13"/>
  <c r="E42"/>
  <c r="P39"/>
  <c r="M39"/>
  <c r="L39"/>
  <c r="K39"/>
  <c r="J39"/>
  <c r="H39"/>
  <c r="G39"/>
  <c r="F39"/>
  <c r="P36"/>
  <c r="N36"/>
  <c r="M36"/>
  <c r="L36"/>
  <c r="K36"/>
  <c r="J36"/>
  <c r="I36"/>
  <c r="H36"/>
  <c r="G36"/>
  <c r="F36"/>
  <c r="P33"/>
  <c r="N33"/>
  <c r="M33"/>
  <c r="L33"/>
  <c r="K33"/>
  <c r="J33"/>
  <c r="H33"/>
  <c r="G33"/>
  <c r="F33"/>
  <c r="P30"/>
  <c r="N30"/>
  <c r="M30"/>
  <c r="L30"/>
  <c r="K30"/>
  <c r="J30"/>
  <c r="I30"/>
  <c r="H30"/>
  <c r="G30"/>
  <c r="F30"/>
  <c r="P27"/>
  <c r="M27"/>
  <c r="L27"/>
  <c r="K27"/>
  <c r="J27"/>
  <c r="H27"/>
  <c r="G27"/>
  <c r="F27"/>
  <c r="P24"/>
  <c r="N24"/>
  <c r="M24"/>
  <c r="L24"/>
  <c r="K24"/>
  <c r="J24"/>
  <c r="I24"/>
  <c r="H24"/>
  <c r="G24"/>
  <c r="F24"/>
  <c r="P21"/>
  <c r="N21"/>
  <c r="M21"/>
  <c r="L21"/>
  <c r="K21"/>
  <c r="J21"/>
  <c r="H21"/>
  <c r="G21"/>
  <c r="F21"/>
  <c r="P18"/>
  <c r="Q18" s="1"/>
  <c r="M18"/>
  <c r="L18"/>
  <c r="L42" s="1"/>
  <c r="K18"/>
  <c r="J18"/>
  <c r="H18"/>
  <c r="G18"/>
  <c r="F18"/>
  <c r="P15"/>
  <c r="Q15" s="1"/>
  <c r="M15"/>
  <c r="L15"/>
  <c r="K15"/>
  <c r="J15"/>
  <c r="H15"/>
  <c r="G15"/>
  <c r="F15"/>
  <c r="P12"/>
  <c r="Q12" s="1"/>
  <c r="M12"/>
  <c r="M42" s="1"/>
  <c r="L12"/>
  <c r="K12"/>
  <c r="K42" s="1"/>
  <c r="J12"/>
  <c r="J42" s="1"/>
  <c r="H12"/>
  <c r="G12"/>
  <c r="F12"/>
  <c r="P9"/>
  <c r="O11"/>
  <c r="N10"/>
  <c r="K9"/>
  <c r="L9"/>
  <c r="M9"/>
  <c r="J9"/>
  <c r="H11"/>
  <c r="H10"/>
  <c r="F11"/>
  <c r="I11" s="1"/>
  <c r="F10"/>
  <c r="G9"/>
  <c r="I21"/>
  <c r="E10"/>
  <c r="E11"/>
  <c r="P6"/>
  <c r="N6"/>
  <c r="J6"/>
  <c r="K6"/>
  <c r="L6"/>
  <c r="M6"/>
  <c r="G6"/>
  <c r="H6"/>
  <c r="I6"/>
  <c r="F6"/>
  <c r="E7"/>
  <c r="I18" l="1"/>
  <c r="N42"/>
  <c r="P42"/>
  <c r="N9"/>
  <c r="H9"/>
  <c r="I10"/>
  <c r="I9" s="1"/>
  <c r="F9"/>
  <c r="N8"/>
  <c r="O8" l="1"/>
  <c r="H8" l="1"/>
  <c r="I8" s="1"/>
  <c r="H7"/>
  <c r="F8"/>
  <c r="N7" l="1"/>
  <c r="F7"/>
  <c r="O10" l="1"/>
  <c r="O7"/>
  <c r="O42" l="1"/>
  <c r="I7"/>
  <c r="D7"/>
  <c r="D10" l="1"/>
  <c r="D12" l="1"/>
  <c r="D15" l="1"/>
  <c r="D18" l="1"/>
  <c r="D23" l="1"/>
  <c r="D24" l="1"/>
  <c r="D27" l="1"/>
  <c r="D30" l="1"/>
  <c r="D33" l="1"/>
  <c r="Q42" l="1"/>
  <c r="D36"/>
  <c r="D4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<sst xmlns="http://schemas.openxmlformats.org/spreadsheetml/2006/main" count="37" uniqueCount="32">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</sst>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1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workbookViewId="0">
      <selection activeCell="S12" sqref="S12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22" ht="13.5" thickBot="1"/>
    <row r="3" spans="1:22" ht="25.5" customHeight="1" thickBot="1">
      <c r="A3" s="49" t="s">
        <v>12</v>
      </c>
      <c r="B3" s="53" t="s">
        <v>13</v>
      </c>
      <c r="C3" s="54"/>
      <c r="D3" s="55"/>
      <c r="E3" s="53" t="s">
        <v>14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2" t="s">
        <v>15</v>
      </c>
    </row>
    <row r="4" spans="1:22" ht="42.75" customHeight="1" thickBot="1">
      <c r="A4" s="50"/>
      <c r="B4" s="56" t="s">
        <v>21</v>
      </c>
      <c r="C4" s="56" t="s">
        <v>22</v>
      </c>
      <c r="D4" s="56" t="s">
        <v>16</v>
      </c>
      <c r="E4" s="4" t="s">
        <v>20</v>
      </c>
      <c r="F4" s="58" t="s">
        <v>24</v>
      </c>
      <c r="G4" s="59"/>
      <c r="H4" s="59"/>
      <c r="I4" s="60"/>
      <c r="J4" s="58" t="s">
        <v>29</v>
      </c>
      <c r="K4" s="59"/>
      <c r="L4" s="59"/>
      <c r="M4" s="59"/>
      <c r="N4" s="60"/>
      <c r="O4" s="56" t="s">
        <v>18</v>
      </c>
      <c r="P4" s="56" t="s">
        <v>17</v>
      </c>
      <c r="Q4" s="56" t="s">
        <v>19</v>
      </c>
    </row>
    <row r="5" spans="1:22" ht="42.75" customHeight="1" thickBot="1">
      <c r="A5" s="51"/>
      <c r="B5" s="57"/>
      <c r="C5" s="57"/>
      <c r="D5" s="57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57"/>
      <c r="P5" s="57"/>
      <c r="Q5" s="57"/>
    </row>
    <row r="6" spans="1:22" ht="14.25" customHeight="1" thickBot="1">
      <c r="A6" s="46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48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7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27">
        <f>D6</f>
        <v>458529.37666666659</v>
      </c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-192605.22333333339</v>
      </c>
      <c r="V9" s="40"/>
    </row>
    <row r="10" spans="1:22" ht="13.5" thickBot="1">
      <c r="A10" s="46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7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49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0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1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</row>
    <row r="15" spans="1:22" ht="13.5" thickBot="1">
      <c r="A15" s="49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0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27"/>
    </row>
    <row r="17" spans="1:19" ht="13.5" thickBot="1">
      <c r="A17" s="51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27"/>
    </row>
    <row r="18" spans="1:19" ht="13.5" thickBot="1">
      <c r="A18" s="49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632043.6425198873</v>
      </c>
      <c r="Q18" s="12">
        <f>D18-P18</f>
        <v>-173514.26585322071</v>
      </c>
    </row>
    <row r="19" spans="1:19" ht="13.5" thickBot="1">
      <c r="A19" s="50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>O16</f>
        <v>2.4749300436455846</v>
      </c>
      <c r="P19" s="39">
        <f>O19*E19</f>
        <v>213772.08251988736</v>
      </c>
      <c r="Q19" s="27"/>
    </row>
    <row r="20" spans="1:19" ht="13.5" thickBot="1">
      <c r="A20" s="51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>O17</f>
        <v>2.59796</v>
      </c>
      <c r="P20" s="39">
        <f>O20*E20</f>
        <v>418271.56</v>
      </c>
      <c r="Q20" s="27"/>
    </row>
    <row r="21" spans="1:19" ht="13.5" thickBot="1">
      <c r="A21" s="49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/>
      <c r="F21" s="34">
        <f>SUM(F22:F23)</f>
        <v>0</v>
      </c>
      <c r="G21" s="34">
        <f t="shared" ref="G21" si="27">SUM(G22:G23)</f>
        <v>0</v>
      </c>
      <c r="H21" s="34">
        <f t="shared" ref="H21" si="28">SUM(H22:H23)</f>
        <v>0</v>
      </c>
      <c r="I21" s="34">
        <f t="shared" ref="I21" si="29">SUM(I22:I23)</f>
        <v>161000</v>
      </c>
      <c r="J21" s="30">
        <f>SUM(J22:J23)</f>
        <v>0</v>
      </c>
      <c r="K21" s="32">
        <f t="shared" ref="K21" si="30">SUM(K22:K23)</f>
        <v>0</v>
      </c>
      <c r="L21" s="43">
        <f t="shared" ref="L21" si="31">SUM(L22:L23)</f>
        <v>0</v>
      </c>
      <c r="M21" s="32">
        <f t="shared" ref="M21" si="32">SUM(M22:M23)</f>
        <v>0</v>
      </c>
      <c r="N21" s="32">
        <f>SUM(N22:N23)</f>
        <v>2.3E-3</v>
      </c>
      <c r="O21" s="32"/>
      <c r="P21" s="31">
        <f>SUM(P22:P23)</f>
        <v>0</v>
      </c>
      <c r="Q21" s="12">
        <f>D21-P21</f>
        <v>458529.37666666659</v>
      </c>
    </row>
    <row r="22" spans="1:19" ht="13.5" thickBot="1">
      <c r="A22" s="50"/>
      <c r="B22" s="7"/>
      <c r="C22" s="44">
        <v>2.2027674060849902</v>
      </c>
      <c r="D22" s="27"/>
      <c r="E22" s="29"/>
      <c r="F22" s="17"/>
      <c r="G22" s="17"/>
      <c r="H22" s="17"/>
      <c r="I22" s="37">
        <f>E22-F22-H22</f>
        <v>0</v>
      </c>
      <c r="J22" s="18"/>
      <c r="K22" s="19"/>
      <c r="L22" s="37"/>
      <c r="M22" s="19"/>
      <c r="N22" s="19">
        <f>J22-K22-M22</f>
        <v>0</v>
      </c>
      <c r="O22" s="11" t="e">
        <f t="shared" si="4"/>
        <v>#DIV/0!</v>
      </c>
      <c r="P22" s="39"/>
      <c r="Q22" s="27"/>
    </row>
    <row r="23" spans="1:19" ht="13.5" thickBot="1">
      <c r="A23" s="51"/>
      <c r="B23" s="6"/>
      <c r="C23" s="44">
        <v>2.2027674060849902</v>
      </c>
      <c r="D23" s="8">
        <f t="shared" si="7"/>
        <v>0</v>
      </c>
      <c r="E23" s="35">
        <f>E8</f>
        <v>161000</v>
      </c>
      <c r="F23" s="17"/>
      <c r="G23" s="17"/>
      <c r="H23" s="17"/>
      <c r="I23" s="37">
        <f t="shared" si="8"/>
        <v>161000</v>
      </c>
      <c r="J23" s="18"/>
      <c r="K23" s="19"/>
      <c r="L23" s="37"/>
      <c r="M23" s="19"/>
      <c r="N23" s="19">
        <v>2.3E-3</v>
      </c>
      <c r="O23" s="11">
        <f t="shared" si="4"/>
        <v>0</v>
      </c>
      <c r="P23" s="38"/>
      <c r="Q23" s="12"/>
    </row>
    <row r="24" spans="1:19" ht="13.5" thickBot="1">
      <c r="A24" s="49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/>
      <c r="F24" s="34">
        <f>SUM(F25:F26)</f>
        <v>0</v>
      </c>
      <c r="G24" s="34">
        <f t="shared" ref="G24" si="33">SUM(G25:G26)</f>
        <v>0</v>
      </c>
      <c r="H24" s="34">
        <f t="shared" ref="H24" si="34">SUM(H25:H26)</f>
        <v>0</v>
      </c>
      <c r="I24" s="34">
        <f t="shared" ref="I24" si="35">SUM(I25:I26)</f>
        <v>161000</v>
      </c>
      <c r="J24" s="30">
        <f>SUM(J25:J26)</f>
        <v>0</v>
      </c>
      <c r="K24" s="32">
        <f t="shared" ref="K24" si="36">SUM(K25:K26)</f>
        <v>0</v>
      </c>
      <c r="L24" s="43">
        <f t="shared" ref="L24" si="37">SUM(L25:L26)</f>
        <v>0</v>
      </c>
      <c r="M24" s="32">
        <f t="shared" ref="M24" si="38">SUM(M25:M26)</f>
        <v>0</v>
      </c>
      <c r="N24" s="32">
        <f>SUM(N25:N26)</f>
        <v>2.3E-3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0"/>
      <c r="B25" s="7"/>
      <c r="C25" s="44">
        <v>2.2027674060849902</v>
      </c>
      <c r="D25" s="27"/>
      <c r="E25" s="29"/>
      <c r="F25" s="17"/>
      <c r="G25" s="17"/>
      <c r="H25" s="17"/>
      <c r="I25" s="37">
        <f>E25-F25-H25</f>
        <v>0</v>
      </c>
      <c r="J25" s="18"/>
      <c r="K25" s="19"/>
      <c r="L25" s="37"/>
      <c r="M25" s="19"/>
      <c r="N25" s="19">
        <f>J25-K25-M25</f>
        <v>0</v>
      </c>
      <c r="O25" s="11" t="e">
        <f t="shared" si="4"/>
        <v>#DIV/0!</v>
      </c>
      <c r="P25" s="39"/>
      <c r="Q25" s="27"/>
    </row>
    <row r="26" spans="1:19" ht="13.5" thickBot="1">
      <c r="A26" s="51"/>
      <c r="B26" s="7"/>
      <c r="C26" s="44">
        <v>2.2027674060849902</v>
      </c>
      <c r="D26" s="27"/>
      <c r="E26" s="36">
        <f>E8</f>
        <v>161000</v>
      </c>
      <c r="F26" s="17"/>
      <c r="G26" s="17"/>
      <c r="H26" s="17"/>
      <c r="I26" s="37">
        <f t="shared" si="8"/>
        <v>161000</v>
      </c>
      <c r="J26" s="18"/>
      <c r="K26" s="19"/>
      <c r="L26" s="37"/>
      <c r="M26" s="19"/>
      <c r="N26" s="19">
        <v>2.3E-3</v>
      </c>
      <c r="O26" s="11">
        <f t="shared" si="4"/>
        <v>0</v>
      </c>
      <c r="P26" s="39"/>
      <c r="Q26" s="27"/>
    </row>
    <row r="27" spans="1:19" ht="13.5" thickBot="1">
      <c r="A27" s="49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/>
      <c r="F27" s="34">
        <f>SUM(F28:F29)</f>
        <v>0</v>
      </c>
      <c r="G27" s="34">
        <f t="shared" ref="G27" si="39">SUM(G28:G29)</f>
        <v>0</v>
      </c>
      <c r="H27" s="34">
        <f t="shared" ref="H27" si="40">SUM(H28:H29)</f>
        <v>0</v>
      </c>
      <c r="I27" s="34">
        <f t="shared" ref="I27" si="41">SUM(I28:I29)</f>
        <v>161000</v>
      </c>
      <c r="J27" s="30">
        <f>SUM(J28:J29)</f>
        <v>0</v>
      </c>
      <c r="K27" s="32">
        <f t="shared" ref="K27" si="42">SUM(K28:K29)</f>
        <v>0</v>
      </c>
      <c r="L27" s="43">
        <f t="shared" ref="L27" si="43">SUM(L28:L29)</f>
        <v>0</v>
      </c>
      <c r="M27" s="32">
        <f t="shared" ref="M27" si="44">SUM(M28:M29)</f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0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4"/>
        <v>#DIV/0!</v>
      </c>
      <c r="P28" s="39"/>
      <c r="Q28" s="27"/>
    </row>
    <row r="29" spans="1:19" ht="13.5" thickBot="1">
      <c r="A29" s="51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8"/>
        <v>161000</v>
      </c>
      <c r="J29" s="18"/>
      <c r="K29" s="19"/>
      <c r="L29" s="37"/>
      <c r="M29" s="19"/>
      <c r="N29" s="19">
        <v>2.3E-3</v>
      </c>
      <c r="O29" s="11">
        <f t="shared" si="4"/>
        <v>0</v>
      </c>
      <c r="P29" s="39"/>
      <c r="Q29" s="27"/>
    </row>
    <row r="30" spans="1:19" ht="13.5" thickBot="1">
      <c r="A30" s="49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/>
      <c r="F30" s="34">
        <f>SUM(F31:F32)</f>
        <v>0</v>
      </c>
      <c r="G30" s="34">
        <f t="shared" ref="G30" si="45">SUM(G31:G32)</f>
        <v>0</v>
      </c>
      <c r="H30" s="34">
        <f t="shared" ref="H30" si="46">SUM(H31:H32)</f>
        <v>0</v>
      </c>
      <c r="I30" s="34">
        <f t="shared" ref="I30" si="47">SUM(I31:I32)</f>
        <v>161000</v>
      </c>
      <c r="J30" s="30">
        <f>SUM(J31:J32)</f>
        <v>0</v>
      </c>
      <c r="K30" s="32">
        <f t="shared" ref="K30" si="48">SUM(K31:K32)</f>
        <v>0</v>
      </c>
      <c r="L30" s="43">
        <f t="shared" ref="L30" si="49">SUM(L31:L32)</f>
        <v>0</v>
      </c>
      <c r="M30" s="32">
        <f t="shared" ref="M30" si="50">SUM(M31:M32)</f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0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4"/>
        <v>#DIV/0!</v>
      </c>
      <c r="P31" s="39"/>
      <c r="Q31" s="27"/>
      <c r="S31" s="13"/>
    </row>
    <row r="32" spans="1:19" ht="13.5" thickBot="1">
      <c r="A32" s="51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8"/>
        <v>161000</v>
      </c>
      <c r="J32" s="18"/>
      <c r="K32" s="19"/>
      <c r="L32" s="37"/>
      <c r="M32" s="19"/>
      <c r="N32" s="19">
        <v>2.3E-3</v>
      </c>
      <c r="O32" s="11">
        <f t="shared" si="4"/>
        <v>0</v>
      </c>
      <c r="P32" s="39"/>
      <c r="Q32" s="27"/>
      <c r="S32" s="13"/>
    </row>
    <row r="33" spans="1:19" ht="13.5" thickBot="1">
      <c r="A33" s="49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/>
      <c r="F33" s="34">
        <f>SUM(F34:F35)</f>
        <v>0</v>
      </c>
      <c r="G33" s="34">
        <f t="shared" ref="G33" si="51">SUM(G34:G35)</f>
        <v>0</v>
      </c>
      <c r="H33" s="34">
        <f t="shared" ref="H33" si="52">SUM(H34:H35)</f>
        <v>0</v>
      </c>
      <c r="I33" s="34">
        <f t="shared" ref="I33" si="53">SUM(I34:I35)</f>
        <v>161000</v>
      </c>
      <c r="J33" s="30">
        <f>SUM(J34:J35)</f>
        <v>0</v>
      </c>
      <c r="K33" s="32">
        <f t="shared" ref="K33" si="54">SUM(K34:K35)</f>
        <v>0</v>
      </c>
      <c r="L33" s="43">
        <f t="shared" ref="L33" si="55">SUM(L34:L35)</f>
        <v>0</v>
      </c>
      <c r="M33" s="32">
        <f t="shared" ref="M33" si="56">SUM(M34:M35)</f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0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4"/>
        <v>#DIV/0!</v>
      </c>
      <c r="P34" s="39"/>
      <c r="Q34" s="27"/>
    </row>
    <row r="35" spans="1:19" ht="13.5" thickBot="1">
      <c r="A35" s="51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8"/>
        <v>161000</v>
      </c>
      <c r="J35" s="18"/>
      <c r="K35" s="19"/>
      <c r="L35" s="37"/>
      <c r="M35" s="19"/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49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0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51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8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49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0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51"/>
      <c r="B41" s="6"/>
      <c r="C41" s="44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1280519</v>
      </c>
      <c r="F42" s="17"/>
      <c r="G42" s="7"/>
      <c r="H42" s="17"/>
      <c r="I42" s="17"/>
      <c r="J42" s="25">
        <f>AVERAGE(J6,J9,J12,J15,J18,J21,J24,J27,J30,J33,J36,J39)</f>
        <v>0.2583333333333333</v>
      </c>
      <c r="K42" s="41">
        <f t="shared" ref="K42:N42" si="69">AVERAGE(K6,K9,K12,K15,K18,K21,K24,K27,K30,K33,K36,K39)</f>
        <v>0.25592500000000001</v>
      </c>
      <c r="L42" s="41">
        <f t="shared" si="69"/>
        <v>0</v>
      </c>
      <c r="M42" s="41">
        <f t="shared" si="69"/>
        <v>1.3583333333333336E-3</v>
      </c>
      <c r="N42" s="41">
        <f t="shared" si="69"/>
        <v>2.7416666666666666E-3</v>
      </c>
      <c r="O42" s="11" t="e">
        <f>AVERAGE(O7:O41)</f>
        <v>#DIV/0!</v>
      </c>
      <c r="P42" s="5">
        <f t="shared" ref="P42:Q42" si="70">SUM(P6,P9,P12,P15,P18,P21,P24,P27,P30,P33,P36,P39)</f>
        <v>3243158.2825198872</v>
      </c>
      <c r="Q42" s="5">
        <f t="shared" si="70"/>
        <v>2259194.2374801114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2020-03-01T09:02:57Z</cp:lastPrinted>
  <dcterms:created xsi:type="dcterms:W3CDTF">2015-07-23T07:53:33Z</dcterms:created>
  <dcterms:modified xsi:type="dcterms:W3CDTF">2020-06-02T04:19:35Z</dcterms:modified>
</cp:coreProperties>
</file>