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6390" yWindow="300" windowWidth="21405" windowHeight="11430" tabRatio="417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REESTR_ORG!$A$2:$S$294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G5" i="242"/>
  <c r="D25" i="123"/>
  <c r="B3" i="263"/>
  <c r="D9" i="291"/>
  <c r="F159" i="294"/>
  <c r="I156" l="1"/>
  <c r="F156"/>
  <c r="G154"/>
  <c r="G153"/>
  <c r="K152"/>
  <c r="J152"/>
  <c r="I152" l="1"/>
  <c r="H152"/>
  <c r="G152" s="1"/>
  <c r="G151"/>
  <c r="K150" s="1"/>
  <c r="J150" s="1"/>
  <c r="I150" s="1"/>
  <c r="G149"/>
  <c r="G148"/>
  <c r="G147"/>
  <c r="K146"/>
  <c r="J146"/>
  <c r="I146"/>
  <c r="H146"/>
  <c r="G146"/>
  <c r="G145"/>
  <c r="G144"/>
  <c r="K143"/>
  <c r="J143"/>
  <c r="I143"/>
  <c r="H143"/>
  <c r="G143"/>
  <c r="H150" l="1"/>
  <c r="G150" s="1"/>
  <c r="G142"/>
  <c r="K141" s="1"/>
  <c r="J141" s="1"/>
  <c r="I141" s="1"/>
  <c r="H141" s="1"/>
  <c r="G141"/>
  <c r="K140" s="1"/>
  <c r="J140" s="1"/>
  <c r="I140" s="1"/>
  <c r="H140" s="1"/>
  <c r="G140"/>
  <c r="G139"/>
  <c r="G138"/>
  <c r="G137"/>
  <c r="K136"/>
  <c r="J136"/>
  <c r="I136"/>
  <c r="H136"/>
  <c r="G136"/>
  <c r="G135"/>
  <c r="K134" s="1"/>
  <c r="J134" s="1"/>
  <c r="I134" s="1"/>
  <c r="H134" s="1"/>
  <c r="G134"/>
  <c r="G132"/>
  <c r="G131"/>
  <c r="K130"/>
  <c r="J130"/>
  <c r="I130"/>
  <c r="H130"/>
  <c r="G130" s="1"/>
  <c r="G129"/>
  <c r="K128" s="1"/>
  <c r="J128" s="1"/>
  <c r="I128"/>
  <c r="G127"/>
  <c r="G126"/>
  <c r="G125"/>
  <c r="K124"/>
  <c r="J124"/>
  <c r="I124"/>
  <c r="H124"/>
  <c r="G124"/>
  <c r="G123"/>
  <c r="G122"/>
  <c r="G121"/>
  <c r="G120"/>
  <c r="G119"/>
  <c r="G118"/>
  <c r="K117"/>
  <c r="J117"/>
  <c r="I117"/>
  <c r="H117"/>
  <c r="G117"/>
  <c r="G116"/>
  <c r="G115"/>
  <c r="K114"/>
  <c r="J114"/>
  <c r="I114"/>
  <c r="H114"/>
  <c r="G114"/>
  <c r="G113"/>
  <c r="G112"/>
  <c r="H128" l="1"/>
  <c r="G128" s="1"/>
  <c r="K111"/>
  <c r="J111"/>
  <c r="I111"/>
  <c r="H111"/>
  <c r="G111"/>
  <c r="K110"/>
  <c r="J110" l="1"/>
  <c r="I110"/>
  <c r="H110"/>
  <c r="G110"/>
  <c r="G109"/>
  <c r="K108" s="1"/>
  <c r="J108" s="1"/>
  <c r="I108" s="1"/>
  <c r="H108" s="1"/>
  <c r="G108"/>
  <c r="K107" s="1"/>
  <c r="J107" s="1"/>
  <c r="I107" s="1"/>
  <c r="H107" s="1"/>
  <c r="G107"/>
  <c r="G106"/>
  <c r="G105"/>
  <c r="G104"/>
  <c r="K103"/>
  <c r="J103"/>
  <c r="I103"/>
  <c r="H103"/>
  <c r="G103"/>
  <c r="G102"/>
  <c r="K101" s="1"/>
  <c r="J101" s="1"/>
  <c r="I101"/>
  <c r="H101" s="1"/>
  <c r="G101"/>
  <c r="G99"/>
  <c r="G98"/>
  <c r="J97"/>
  <c r="H97"/>
  <c r="G97"/>
  <c r="K95"/>
  <c r="J95"/>
  <c r="I95" l="1"/>
  <c r="H95"/>
  <c r="G95" l="1"/>
  <c r="K94"/>
  <c r="J94"/>
  <c r="I94"/>
  <c r="H94"/>
  <c r="G94"/>
  <c r="G93" l="1"/>
  <c r="G92"/>
  <c r="G91"/>
  <c r="G90"/>
  <c r="G89"/>
  <c r="G88"/>
  <c r="G87"/>
  <c r="G85" l="1"/>
  <c r="G84"/>
  <c r="K82"/>
  <c r="J82"/>
  <c r="I82"/>
  <c r="H82"/>
  <c r="G82"/>
  <c r="G81"/>
  <c r="G80"/>
  <c r="G79"/>
  <c r="G78"/>
  <c r="G77"/>
  <c r="K76" s="1"/>
  <c r="J76" s="1"/>
  <c r="I76" s="1"/>
  <c r="H76" s="1"/>
  <c r="G76"/>
  <c r="G75"/>
  <c r="G74"/>
  <c r="G73"/>
  <c r="G72"/>
  <c r="G71"/>
  <c r="K70"/>
  <c r="J70"/>
  <c r="I70"/>
  <c r="H70"/>
  <c r="G70"/>
  <c r="J68" l="1"/>
  <c r="G68" l="1"/>
  <c r="G67"/>
  <c r="G66"/>
  <c r="K64"/>
  <c r="J64"/>
  <c r="I64"/>
  <c r="H64"/>
  <c r="G64"/>
  <c r="K61"/>
  <c r="J61"/>
  <c r="I61"/>
  <c r="H61"/>
  <c r="G61"/>
  <c r="K58"/>
  <c r="J58"/>
  <c r="I58"/>
  <c r="H58"/>
  <c r="G58"/>
  <c r="G57"/>
  <c r="K56"/>
  <c r="J56" l="1"/>
  <c r="I56" s="1"/>
  <c r="H56"/>
  <c r="G56"/>
  <c r="I54"/>
  <c r="K53" l="1"/>
  <c r="J53"/>
  <c r="I53"/>
  <c r="H53" l="1"/>
  <c r="G53" s="1"/>
  <c r="G52"/>
  <c r="G51"/>
  <c r="G50"/>
  <c r="G49"/>
  <c r="G48"/>
  <c r="G46"/>
  <c r="G44" l="1"/>
  <c r="G43"/>
  <c r="K41"/>
  <c r="J41"/>
  <c r="I41"/>
  <c r="H41"/>
  <c r="G40"/>
  <c r="G39"/>
  <c r="G38"/>
  <c r="G37"/>
  <c r="G36"/>
  <c r="K35" s="1"/>
  <c r="G34"/>
  <c r="G33"/>
  <c r="G32"/>
  <c r="G31"/>
  <c r="G41" l="1"/>
  <c r="J35"/>
  <c r="I35" s="1"/>
  <c r="H35" s="1"/>
  <c r="G35" s="1"/>
  <c r="K29"/>
  <c r="K54" s="1"/>
  <c r="I29"/>
  <c r="H29"/>
  <c r="J30" l="1"/>
  <c r="G30" s="1"/>
  <c r="G27"/>
  <c r="G26"/>
  <c r="G25"/>
  <c r="K23"/>
  <c r="J23"/>
  <c r="I23"/>
  <c r="H23"/>
  <c r="G23" s="1"/>
  <c r="K20"/>
  <c r="J20"/>
  <c r="I20"/>
  <c r="H20"/>
  <c r="G20"/>
  <c r="K17"/>
  <c r="J17"/>
  <c r="I17"/>
  <c r="H17"/>
  <c r="G17"/>
  <c r="G16"/>
  <c r="K15"/>
  <c r="J15"/>
  <c r="I15"/>
  <c r="D9"/>
  <c r="G7" i="250"/>
  <c r="B3" i="290"/>
  <c r="B2"/>
  <c r="H15" i="294" l="1"/>
  <c r="H47"/>
  <c r="G47" s="1"/>
  <c r="J29"/>
  <c r="G29" s="1"/>
  <c r="G15"/>
  <c r="J54" l="1"/>
  <c r="H54"/>
  <c r="G54" l="1"/>
</calcChain>
</file>

<file path=xl/sharedStrings.xml><?xml version="1.0" encoding="utf-8"?>
<sst xmlns="http://schemas.openxmlformats.org/spreadsheetml/2006/main" count="4482" uniqueCount="2016">
  <si>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</si>
  <si>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</si>
  <si>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</si>
  <si>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</si>
  <si>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</si>
  <si>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</si>
  <si>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</si>
  <si>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</si>
  <si>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</si>
  <si>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</si>
  <si>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</si>
  <si>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</si>
  <si>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</si>
  <si>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</si>
  <si>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</si>
  <si>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</si>
  <si>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</si>
  <si>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</si>
  <si>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</si>
  <si>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</si>
  <si>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</si>
  <si>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</si>
  <si>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</si>
  <si>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</si>
  <si>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</si>
  <si>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</si>
  <si>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</si>
  <si>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</si>
  <si>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</si>
  <si>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</si>
  <si>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</si>
  <si>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</si>
  <si>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</si>
  <si>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</si>
  <si>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</si>
  <si>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</si>
  <si>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</si>
  <si>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</si>
  <si>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</si>
  <si>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</si>
  <si>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</si>
  <si>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</si>
  <si>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</si>
  <si>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</si>
  <si>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</si>
  <si>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</si>
  <si>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</si>
  <si>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</si>
  <si>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</si>
  <si>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</si>
  <si>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</si>
  <si>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</si>
  <si>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</si>
  <si>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</si>
  <si>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</si>
  <si>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</si>
  <si>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</si>
  <si>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</si>
  <si>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</si>
  <si>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</si>
  <si>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</si>
  <si>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</si>
  <si>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</si>
  <si>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</si>
  <si>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</si>
  <si>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</si>
  <si>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</si>
  <si>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</si>
  <si>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</si>
  <si>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</si>
  <si>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</si>
  <si>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</si>
  <si>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</si>
  <si>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</si>
  <si>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</si>
  <si>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</si>
  <si>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</si>
  <si>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</si>
  <si>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</si>
  <si>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</si>
  <si>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</si>
  <si>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</si>
  <si>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</si>
  <si>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</si>
  <si>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</si>
  <si>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</si>
  <si>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</si>
  <si>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</si>
  <si>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</si>
  <si>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</si>
  <si>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</si>
  <si>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</si>
  <si>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</si>
  <si>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</si>
  <si>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</si>
  <si>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</si>
  <si>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</si>
  <si>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</si>
  <si>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</si>
  <si>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</si>
  <si>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</si>
  <si>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</si>
  <si>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</si>
  <si>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</si>
  <si>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</si>
  <si>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</si>
  <si>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</si>
  <si>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</si>
  <si>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</si>
  <si>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</si>
  <si>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</si>
  <si>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</si>
  <si>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</si>
  <si>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</si>
  <si>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</si>
  <si>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</si>
  <si>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</si>
  <si>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</si>
  <si>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</si>
  <si>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</si>
  <si>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</si>
  <si>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</si>
  <si>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</si>
  <si>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</si>
  <si>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</si>
  <si>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</si>
  <si>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</si>
  <si>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</si>
  <si>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</si>
  <si>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</si>
  <si>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</si>
  <si>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</si>
  <si>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</si>
  <si>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</si>
  <si>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</si>
  <si>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</si>
  <si>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</si>
  <si>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</si>
  <si>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</si>
  <si>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</si>
  <si>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</si>
  <si>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</si>
  <si>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</si>
  <si>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</si>
  <si>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</si>
  <si>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</si>
  <si>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</si>
  <si>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</si>
  <si>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</si>
  <si>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</si>
  <si>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</si>
  <si>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</si>
  <si>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</si>
  <si>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</si>
  <si>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</si>
  <si>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</si>
  <si>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</si>
  <si>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</si>
  <si>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</si>
  <si>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</si>
  <si>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</si>
  <si>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</si>
  <si>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</si>
  <si>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</si>
  <si>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</si>
  <si>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</si>
  <si>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</si>
  <si>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</si>
  <si>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</si>
  <si>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</si>
  <si>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</si>
  <si>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</si>
  <si>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</si>
  <si>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</si>
  <si>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</si>
  <si>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</si>
  <si>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</si>
  <si>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</si>
  <si>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</si>
  <si>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</si>
  <si>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</si>
  <si>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</si>
  <si>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</si>
  <si>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</si>
  <si>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</si>
  <si>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</si>
  <si>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</si>
  <si>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</si>
  <si>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</si>
  <si>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</si>
  <si>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</si>
  <si>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</si>
  <si>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</si>
  <si>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</si>
  <si>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</si>
  <si>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</si>
  <si>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</si>
  <si>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</si>
  <si>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</si>
  <si>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</si>
  <si>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</si>
  <si>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</si>
  <si>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</si>
  <si>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</si>
  <si>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</si>
  <si>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</si>
  <si>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</si>
  <si>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</si>
  <si>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</si>
  <si>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</si>
  <si>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</si>
  <si>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</si>
  <si>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</si>
  <si>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</si>
  <si>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</si>
  <si>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</si>
  <si>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</si>
  <si>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</si>
  <si>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</si>
  <si>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</si>
  <si>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</si>
  <si>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</si>
  <si>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</si>
  <si>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</si>
  <si>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</si>
  <si>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</si>
  <si>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</si>
  <si>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</si>
  <si>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</si>
  <si>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</si>
  <si>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</si>
  <si>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</si>
  <si>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</si>
  <si>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</si>
  <si>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</si>
  <si>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</si>
  <si>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</si>
  <si>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</si>
  <si>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</si>
  <si>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</si>
  <si>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</si>
  <si>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</si>
  <si>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</si>
  <si>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</si>
  <si>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</si>
  <si>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</si>
  <si>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</si>
  <si>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</si>
  <si>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</si>
  <si>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</si>
  <si>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</si>
  <si>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</si>
  <si>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</si>
  <si>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</si>
  <si>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</si>
  <si>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</si>
  <si>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</si>
  <si>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</si>
  <si>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</si>
  <si>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</si>
  <si>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</si>
  <si>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</si>
  <si>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</si>
  <si>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</si>
  <si>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</si>
  <si>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</si>
  <si>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</si>
  <si>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</si>
  <si>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</si>
  <si>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</si>
  <si>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</si>
  <si>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</si>
  <si>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</si>
  <si>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</si>
  <si>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</si>
  <si>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</si>
  <si>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</si>
  <si>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</si>
  <si>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</si>
  <si>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</si>
  <si>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</si>
  <si>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</si>
  <si>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</si>
  <si>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</si>
  <si>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</si>
  <si>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</si>
  <si>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</si>
  <si>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</si>
  <si>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</si>
  <si>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</si>
  <si>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</si>
  <si>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</si>
  <si>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</si>
  <si>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</si>
  <si>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</si>
  <si>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</si>
  <si>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</si>
  <si>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</si>
  <si>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</si>
  <si>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</si>
  <si>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</si>
  <si>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</si>
  <si>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</si>
  <si>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</si>
  <si>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</si>
  <si>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</si>
  <si>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</si>
  <si>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</si>
  <si>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</si>
  <si>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</si>
  <si>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</si>
  <si>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</si>
  <si>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</si>
  <si>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</si>
  <si>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</si>
  <si>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</si>
  <si>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</si>
  <si>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</si>
  <si>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</si>
  <si>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</si>
  <si>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</si>
  <si>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</si>
  <si>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</si>
  <si>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</si>
  <si>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</si>
  <si>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</si>
  <si>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</si>
  <si>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</si>
  <si>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</si>
  <si>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</si>
  <si>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</si>
  <si>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</si>
  <si>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</si>
  <si>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</si>
  <si>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</si>
  <si>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</si>
  <si>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</si>
  <si>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</si>
  <si>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</si>
  <si>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</si>
  <si>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</si>
  <si>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</si>
  <si>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</si>
  <si>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</si>
  <si>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</si>
  <si>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</si>
  <si>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</si>
  <si>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</si>
  <si>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</si>
  <si>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</si>
  <si>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</si>
  <si>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</si>
  <si>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</si>
  <si>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</si>
  <si>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</si>
  <si>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</si>
  <si>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</si>
  <si>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</si>
  <si>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</si>
  <si>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</si>
  <si>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</si>
  <si>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</si>
  <si>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</si>
  <si>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</si>
  <si>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</si>
  <si>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</si>
  <si>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</si>
  <si>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</si>
  <si>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</si>
  <si>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</si>
  <si>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</si>
  <si>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</si>
  <si>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</si>
  <si>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</si>
  <si>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</si>
  <si>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</si>
  <si>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</si>
  <si>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</si>
  <si>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</si>
  <si>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</si>
  <si>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</si>
  <si>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</si>
  <si>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</si>
  <si>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</si>
  <si>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</si>
  <si>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</si>
  <si>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</si>
  <si>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</si>
  <si>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</si>
  <si>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</si>
  <si>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</si>
  <si>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</si>
  <si>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</si>
  <si>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</si>
  <si>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</si>
  <si>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</si>
  <si>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</si>
  <si>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</si>
  <si>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</si>
  <si>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</si>
  <si>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</si>
  <si>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</si>
  <si>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</si>
  <si>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</si>
  <si>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</si>
  <si>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</si>
  <si>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</si>
  <si>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</si>
  <si>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</si>
  <si>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</si>
  <si>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</si>
  <si>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</si>
  <si>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</si>
  <si>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</si>
  <si>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</si>
  <si>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</si>
  <si>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</si>
  <si>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</si>
  <si>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</si>
  <si>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</si>
  <si>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</si>
  <si>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</si>
  <si>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</si>
  <si>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</si>
  <si>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</si>
  <si>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</si>
  <si>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</si>
  <si>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</si>
  <si>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</si>
  <si>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</si>
  <si>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</si>
  <si>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</si>
  <si>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</si>
  <si>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</si>
  <si>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</si>
  <si>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</si>
  <si>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</si>
  <si>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</si>
  <si>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</si>
  <si>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</si>
  <si>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</si>
  <si>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</si>
  <si>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</si>
  <si>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</si>
  <si>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</si>
  <si>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</si>
  <si>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</si>
  <si>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</si>
  <si>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</si>
  <si>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</si>
  <si>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</si>
  <si>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</si>
  <si>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</si>
  <si>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</si>
  <si>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</si>
  <si>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</si>
  <si>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</si>
  <si>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</si>
  <si>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</si>
  <si>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</si>
  <si>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</si>
  <si>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</si>
  <si>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</si>
  <si>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</si>
  <si>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</si>
  <si>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</si>
  <si>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</si>
  <si>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</si>
  <si>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</si>
  <si>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</si>
  <si>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</si>
  <si>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</si>
  <si>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</si>
  <si>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</si>
  <si>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</si>
  <si>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</si>
  <si>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</si>
  <si>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</si>
  <si>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</si>
  <si>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</si>
  <si>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</si>
  <si>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</si>
  <si>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</si>
  <si>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</si>
  <si>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</si>
  <si>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</si>
  <si>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</si>
  <si>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</si>
  <si>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</si>
  <si>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</si>
  <si>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</si>
  <si>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</si>
  <si>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</si>
  <si>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</si>
  <si>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</si>
  <si>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</si>
  <si>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</si>
  <si>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</si>
  <si>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</si>
  <si>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</si>
  <si>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</si>
  <si>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</si>
  <si>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</si>
  <si>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</si>
  <si>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</si>
  <si>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</si>
  <si>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</si>
  <si>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</si>
  <si>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</si>
  <si>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</si>
  <si>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</si>
  <si>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</si>
  <si>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</si>
  <si>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</si>
  <si>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</si>
  <si>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</si>
  <si>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</si>
  <si>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</si>
  <si>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</si>
  <si>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</si>
  <si>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</si>
  <si>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</si>
  <si>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</si>
  <si>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</si>
  <si>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</si>
  <si>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</si>
  <si>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</si>
  <si>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</si>
  <si>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</si>
  <si>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</si>
  <si>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</si>
  <si>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</si>
  <si>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</si>
  <si>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</si>
  <si>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</si>
  <si>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</si>
  <si>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</si>
  <si>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</si>
  <si>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</si>
  <si>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</si>
  <si>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</si>
  <si>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</si>
  <si>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</si>
  <si>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</si>
  <si>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</si>
  <si>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</si>
  <si>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</si>
  <si>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</si>
  <si>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</si>
  <si>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</si>
  <si>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</si>
  <si>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</si>
  <si>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</si>
  <si>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</si>
  <si>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</si>
  <si>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</si>
  <si>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</si>
  <si>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</si>
  <si>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</si>
  <si>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</si>
  <si>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</si>
  <si>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</si>
  <si>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</si>
  <si>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</si>
  <si>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</si>
  <si>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</si>
  <si>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</si>
  <si>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</si>
  <si>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</si>
  <si>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</si>
  <si>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</si>
  <si>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</si>
  <si>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</si>
  <si>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</si>
  <si>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</si>
  <si>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</si>
  <si>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</si>
  <si>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</si>
  <si>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</si>
  <si>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</si>
  <si>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</si>
  <si>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</si>
  <si>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</si>
  <si>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</si>
  <si>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</si>
  <si>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</si>
  <si>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</si>
  <si>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</si>
  <si>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</si>
  <si>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</si>
  <si>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</si>
  <si>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</si>
  <si>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</si>
  <si>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</si>
  <si>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</si>
  <si>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</si>
  <si>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</si>
  <si>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</si>
  <si>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</si>
  <si>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</si>
  <si>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</si>
  <si>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</si>
  <si>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</si>
  <si>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</si>
  <si>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</si>
  <si>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</si>
  <si>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</si>
  <si>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</si>
  <si>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</si>
  <si>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</si>
  <si>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</si>
  <si>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</si>
  <si>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</si>
  <si>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</si>
  <si>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</si>
  <si>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</si>
  <si>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</si>
  <si>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</si>
  <si>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</si>
  <si>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</si>
  <si>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</si>
  <si>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</si>
  <si>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</si>
  <si>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</si>
  <si>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</si>
  <si>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</si>
  <si>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</si>
  <si>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</si>
  <si>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</si>
  <si>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</si>
  <si>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</si>
  <si>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</si>
  <si>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</si>
  <si>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</si>
  <si>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</si>
  <si>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</si>
  <si>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</si>
  <si>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</si>
  <si>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</si>
  <si>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</si>
  <si>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</si>
  <si>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</si>
  <si>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</si>
  <si>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</si>
  <si>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</si>
  <si>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</si>
  <si>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</si>
  <si>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</si>
  <si>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</si>
  <si>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</si>
  <si>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</si>
  <si>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</si>
  <si>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</si>
  <si>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</si>
  <si>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</si>
  <si>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</si>
  <si>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</si>
  <si>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</si>
  <si>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</si>
  <si>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</si>
  <si>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</si>
  <si>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</si>
  <si>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</si>
  <si>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</si>
  <si>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</si>
  <si>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</si>
  <si>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</si>
  <si>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</si>
  <si>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</si>
  <si>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</si>
  <si>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</si>
  <si>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</si>
  <si>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</si>
  <si>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</si>
  <si>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</si>
  <si>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</si>
  <si>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</si>
  <si>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</si>
  <si>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</si>
  <si>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</si>
  <si>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</si>
  <si>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</si>
  <si>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</si>
  <si>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</si>
  <si>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</si>
  <si>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</si>
  <si>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</si>
  <si>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</si>
  <si>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</si>
  <si>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</si>
  <si>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</si>
  <si>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</si>
  <si>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</si>
  <si>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</si>
  <si>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</si>
  <si>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</si>
  <si>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</si>
  <si>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</si>
  <si>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</si>
  <si>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</si>
  <si>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</si>
  <si>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</si>
  <si>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</si>
  <si>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</si>
  <si>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</si>
  <si>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</si>
  <si>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</si>
  <si>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</si>
  <si>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</si>
  <si>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</si>
  <si>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</si>
  <si>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</si>
  <si>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</si>
  <si>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</si>
  <si>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</si>
  <si>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</si>
  <si>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</si>
  <si>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</si>
  <si>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</si>
  <si>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</si>
  <si>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</si>
  <si>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</si>
  <si>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</si>
  <si>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</si>
  <si>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</si>
  <si>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</si>
  <si>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</si>
  <si>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</si>
  <si>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</si>
  <si>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</si>
  <si>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</si>
  <si>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</si>
  <si>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</si>
  <si>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</si>
  <si>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</si>
  <si>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</si>
  <si>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</si>
  <si>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</si>
  <si>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</si>
  <si>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</si>
  <si>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</si>
  <si>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</si>
  <si>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</si>
  <si>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</si>
  <si>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</si>
  <si>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</si>
  <si>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</si>
  <si>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</si>
  <si>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</si>
  <si>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</si>
  <si>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</si>
  <si>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</si>
  <si>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</si>
  <si>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</si>
  <si>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</si>
  <si>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</si>
  <si>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</si>
  <si>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</si>
  <si>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</si>
  <si>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</si>
  <si>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</si>
  <si>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</si>
  <si>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</si>
  <si>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</si>
  <si>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</si>
  <si>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</si>
  <si>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</si>
  <si>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</si>
  <si>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</si>
  <si>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</si>
  <si>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</si>
  <si>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</si>
  <si>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</si>
  <si>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</si>
  <si>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</si>
  <si>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</si>
  <si>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</si>
  <si>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</si>
  <si>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</si>
  <si>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</si>
  <si>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</si>
  <si>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</si>
  <si>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</si>
  <si>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</si>
  <si>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</si>
  <si>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</si>
  <si>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</si>
  <si>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</si>
  <si>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</si>
  <si>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</si>
  <si>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</si>
  <si>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</si>
  <si>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</si>
  <si>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</si>
  <si>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</si>
  <si>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</si>
  <si>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</si>
  <si>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</si>
  <si>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</si>
  <si>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</si>
  <si>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</si>
  <si>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</si>
  <si>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</si>
  <si>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</si>
  <si>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</si>
  <si>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</si>
  <si>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</si>
  <si>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</si>
  <si>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</si>
  <si>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</si>
  <si>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</si>
  <si>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</si>
  <si>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</si>
  <si>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</si>
  <si>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</si>
  <si>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</si>
  <si>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</si>
  <si>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</si>
  <si>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</si>
  <si>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</si>
  <si>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</si>
  <si>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</si>
  <si>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</si>
  <si>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</si>
  <si>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</si>
  <si>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</si>
  <si>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</si>
  <si>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</si>
  <si>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</si>
  <si>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</si>
  <si>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</si>
  <si>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</si>
  <si>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</si>
  <si>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</si>
  <si>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</si>
  <si>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</si>
  <si>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</si>
  <si>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</si>
  <si>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</si>
  <si>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</si>
  <si>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</si>
  <si>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</si>
  <si>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</si>
  <si>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</si>
  <si>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</si>
  <si>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</si>
  <si>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</si>
  <si>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</si>
  <si>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</si>
  <si>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</si>
  <si>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</si>
  <si>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</si>
  <si>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</si>
  <si>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</si>
  <si>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</si>
  <si>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</si>
  <si>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</si>
  <si>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</si>
  <si>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</si>
  <si>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</si>
  <si>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</si>
  <si>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</si>
  <si>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</si>
  <si>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</si>
  <si>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26322639</t>
  </si>
  <si>
    <t>Акционерное общество "Горэлектросеть", г.Первоуральск</t>
  </si>
  <si>
    <t>6625004521</t>
  </si>
  <si>
    <t>668401001</t>
  </si>
  <si>
    <t>668501001</t>
  </si>
  <si>
    <t>6671028735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</si>
  <si>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</si>
  <si>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</si>
  <si>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</si>
  <si>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</si>
  <si>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</si>
  <si>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</si>
  <si>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</si>
  <si>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</si>
  <si>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</si>
  <si>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</si>
  <si>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</si>
  <si>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</si>
  <si>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</si>
  <si>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</si>
  <si>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</si>
  <si>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</si>
  <si>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</si>
  <si>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</si>
  <si>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</si>
  <si>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</si>
  <si>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</si>
  <si>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</si>
  <si>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</si>
  <si>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</si>
  <si>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</si>
  <si>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</si>
  <si>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</si>
  <si>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</si>
  <si>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</si>
  <si>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</si>
  <si>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</si>
  <si>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</si>
  <si>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</si>
  <si>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</si>
  <si>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</si>
  <si>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</si>
  <si>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</si>
  <si>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</si>
  <si>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</si>
  <si>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</si>
  <si>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</si>
  <si>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02.01.2019 14:06:46</t>
  </si>
  <si>
    <t>02.01.2019 14:27:41</t>
  </si>
  <si>
    <t>02.01.2019 14:39:09</t>
  </si>
  <si>
    <t>02.02.2019 10:08:39</t>
  </si>
  <si>
    <t>02.02.2019 15:01:23</t>
  </si>
  <si>
    <t>05.03.2019 15:22:26</t>
  </si>
  <si>
    <t>05.03.2019 17:01:27</t>
  </si>
  <si>
    <t>01.04.2019 16:51:05</t>
  </si>
  <si>
    <t>02.04.2019 12:10:55</t>
  </si>
  <si>
    <t>01.05.2019 13:39:03</t>
  </si>
  <si>
    <t>07.05.2019 14:45:05</t>
  </si>
  <si>
    <t>07.05.2019 15:05:09</t>
  </si>
  <si>
    <t>05.06.2019 11:22:47</t>
  </si>
  <si>
    <t>02.07.2019 10:24:16</t>
  </si>
  <si>
    <t>02.08.2019 12:04:12</t>
  </si>
  <si>
    <t>01.09.2019 13:13:11</t>
  </si>
  <si>
    <t>03.10.2019 16:01:09</t>
  </si>
  <si>
    <t>04.10.2019 09:06:47</t>
  </si>
  <si>
    <t>07.11.2019 13:04:51</t>
  </si>
  <si>
    <t>01.12.2019 14:27:58</t>
  </si>
  <si>
    <t>01.12.2019 14:28:28</t>
  </si>
  <si>
    <t>01.12.2019 14:32:19</t>
  </si>
  <si>
    <t>02.12.2019 10:04:39</t>
  </si>
  <si>
    <t>04.12.2019 08:46:42</t>
  </si>
  <si>
    <t>04.12.2019 09:45:36</t>
  </si>
  <si>
    <t>04.12.2019 09:46:20</t>
  </si>
  <si>
    <t>04.12.2019 11:06:45</t>
  </si>
  <si>
    <t>04.12.2019 11:19:15</t>
  </si>
  <si>
    <t>27.12.2019 10:01:10</t>
  </si>
  <si>
    <t>02.01.2020 16:12:46</t>
  </si>
  <si>
    <t>24.01.2020 17:45:38</t>
  </si>
  <si>
    <t>REGION_ID</t>
  </si>
  <si>
    <t>REGION_NAME</t>
  </si>
  <si>
    <t>MR_NAME</t>
  </si>
  <si>
    <t>OKTMR_NAME</t>
  </si>
  <si>
    <t>MO_NAME</t>
  </si>
  <si>
    <t>OKTMO_NAME</t>
  </si>
  <si>
    <t>RST_ORG_ID</t>
  </si>
  <si>
    <t>ORG_NAME</t>
  </si>
  <si>
    <t>INN_NAME</t>
  </si>
  <si>
    <t>KPP_NAME</t>
  </si>
  <si>
    <t>ORG_START_DATE</t>
  </si>
  <si>
    <t>ORG_END_DATE</t>
  </si>
  <si>
    <t>VDET_START_DATE</t>
  </si>
  <si>
    <t>VDET_END_DATE</t>
  </si>
  <si>
    <t>VDET_NAME</t>
  </si>
  <si>
    <t>VDET_NAME_LIST</t>
  </si>
  <si>
    <t>VDET_FULL_NAME_LIST</t>
  </si>
  <si>
    <t>HAS_TARIFF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</si>
  <si>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</si>
  <si>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</si>
  <si>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</si>
  <si>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</si>
  <si>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</si>
  <si>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</si>
  <si>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</si>
  <si>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Y</t>
  </si>
  <si>
    <t>28819374</t>
  </si>
  <si>
    <t>АО "Атомэнергопромсбыт"</t>
  </si>
  <si>
    <t>7725828549</t>
  </si>
  <si>
    <t>06-05-2014 00:00:00</t>
  </si>
  <si>
    <t>31315733</t>
  </si>
  <si>
    <t>АО "Верхнесалдинские электрические сети"</t>
  </si>
  <si>
    <t>6623130658</t>
  </si>
  <si>
    <t>662301001</t>
  </si>
  <si>
    <t>РСО</t>
  </si>
  <si>
    <t>/Электроэнергетика/Передача ЭЭ/РСО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</si>
  <si>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</si>
  <si>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</si>
  <si>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</si>
  <si>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</si>
  <si>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</si>
  <si>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</si>
  <si>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</si>
  <si>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</si>
  <si>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</si>
  <si>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</si>
  <si>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</si>
  <si>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</si>
  <si>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</si>
  <si>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26318885</t>
  </si>
  <si>
    <t>АО "Газпром энергосбыт"</t>
  </si>
  <si>
    <t>7705750968</t>
  </si>
  <si>
    <t>772901001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</si>
  <si>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</si>
  <si>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</si>
  <si>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</si>
  <si>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</si>
  <si>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</si>
  <si>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</si>
  <si>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</si>
  <si>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</si>
  <si>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</si>
  <si>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</si>
  <si>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</si>
  <si>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</si>
  <si>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</si>
  <si>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</si>
  <si>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</si>
  <si>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</si>
  <si>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</si>
  <si>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31299365</t>
  </si>
  <si>
    <t>АО "Нижнетагильская Энергосбытовая компания"</t>
  </si>
  <si>
    <t>5612164639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</si>
  <si>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</si>
  <si>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</si>
  <si>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</si>
  <si>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</si>
  <si>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</si>
  <si>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</si>
  <si>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</si>
  <si>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</si>
  <si>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</si>
  <si>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</si>
  <si>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</si>
  <si>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</si>
  <si>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</si>
  <si>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31207932</t>
  </si>
  <si>
    <t>АО "Энергосбыт"</t>
  </si>
  <si>
    <t>7453215550</t>
  </si>
  <si>
    <t>745301001</t>
  </si>
  <si>
    <t>N</t>
  </si>
  <si>
    <t>26500047</t>
  </si>
  <si>
    <t>АО "Энергосбытовая компания "Восток"</t>
  </si>
  <si>
    <t>7705424509</t>
  </si>
  <si>
    <t>770101001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</si>
  <si>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</si>
  <si>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</si>
  <si>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</si>
  <si>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</si>
  <si>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</si>
  <si>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</si>
  <si>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</si>
  <si>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</si>
  <si>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</si>
  <si>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</si>
  <si>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</si>
  <si>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</si>
  <si>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</si>
  <si>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</si>
  <si>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</si>
  <si>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</si>
  <si>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</si>
  <si>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</si>
  <si>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</si>
  <si>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</si>
  <si>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</si>
  <si>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</si>
  <si>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</si>
  <si>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</si>
  <si>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</si>
  <si>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</si>
  <si>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</si>
  <si>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</si>
  <si>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</si>
  <si>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</si>
  <si>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</si>
  <si>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667101001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</si>
  <si>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</si>
  <si>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</si>
  <si>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</si>
  <si>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</si>
  <si>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</si>
  <si>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</si>
  <si>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</si>
  <si>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</si>
  <si>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</si>
  <si>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</si>
  <si>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</si>
  <si>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</si>
  <si>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</si>
  <si>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</si>
  <si>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</si>
  <si>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</si>
  <si>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</si>
  <si>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</si>
  <si>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</si>
  <si>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</si>
  <si>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</si>
  <si>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</si>
  <si>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</si>
  <si>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</si>
  <si>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</si>
  <si>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</si>
  <si>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</si>
  <si>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</si>
  <si>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</si>
  <si>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</si>
  <si>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</si>
  <si>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</si>
  <si>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</si>
  <si>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</si>
  <si>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</si>
  <si>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</si>
  <si>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</si>
  <si>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</si>
  <si>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</si>
  <si>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</si>
  <si>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</si>
  <si>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</si>
  <si>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</si>
  <si>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</si>
  <si>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</si>
  <si>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</si>
  <si>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</si>
  <si>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</si>
  <si>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</si>
  <si>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</si>
  <si>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</si>
  <si>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</si>
  <si>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</si>
  <si>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</si>
  <si>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</si>
  <si>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</si>
  <si>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</si>
  <si>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</si>
  <si>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</si>
  <si>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</si>
  <si>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</si>
  <si>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</si>
  <si>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</si>
  <si>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</si>
  <si>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</si>
  <si>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</si>
  <si>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</si>
  <si>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</si>
  <si>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</si>
  <si>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</si>
  <si>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</si>
  <si>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</si>
  <si>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</si>
  <si>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</si>
  <si>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</si>
  <si>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</si>
  <si>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</si>
  <si>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</si>
  <si>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</si>
  <si>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</si>
  <si>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</si>
  <si>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</si>
  <si>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</si>
  <si>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</si>
  <si>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</si>
  <si>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</si>
  <si>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</si>
  <si>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</si>
  <si>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</si>
  <si>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</si>
  <si>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</si>
  <si>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</si>
  <si>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</si>
  <si>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</si>
  <si>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</si>
  <si>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</si>
  <si>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</si>
  <si>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</si>
  <si>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</si>
  <si>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</si>
  <si>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</si>
  <si>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</si>
  <si>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</si>
  <si>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</si>
  <si>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</si>
  <si>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</si>
  <si>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</si>
  <si>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</si>
  <si>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</si>
  <si>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</si>
  <si>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</si>
  <si>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</si>
  <si>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</si>
  <si>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</si>
  <si>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</si>
  <si>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</si>
  <si>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</si>
  <si>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</si>
  <si>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</si>
  <si>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</si>
  <si>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</si>
  <si>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</si>
  <si>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</si>
  <si>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</si>
  <si>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</si>
  <si>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</si>
  <si>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</si>
  <si>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</si>
  <si>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</si>
  <si>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</si>
  <si>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</si>
  <si>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</si>
  <si>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</si>
  <si>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</si>
  <si>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</si>
  <si>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</si>
  <si>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667901001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</si>
  <si>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</si>
  <si>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</si>
  <si>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</si>
  <si>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</si>
  <si>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</si>
  <si>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</si>
  <si>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</si>
  <si>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</si>
  <si>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</si>
  <si>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</si>
  <si>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</si>
  <si>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</si>
  <si>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</si>
  <si>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26359543</t>
  </si>
  <si>
    <t>Акционерное общество "Уралредмет", г.Верхняя Пышма</t>
  </si>
  <si>
    <t>6606002529</t>
  </si>
  <si>
    <t>660850001</t>
  </si>
  <si>
    <t>27-04-1993 00:00:00</t>
  </si>
  <si>
    <t>26322645</t>
  </si>
  <si>
    <t>Акционерное общество "Уральские электрические сети", г. Екатеринбург</t>
  </si>
  <si>
    <t>6672217460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</si>
  <si>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</si>
  <si>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</si>
  <si>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</si>
  <si>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</si>
  <si>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</si>
  <si>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</si>
  <si>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785150001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</si>
  <si>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</si>
  <si>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</si>
  <si>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</si>
  <si>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</si>
  <si>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</si>
  <si>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</si>
  <si>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</si>
  <si>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</si>
  <si>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</si>
  <si>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</si>
  <si>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</si>
  <si>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</si>
  <si>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</si>
  <si>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</si>
  <si>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</si>
  <si>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</si>
  <si>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28883052</t>
  </si>
  <si>
    <t>Акционерное общество "ЭнергосбыТ Плюс", Свердловский филиал</t>
  </si>
  <si>
    <t>5612042824</t>
  </si>
  <si>
    <t>667043001</t>
  </si>
  <si>
    <t>10-02-2015 00:00:00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</si>
  <si>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</si>
  <si>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</si>
  <si>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</si>
  <si>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</si>
  <si>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</si>
  <si>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</si>
  <si>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</si>
  <si>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</si>
  <si>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</si>
  <si>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</si>
  <si>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</si>
  <si>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</si>
  <si>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</si>
  <si>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31340976</t>
  </si>
  <si>
    <t>Государственное бюджетное профессиональное образовательное учреждение Свердловской области "Туринский многопрофильный техникум"</t>
  </si>
  <si>
    <t>6656002651</t>
  </si>
  <si>
    <t>667601001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</si>
  <si>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</si>
  <si>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</si>
  <si>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</si>
  <si>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</si>
  <si>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</si>
  <si>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</si>
  <si>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</si>
  <si>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</si>
  <si>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</si>
  <si>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</si>
  <si>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</si>
  <si>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</si>
  <si>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</si>
  <si>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</si>
  <si>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</si>
  <si>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</si>
  <si>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</si>
  <si>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</si>
  <si>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</si>
  <si>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</si>
  <si>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</si>
  <si>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</si>
  <si>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</si>
  <si>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</si>
  <si>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</si>
  <si>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</si>
  <si>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</si>
  <si>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</si>
  <si>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</si>
  <si>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</si>
  <si>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</si>
  <si>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</si>
  <si>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</si>
  <si>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</si>
  <si>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6621003100</t>
  </si>
  <si>
    <t>662101001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</si>
  <si>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</si>
  <si>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</si>
  <si>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</si>
  <si>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</si>
  <si>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</si>
  <si>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</si>
  <si>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</si>
  <si>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</si>
  <si>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</si>
  <si>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</si>
  <si>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</si>
  <si>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</si>
  <si>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</si>
  <si>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</si>
  <si>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</si>
  <si>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</si>
  <si>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</si>
  <si>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</si>
  <si>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</si>
  <si>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</si>
  <si>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</si>
  <si>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</si>
  <si>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</si>
  <si>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</si>
  <si>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</si>
  <si>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</si>
  <si>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</si>
  <si>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</si>
  <si>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</si>
  <si>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</si>
  <si>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</si>
  <si>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</si>
  <si>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31309491</t>
  </si>
  <si>
    <t>ИП Ганштейн Никита Андреевич</t>
  </si>
  <si>
    <t>660309793367</t>
  </si>
  <si>
    <t>отсутствует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</si>
  <si>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</si>
  <si>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</si>
  <si>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</si>
  <si>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</si>
  <si>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</si>
  <si>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</si>
  <si>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</si>
  <si>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</si>
  <si>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</si>
  <si>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</si>
  <si>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</si>
  <si>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</si>
  <si>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</si>
  <si>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</si>
  <si>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</si>
  <si>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</si>
  <si>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</si>
  <si>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</si>
  <si>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</si>
  <si>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</si>
  <si>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</si>
  <si>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</si>
  <si>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</si>
  <si>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</si>
  <si>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</si>
  <si>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</si>
  <si>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</si>
  <si>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</si>
  <si>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</si>
  <si>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</si>
  <si>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</si>
  <si>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</si>
  <si>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</si>
  <si>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</si>
  <si>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</si>
  <si>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</si>
  <si>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</si>
  <si>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</si>
  <si>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</si>
  <si>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</si>
  <si>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</si>
  <si>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</si>
  <si>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</si>
  <si>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</si>
  <si>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</si>
  <si>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</si>
  <si>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</si>
  <si>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</si>
  <si>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</si>
  <si>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</si>
  <si>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</si>
  <si>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</si>
  <si>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</si>
  <si>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</si>
  <si>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26613700</t>
  </si>
  <si>
    <t>ООО "Гарант Энерго"</t>
  </si>
  <si>
    <t>7709782777</t>
  </si>
  <si>
    <t>770901001</t>
  </si>
  <si>
    <t>26318822</t>
  </si>
  <si>
    <t>4822001340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</si>
  <si>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</si>
  <si>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</si>
  <si>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</si>
  <si>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</si>
  <si>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</si>
  <si>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</si>
  <si>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</si>
  <si>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</si>
  <si>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</si>
  <si>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</si>
  <si>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</si>
  <si>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31218300</t>
  </si>
  <si>
    <t>ООО "Индустрия"</t>
  </si>
  <si>
    <t>6686055330</t>
  </si>
  <si>
    <t>26804488</t>
  </si>
  <si>
    <t>ООО "КНАУФ ЭНЕРГИЯ"</t>
  </si>
  <si>
    <t>7729677594</t>
  </si>
  <si>
    <t>31301146</t>
  </si>
  <si>
    <t>ООО "КЭС"</t>
  </si>
  <si>
    <t>2308138781</t>
  </si>
  <si>
    <t>230801001</t>
  </si>
  <si>
    <t>07-12-2007 00:00:00</t>
  </si>
  <si>
    <t>26559006</t>
  </si>
  <si>
    <t>231101001</t>
  </si>
  <si>
    <t>31327521</t>
  </si>
  <si>
    <t>ООО "КачканарЭнергоТранс"</t>
  </si>
  <si>
    <t>6681010670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</si>
  <si>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</si>
  <si>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</si>
  <si>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</si>
  <si>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</si>
  <si>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</si>
  <si>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</si>
  <si>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</si>
  <si>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</si>
  <si>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</si>
  <si>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</si>
  <si>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</si>
  <si>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</si>
  <si>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</si>
  <si>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</si>
  <si>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</si>
  <si>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</si>
  <si>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</si>
  <si>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</si>
  <si>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</si>
  <si>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31197304</t>
  </si>
  <si>
    <t>ООО "Первоуральскэнерго", г. Первоуральск</t>
  </si>
  <si>
    <t>6684026990</t>
  </si>
  <si>
    <t>31342443</t>
  </si>
  <si>
    <t>ООО "Полевская коммунальная компания Энерго"</t>
  </si>
  <si>
    <t>6626020935</t>
  </si>
  <si>
    <t>28113333</t>
  </si>
  <si>
    <t>ООО "РН-Энерго"</t>
  </si>
  <si>
    <t>7706525041</t>
  </si>
  <si>
    <t>774850001</t>
  </si>
  <si>
    <t>26-02-2004 00:00:00</t>
  </si>
  <si>
    <t>26416221</t>
  </si>
  <si>
    <t>02-05-2012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</si>
  <si>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</si>
  <si>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</si>
  <si>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</si>
  <si>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</si>
  <si>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</si>
  <si>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</si>
  <si>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</si>
  <si>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</si>
  <si>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</si>
  <si>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</si>
  <si>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</si>
  <si>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</si>
  <si>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</si>
  <si>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</si>
  <si>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</si>
  <si>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</si>
  <si>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</si>
  <si>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</si>
  <si>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</si>
  <si>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</si>
  <si>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</si>
  <si>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</si>
  <si>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</si>
  <si>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</si>
  <si>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</si>
  <si>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</si>
  <si>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</si>
  <si>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</si>
  <si>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</si>
  <si>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</si>
  <si>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</si>
  <si>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</si>
  <si>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</si>
  <si>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</si>
  <si>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26522800</t>
  </si>
  <si>
    <t>ООО «Газпром энерго» в зоне деятельности Сургутского филиала Общества с ограниченной ответственностью «Газпром энерго»</t>
  </si>
  <si>
    <t>7736186950</t>
  </si>
  <si>
    <t>860202001</t>
  </si>
  <si>
    <t>03-10-2005 00:00:00</t>
  </si>
  <si>
    <t>31006332</t>
  </si>
  <si>
    <t>ООО «Модуль»</t>
  </si>
  <si>
    <t>6686078390</t>
  </si>
  <si>
    <t>31304544</t>
  </si>
  <si>
    <t>ООО «РЭК»</t>
  </si>
  <si>
    <t>7714974474</t>
  </si>
  <si>
    <t>645401001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</si>
  <si>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</si>
  <si>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</si>
  <si>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</si>
  <si>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</si>
  <si>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</si>
  <si>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</si>
  <si>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</si>
  <si>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</si>
  <si>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</si>
  <si>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</si>
  <si>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</si>
  <si>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</si>
  <si>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</si>
  <si>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</si>
  <si>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</si>
  <si>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</si>
  <si>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</si>
  <si>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</si>
  <si>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</si>
  <si>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</si>
  <si>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</si>
  <si>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</si>
  <si>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</si>
  <si>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</si>
  <si>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</si>
  <si>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</si>
  <si>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</si>
  <si>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</si>
  <si>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</si>
  <si>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</si>
  <si>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</si>
  <si>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</si>
  <si>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28821000</t>
  </si>
  <si>
    <t>Общество с ограниченной ответственностью "Дар", г. Тавда</t>
  </si>
  <si>
    <t>6634003757</t>
  </si>
  <si>
    <t>663401001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</si>
  <si>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</si>
  <si>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</si>
  <si>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</si>
  <si>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</si>
  <si>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</si>
  <si>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</si>
  <si>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</si>
  <si>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</si>
  <si>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</si>
  <si>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</si>
  <si>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</si>
  <si>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</si>
  <si>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</si>
  <si>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</si>
  <si>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</si>
  <si>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</si>
  <si>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</si>
  <si>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</si>
  <si>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</si>
  <si>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</si>
  <si>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</si>
  <si>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</si>
  <si>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</si>
  <si>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</si>
  <si>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</si>
  <si>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</si>
  <si>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</si>
  <si>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</si>
  <si>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</si>
  <si>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</si>
  <si>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</si>
  <si>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</si>
  <si>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</si>
  <si>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</si>
  <si>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</si>
  <si>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</si>
  <si>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667401001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</si>
  <si>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</si>
  <si>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</si>
  <si>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</si>
  <si>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</si>
  <si>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</si>
  <si>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</si>
  <si>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</si>
  <si>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</si>
  <si>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</si>
  <si>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</si>
  <si>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</si>
  <si>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</si>
  <si>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</si>
  <si>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</si>
  <si>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</si>
  <si>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</si>
  <si>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</si>
  <si>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</si>
  <si>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</si>
  <si>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</si>
  <si>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</si>
  <si>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</si>
  <si>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</si>
  <si>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</si>
  <si>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</si>
  <si>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</si>
  <si>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</si>
  <si>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</si>
  <si>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</si>
  <si>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</si>
  <si>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</si>
  <si>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</si>
  <si>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</si>
  <si>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</si>
  <si>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</si>
  <si>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</si>
  <si>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</si>
  <si>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</si>
  <si>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</si>
  <si>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</si>
  <si>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</si>
  <si>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</si>
  <si>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</si>
  <si>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</si>
  <si>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</si>
  <si>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</si>
  <si>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</si>
  <si>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</si>
  <si>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</si>
  <si>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</si>
  <si>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</si>
  <si>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</si>
  <si>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</si>
  <si>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</si>
  <si>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</si>
  <si>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</si>
  <si>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</si>
  <si>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</si>
  <si>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</si>
  <si>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</si>
  <si>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</si>
  <si>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</si>
  <si>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</si>
  <si>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</si>
  <si>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</si>
  <si>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</si>
  <si>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</si>
  <si>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</si>
  <si>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</si>
  <si>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</si>
  <si>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</si>
  <si>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</si>
  <si>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</si>
  <si>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</si>
  <si>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</si>
  <si>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</si>
  <si>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</si>
  <si>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</si>
  <si>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</si>
  <si>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</si>
  <si>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</si>
  <si>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</si>
  <si>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</si>
  <si>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</si>
  <si>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</si>
  <si>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</si>
  <si>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</si>
  <si>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</si>
  <si>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</si>
  <si>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</si>
  <si>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</si>
  <si>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</si>
  <si>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</si>
  <si>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</si>
  <si>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</si>
  <si>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</si>
  <si>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</si>
  <si>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</si>
  <si>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</si>
  <si>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</si>
  <si>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</si>
  <si>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</si>
  <si>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</si>
  <si>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</si>
  <si>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</si>
  <si>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</si>
  <si>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</si>
  <si>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</si>
  <si>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</si>
  <si>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</si>
  <si>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</si>
  <si>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</si>
  <si>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</si>
  <si>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</si>
  <si>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</si>
  <si>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</si>
  <si>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</si>
  <si>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</si>
  <si>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</si>
  <si>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</si>
  <si>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</si>
  <si>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</si>
  <si>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</si>
  <si>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</si>
  <si>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</si>
  <si>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</si>
  <si>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</si>
  <si>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</si>
  <si>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</si>
  <si>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</si>
  <si>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</si>
  <si>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</si>
  <si>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</si>
  <si>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</si>
  <si>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</si>
  <si>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</si>
  <si>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</si>
  <si>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</si>
  <si>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</si>
  <si>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</si>
  <si>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</si>
  <si>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</si>
  <si>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</si>
  <si>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</si>
  <si>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</si>
  <si>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</si>
  <si>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</si>
  <si>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</si>
  <si>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</si>
  <si>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</si>
  <si>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</si>
  <si>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</si>
  <si>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</si>
  <si>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</si>
  <si>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</si>
  <si>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</si>
  <si>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</si>
  <si>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</si>
  <si>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</si>
  <si>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</si>
  <si>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</si>
  <si>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</si>
  <si>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</si>
  <si>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</si>
  <si>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</si>
  <si>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</si>
  <si>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</si>
  <si>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</si>
  <si>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</si>
  <si>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</si>
  <si>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</si>
  <si>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</si>
  <si>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</si>
  <si>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</si>
  <si>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</si>
  <si>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</si>
  <si>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</si>
  <si>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</si>
  <si>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</si>
  <si>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</si>
  <si>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</si>
  <si>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</si>
  <si>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</si>
  <si>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Оренбургский филиал АО "ЭнергосбыТ Плюс"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</si>
  <si>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</si>
  <si>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</si>
  <si>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</si>
  <si>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</si>
  <si>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</si>
  <si>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</si>
  <si>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</si>
  <si>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</si>
  <si>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</si>
  <si>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</si>
  <si>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</si>
  <si>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</si>
  <si>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</si>
  <si>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</si>
  <si>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</si>
  <si>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</si>
  <si>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</si>
  <si>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</si>
  <si>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</si>
  <si>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</si>
  <si>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</si>
  <si>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</si>
  <si>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</si>
  <si>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</si>
  <si>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</si>
  <si>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</si>
  <si>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</si>
  <si>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</si>
  <si>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</si>
  <si>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</si>
  <si>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</si>
  <si>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</si>
  <si>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</si>
  <si>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</si>
  <si>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</si>
  <si>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</si>
  <si>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</si>
  <si>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Открытое акционерное общество "Первоуральский новотрубный завод", г.Первоуральск</t>
  </si>
  <si>
    <t>6625004271</t>
  </si>
  <si>
    <t>01-12-1992 00:00:00</t>
  </si>
  <si>
    <t>26322668</t>
  </si>
  <si>
    <t>Открытое акционерное общество "Полевской криолитовый завод", г.Полевской</t>
  </si>
  <si>
    <t>6626001851</t>
  </si>
  <si>
    <t>13-01-1993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</si>
  <si>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</si>
  <si>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</si>
  <si>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</si>
  <si>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</si>
  <si>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Открытое акционерное общество "Ревдинский кирпичный завод", г.Ревда</t>
  </si>
  <si>
    <t>6627002142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</si>
  <si>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</si>
  <si>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</si>
  <si>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</si>
  <si>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</si>
  <si>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</si>
  <si>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</si>
  <si>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</si>
  <si>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</si>
  <si>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</si>
  <si>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</si>
  <si>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</si>
  <si>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</si>
  <si>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</si>
  <si>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</si>
  <si>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</si>
  <si>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</si>
  <si>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</si>
  <si>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</si>
  <si>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</si>
  <si>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</si>
  <si>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</si>
  <si>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</si>
  <si>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</si>
  <si>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Открытое акционерное общество "Среднеуральский медеплавильный завод", г.Ревда</t>
  </si>
  <si>
    <t>6627001318</t>
  </si>
  <si>
    <t>06-09-2002 00:00:00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</si>
  <si>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</si>
  <si>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</si>
  <si>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</si>
  <si>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</si>
  <si>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</si>
  <si>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</si>
  <si>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</si>
  <si>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</si>
  <si>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</si>
  <si>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</si>
  <si>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</si>
  <si>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</si>
  <si>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</si>
  <si>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</si>
  <si>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</si>
  <si>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</si>
  <si>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</si>
  <si>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</si>
  <si>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</si>
  <si>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</si>
  <si>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</si>
  <si>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</si>
  <si>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</si>
  <si>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</si>
  <si>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</si>
  <si>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</si>
  <si>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</si>
  <si>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</si>
  <si>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</si>
  <si>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</si>
  <si>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</si>
  <si>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</si>
  <si>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</si>
  <si>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</si>
  <si>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</si>
  <si>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26322623</t>
  </si>
  <si>
    <t>ПАО "Уралхиммаш", г.Екатеринбург</t>
  </si>
  <si>
    <t>6664013880</t>
  </si>
  <si>
    <t>28-06-1996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</si>
  <si>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</si>
  <si>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</si>
  <si>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</si>
  <si>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</si>
  <si>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</si>
  <si>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</si>
  <si>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</si>
  <si>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</si>
  <si>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</si>
  <si>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</si>
  <si>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</si>
  <si>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</si>
  <si>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</si>
  <si>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</si>
  <si>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</si>
  <si>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</si>
  <si>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</si>
  <si>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</si>
  <si>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</si>
  <si>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</si>
  <si>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</si>
  <si>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</si>
  <si>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</si>
  <si>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</si>
  <si>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</si>
  <si>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</si>
  <si>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</si>
  <si>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</si>
  <si>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</si>
  <si>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</si>
  <si>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</si>
  <si>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Публичное акционерное общество "Северский трубный завод", г. Полевской</t>
  </si>
  <si>
    <t>6626002291</t>
  </si>
  <si>
    <t>26-11-1992 00:00:00</t>
  </si>
  <si>
    <t>26850742</t>
  </si>
  <si>
    <t>Публичное акционерное общество "Синарский трубный завод", г. Каменск-Уральский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</si>
  <si>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</si>
  <si>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</si>
  <si>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</si>
  <si>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</si>
  <si>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</si>
  <si>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</si>
  <si>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</si>
  <si>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</si>
  <si>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</si>
  <si>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</si>
  <si>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</si>
  <si>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</si>
  <si>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</si>
  <si>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</si>
  <si>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</si>
  <si>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</si>
  <si>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</si>
  <si>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</si>
  <si>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</si>
  <si>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</si>
  <si>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</si>
  <si>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</si>
  <si>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</si>
  <si>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</si>
  <si>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</si>
  <si>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</si>
  <si>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</si>
  <si>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</si>
  <si>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</si>
  <si>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</si>
  <si>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</si>
  <si>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</si>
  <si>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</si>
  <si>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</si>
  <si>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</si>
  <si>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</si>
  <si>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</si>
  <si>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</si>
  <si>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</si>
  <si>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</si>
  <si>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</si>
  <si>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</si>
  <si>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</si>
  <si>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</si>
  <si>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</si>
  <si>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</si>
  <si>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</si>
  <si>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</si>
  <si>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</si>
  <si>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</si>
  <si>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</si>
  <si>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</si>
  <si>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</si>
  <si>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</si>
  <si>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</si>
  <si>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</si>
  <si>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</si>
  <si>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</si>
  <si>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</si>
  <si>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</si>
  <si>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</si>
  <si>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</si>
  <si>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</si>
  <si>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</si>
  <si>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</si>
  <si>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24.01.2020 17:46:26</t>
  </si>
  <si>
    <t>01.02.2020 13:44:49</t>
  </si>
  <si>
    <t>01.03.2020 13:54:27</t>
  </si>
  <si>
    <t>31391919</t>
  </si>
  <si>
    <t>Общество с ограниченной ответственностью «Сетевая компания «Солнечный»</t>
  </si>
  <si>
    <t>6671014411</t>
  </si>
  <si>
    <t>01.03.2020 14:08:02</t>
  </si>
  <si>
    <t>01.04.2020 14:12:28</t>
  </si>
  <si>
    <t>ООО "Новое информационно-технологичное энергосбережение"</t>
  </si>
  <si>
    <t>02.04.2020 19:48:10</t>
  </si>
  <si>
    <t>02.05.2020 21:30:17</t>
  </si>
  <si>
    <t>31414903</t>
  </si>
  <si>
    <t>АО "Синэрго"</t>
  </si>
  <si>
    <t>6672261117</t>
  </si>
  <si>
    <t>31418031</t>
  </si>
  <si>
    <t>ООО "Промэнергосервис"</t>
  </si>
  <si>
    <t>7730252268</t>
  </si>
  <si>
    <t>04.05.2020 11:13:13</t>
  </si>
  <si>
    <t>04.05.2020 11:49:50</t>
  </si>
  <si>
    <t>01.06.2020 17:05:43</t>
  </si>
  <si>
    <t>Акционерное общество "Невьянский цементник", п.Цементный</t>
  </si>
  <si>
    <t>482401001</t>
  </si>
  <si>
    <t>773001001</t>
  </si>
  <si>
    <t>03.07.2020 14:53:05</t>
  </si>
  <si>
    <t>28048296</t>
  </si>
  <si>
    <t>АО "Кузбассэнерго"</t>
  </si>
  <si>
    <t>4200000333</t>
  </si>
  <si>
    <t>420501001</t>
  </si>
  <si>
    <t>30-12-1993 00:00:00</t>
  </si>
  <si>
    <t>Акционерное общество "Русатом Инфраструктурные решения", Филиал в г. Новоуральск</t>
  </si>
  <si>
    <t>775050001</t>
  </si>
  <si>
    <t>Публичное акционерное общество "Уральский завод резиновых технических изделий", г.Екатеринбург</t>
  </si>
  <si>
    <t>Дата последнего обновления реестра организаций: 03.07.2020 14:53:13</t>
  </si>
  <si>
    <t>03.07.2020 15:12:18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</si>
</sst>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34" fillId="0" borderId="0" xfId="37" applyNumberFormat="1" applyFont="1" applyAlignment="1">
      <alignment horizontal="justify" vertical="center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0" fontId="0" fillId="0" borderId="0" xfId="0" applyFill="1" applyBorder="1" applyAlignment="1" applyProtection="1">
      <alignment horizontal="right" vertical="top" indent="1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35" fillId="0" borderId="25" xfId="56" applyFont="1" applyBorder="1" applyAlignment="1">
      <alignment horizontal="center" vertical="center" wrapText="1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0" xfId="51" applyFont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157</v>
      </c>
    </row>
    <row r="2" spans="1:29" ht="16.5" customHeight="1">
      <c r="B2" s="279" t="str">
        <f>"Код шаблона: " &amp; GetCode()</f>
        <v>Код шаблона: 46EP.STX</v>
      </c>
      <c r="C2" s="279"/>
      <c r="D2" s="279"/>
      <c r="E2" s="279"/>
      <c r="F2" s="279"/>
      <c r="G2" s="279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80" t="str">
        <f>"Версия " &amp; GetVersion()</f>
        <v>Версия 1.0</v>
      </c>
      <c r="C3" s="280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1" t="s">
        <v>423</v>
      </c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3" t="s">
        <v>244</v>
      </c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137"/>
      <c r="Z7" s="134"/>
    </row>
    <row r="8" spans="1:29" ht="15" customHeight="1">
      <c r="A8" s="38"/>
      <c r="B8" s="134"/>
      <c r="C8" s="135"/>
      <c r="D8" s="136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137"/>
      <c r="Z8" s="134"/>
    </row>
    <row r="9" spans="1:29" ht="15" customHeight="1">
      <c r="A9" s="38"/>
      <c r="B9" s="134"/>
      <c r="C9" s="135"/>
      <c r="D9" s="136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137"/>
      <c r="Z9" s="134"/>
    </row>
    <row r="10" spans="1:29" ht="10.5" customHeight="1">
      <c r="A10" s="38"/>
      <c r="B10" s="134"/>
      <c r="C10" s="135"/>
      <c r="D10" s="136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137"/>
      <c r="Z10" s="134"/>
    </row>
    <row r="11" spans="1:29" ht="27" customHeight="1">
      <c r="A11" s="38"/>
      <c r="B11" s="134"/>
      <c r="C11" s="135"/>
      <c r="D11" s="136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137"/>
      <c r="Z11" s="134"/>
    </row>
    <row r="12" spans="1:29" ht="12" customHeight="1">
      <c r="A12" s="38"/>
      <c r="B12" s="134"/>
      <c r="C12" s="135"/>
      <c r="D12" s="136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137"/>
      <c r="Z12" s="134"/>
    </row>
    <row r="13" spans="1:29" ht="38.25" customHeight="1">
      <c r="A13" s="38"/>
      <c r="B13" s="134"/>
      <c r="C13" s="135"/>
      <c r="D13" s="136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138"/>
      <c r="Z13" s="134"/>
    </row>
    <row r="14" spans="1:29" ht="15" customHeight="1">
      <c r="A14" s="38"/>
      <c r="B14" s="134"/>
      <c r="C14" s="135"/>
      <c r="D14" s="136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137"/>
      <c r="Z14" s="134"/>
    </row>
    <row r="15" spans="1:29" ht="15">
      <c r="A15" s="38"/>
      <c r="B15" s="134"/>
      <c r="C15" s="135"/>
      <c r="D15" s="136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137"/>
      <c r="Z15" s="134"/>
    </row>
    <row r="16" spans="1:29" ht="15">
      <c r="A16" s="38"/>
      <c r="B16" s="134"/>
      <c r="C16" s="135"/>
      <c r="D16" s="136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137"/>
      <c r="Z16" s="134"/>
    </row>
    <row r="17" spans="1:26" ht="15" customHeight="1">
      <c r="A17" s="38"/>
      <c r="B17" s="134"/>
      <c r="C17" s="135"/>
      <c r="D17" s="136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137"/>
      <c r="Z17" s="134"/>
    </row>
    <row r="18" spans="1:26" ht="15">
      <c r="A18" s="38"/>
      <c r="B18" s="134"/>
      <c r="C18" s="135"/>
      <c r="D18" s="136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137"/>
      <c r="Z18" s="134"/>
    </row>
    <row r="19" spans="1:26" ht="59.25" customHeight="1">
      <c r="A19" s="38"/>
      <c r="B19" s="134"/>
      <c r="C19" s="135"/>
      <c r="D19" s="139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158</v>
      </c>
      <c r="F21" s="285" t="s">
        <v>159</v>
      </c>
      <c r="G21" s="286"/>
      <c r="H21" s="286"/>
      <c r="I21" s="286"/>
      <c r="J21" s="286"/>
      <c r="K21" s="286"/>
      <c r="L21" s="286"/>
      <c r="M21" s="286"/>
      <c r="N21" s="39"/>
      <c r="O21" s="141" t="s">
        <v>158</v>
      </c>
      <c r="P21" s="287" t="s">
        <v>172</v>
      </c>
      <c r="Q21" s="288"/>
      <c r="R21" s="288"/>
      <c r="S21" s="288"/>
      <c r="T21" s="288"/>
      <c r="U21" s="288"/>
      <c r="V21" s="288"/>
      <c r="W21" s="288"/>
      <c r="X21" s="288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158</v>
      </c>
      <c r="F22" s="285" t="s">
        <v>160</v>
      </c>
      <c r="G22" s="286"/>
      <c r="H22" s="286"/>
      <c r="I22" s="286"/>
      <c r="J22" s="286"/>
      <c r="K22" s="286"/>
      <c r="L22" s="286"/>
      <c r="M22" s="286"/>
      <c r="N22" s="39"/>
      <c r="O22" s="142" t="s">
        <v>158</v>
      </c>
      <c r="P22" s="287" t="s">
        <v>161</v>
      </c>
      <c r="Q22" s="288"/>
      <c r="R22" s="288"/>
      <c r="S22" s="288"/>
      <c r="T22" s="288"/>
      <c r="U22" s="288"/>
      <c r="V22" s="288"/>
      <c r="W22" s="288"/>
      <c r="X22" s="288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158</v>
      </c>
      <c r="F23" s="290" t="s">
        <v>421</v>
      </c>
      <c r="G23" s="291"/>
      <c r="H23" s="291"/>
      <c r="I23" s="291"/>
      <c r="J23" s="291"/>
      <c r="K23" s="291"/>
      <c r="L23" s="291"/>
      <c r="M23" s="291"/>
      <c r="N23" s="291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9" t="s">
        <v>245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137"/>
      <c r="Z35" s="134"/>
    </row>
    <row r="36" spans="1:26" ht="38.25" hidden="1" customHeight="1">
      <c r="A36" s="38"/>
      <c r="B36" s="134"/>
      <c r="C36" s="135"/>
      <c r="D36" s="136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137"/>
      <c r="Z36" s="134"/>
    </row>
    <row r="37" spans="1:26" ht="9.75" hidden="1" customHeight="1">
      <c r="A37" s="38"/>
      <c r="B37" s="134"/>
      <c r="C37" s="135"/>
      <c r="D37" s="136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137"/>
      <c r="Z37" s="134"/>
    </row>
    <row r="38" spans="1:26" ht="51" hidden="1" customHeight="1">
      <c r="A38" s="38"/>
      <c r="B38" s="134"/>
      <c r="C38" s="135"/>
      <c r="D38" s="136"/>
      <c r="E38" s="289"/>
      <c r="F38" s="289"/>
      <c r="G38" s="289"/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137"/>
      <c r="Z38" s="134"/>
    </row>
    <row r="39" spans="1:26" ht="15" hidden="1" customHeight="1">
      <c r="A39" s="38"/>
      <c r="B39" s="134"/>
      <c r="C39" s="135"/>
      <c r="D39" s="136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137"/>
      <c r="Z39" s="134"/>
    </row>
    <row r="40" spans="1:26" ht="12" hidden="1" customHeight="1">
      <c r="A40" s="38"/>
      <c r="B40" s="134"/>
      <c r="C40" s="135"/>
      <c r="D40" s="136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4" t="s">
        <v>162</v>
      </c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137"/>
      <c r="Z46" s="134"/>
    </row>
    <row r="47" spans="1:26" ht="37.5" hidden="1" customHeight="1">
      <c r="A47" s="38"/>
      <c r="B47" s="134"/>
      <c r="C47" s="135"/>
      <c r="D47" s="136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  <c r="V47" s="284"/>
      <c r="W47" s="284"/>
      <c r="X47" s="284"/>
      <c r="Y47" s="137"/>
      <c r="Z47" s="134"/>
    </row>
    <row r="48" spans="1:26" ht="24" hidden="1" customHeight="1">
      <c r="A48" s="38"/>
      <c r="B48" s="134"/>
      <c r="C48" s="135"/>
      <c r="D48" s="136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  <c r="V48" s="284"/>
      <c r="W48" s="284"/>
      <c r="X48" s="284"/>
      <c r="Y48" s="137"/>
      <c r="Z48" s="134"/>
    </row>
    <row r="49" spans="1:26" ht="51" hidden="1" customHeight="1">
      <c r="A49" s="38"/>
      <c r="B49" s="134"/>
      <c r="C49" s="135"/>
      <c r="D49" s="136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137"/>
      <c r="Z49" s="134"/>
    </row>
    <row r="50" spans="1:26" ht="15" hidden="1">
      <c r="A50" s="38"/>
      <c r="B50" s="134"/>
      <c r="C50" s="135"/>
      <c r="D50" s="136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137"/>
      <c r="Z50" s="134"/>
    </row>
    <row r="51" spans="1:26" ht="15" hidden="1">
      <c r="A51" s="38"/>
      <c r="B51" s="134"/>
      <c r="C51" s="135"/>
      <c r="D51" s="136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137"/>
      <c r="Z51" s="134"/>
    </row>
    <row r="52" spans="1:26" ht="15" hidden="1">
      <c r="A52" s="38"/>
      <c r="B52" s="134"/>
      <c r="C52" s="135"/>
      <c r="D52" s="136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137"/>
      <c r="Z52" s="134"/>
    </row>
    <row r="53" spans="1:26" ht="15" hidden="1">
      <c r="A53" s="38"/>
      <c r="B53" s="134"/>
      <c r="C53" s="135"/>
      <c r="D53" s="136"/>
      <c r="E53" s="284"/>
      <c r="F53" s="284"/>
      <c r="G53" s="284"/>
      <c r="H53" s="284"/>
      <c r="I53" s="284"/>
      <c r="J53" s="284"/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137"/>
      <c r="Z53" s="134"/>
    </row>
    <row r="54" spans="1:26" ht="15" hidden="1">
      <c r="A54" s="38"/>
      <c r="B54" s="134"/>
      <c r="C54" s="135"/>
      <c r="D54" s="136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137"/>
      <c r="Z54" s="134"/>
    </row>
    <row r="55" spans="1:26" ht="15" hidden="1">
      <c r="A55" s="38"/>
      <c r="B55" s="134"/>
      <c r="C55" s="135"/>
      <c r="D55" s="136"/>
      <c r="E55" s="284"/>
      <c r="F55" s="284"/>
      <c r="G55" s="284"/>
      <c r="H55" s="284"/>
      <c r="I55" s="284"/>
      <c r="J55" s="284"/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4"/>
      <c r="V55" s="284"/>
      <c r="W55" s="284"/>
      <c r="X55" s="284"/>
      <c r="Y55" s="137"/>
      <c r="Z55" s="134"/>
    </row>
    <row r="56" spans="1:26" ht="25.5" hidden="1" customHeight="1">
      <c r="A56" s="38"/>
      <c r="B56" s="134"/>
      <c r="C56" s="135"/>
      <c r="D56" s="139"/>
      <c r="E56" s="284"/>
      <c r="F56" s="284"/>
      <c r="G56" s="284"/>
      <c r="H56" s="284"/>
      <c r="I56" s="284"/>
      <c r="J56" s="284"/>
      <c r="K56" s="284"/>
      <c r="L56" s="284"/>
      <c r="M56" s="284"/>
      <c r="N56" s="284"/>
      <c r="O56" s="284"/>
      <c r="P56" s="284"/>
      <c r="Q56" s="284"/>
      <c r="R56" s="284"/>
      <c r="S56" s="284"/>
      <c r="T56" s="284"/>
      <c r="U56" s="284"/>
      <c r="V56" s="284"/>
      <c r="W56" s="284"/>
      <c r="X56" s="284"/>
      <c r="Y56" s="137"/>
      <c r="Z56" s="134"/>
    </row>
    <row r="57" spans="1:26" ht="15" hidden="1">
      <c r="A57" s="38"/>
      <c r="B57" s="134"/>
      <c r="C57" s="135"/>
      <c r="D57" s="139"/>
      <c r="E57" s="284"/>
      <c r="F57" s="284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92" t="s">
        <v>216</v>
      </c>
      <c r="F59" s="292"/>
      <c r="G59" s="292"/>
      <c r="H59" s="292"/>
      <c r="I59" s="292"/>
      <c r="J59" s="292"/>
      <c r="K59" s="278" t="s">
        <v>213</v>
      </c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137"/>
      <c r="Z59" s="134"/>
    </row>
    <row r="60" spans="1:26" ht="15" hidden="1" customHeight="1">
      <c r="A60" s="38"/>
      <c r="B60" s="134"/>
      <c r="C60" s="135"/>
      <c r="D60" s="136"/>
      <c r="E60" s="275" t="s">
        <v>139</v>
      </c>
      <c r="F60" s="275"/>
      <c r="G60" s="275"/>
      <c r="H60" s="275"/>
      <c r="I60" s="275"/>
      <c r="J60" s="275"/>
      <c r="K60" s="278" t="s">
        <v>215</v>
      </c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246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93" t="s">
        <v>146</v>
      </c>
      <c r="F71" s="293"/>
      <c r="G71" s="293"/>
      <c r="H71" s="293"/>
      <c r="I71" s="293"/>
      <c r="J71" s="293"/>
      <c r="K71" s="293"/>
      <c r="L71" s="293"/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137"/>
      <c r="Z71" s="134"/>
    </row>
    <row r="72" spans="1:26" ht="7.5" hidden="1" customHeight="1">
      <c r="A72" s="38"/>
      <c r="B72" s="134"/>
      <c r="C72" s="135"/>
      <c r="D72" s="136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137"/>
      <c r="Z72" s="134"/>
    </row>
    <row r="73" spans="1:26" ht="15" hidden="1">
      <c r="A73" s="38"/>
      <c r="B73" s="134"/>
      <c r="C73" s="135"/>
      <c r="D73" s="136"/>
      <c r="E73" s="294" t="s">
        <v>247</v>
      </c>
      <c r="F73" s="294"/>
      <c r="G73" s="294"/>
      <c r="H73" s="294"/>
      <c r="I73" s="294"/>
      <c r="J73" s="294"/>
      <c r="K73" s="294"/>
      <c r="L73" s="294"/>
      <c r="M73" s="294"/>
      <c r="N73" s="294"/>
      <c r="O73" s="294"/>
      <c r="P73" s="294"/>
      <c r="Q73" s="294"/>
      <c r="R73" s="294"/>
      <c r="S73" s="294"/>
      <c r="T73" s="294"/>
      <c r="U73" s="294"/>
      <c r="V73" s="294"/>
      <c r="W73" s="294"/>
      <c r="X73" s="294"/>
      <c r="Y73" s="137"/>
      <c r="Z73" s="134"/>
    </row>
    <row r="74" spans="1:26" ht="15" hidden="1">
      <c r="A74" s="38"/>
      <c r="B74" s="134"/>
      <c r="C74" s="135"/>
      <c r="D74" s="136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4"/>
      <c r="S74" s="294"/>
      <c r="T74" s="294"/>
      <c r="U74" s="294"/>
      <c r="V74" s="294"/>
      <c r="W74" s="294"/>
      <c r="X74" s="294"/>
      <c r="Y74" s="137"/>
      <c r="Z74" s="134"/>
    </row>
    <row r="75" spans="1:26" ht="4.5" hidden="1" customHeight="1">
      <c r="A75" s="38"/>
      <c r="B75" s="134"/>
      <c r="C75" s="135"/>
      <c r="D75" s="136"/>
      <c r="E75" s="294"/>
      <c r="F75" s="294"/>
      <c r="G75" s="294"/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94"/>
      <c r="X75" s="294"/>
      <c r="Y75" s="137"/>
      <c r="Z75" s="134"/>
    </row>
    <row r="76" spans="1:26" ht="15" hidden="1">
      <c r="A76" s="38"/>
      <c r="B76" s="134"/>
      <c r="C76" s="135"/>
      <c r="D76" s="136"/>
      <c r="E76" s="199" t="s">
        <v>248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96" t="s">
        <v>249</v>
      </c>
      <c r="F77" s="296"/>
      <c r="G77" s="296"/>
      <c r="H77" s="296"/>
      <c r="I77" s="296"/>
      <c r="J77" s="296"/>
      <c r="K77" s="296"/>
      <c r="L77" s="296"/>
      <c r="M77" s="296"/>
      <c r="N77" s="296"/>
      <c r="O77" s="296"/>
      <c r="P77" s="296"/>
      <c r="Q77" s="296"/>
      <c r="R77" s="296"/>
      <c r="S77" s="296"/>
      <c r="T77" s="296"/>
      <c r="U77" s="296"/>
      <c r="V77" s="296"/>
      <c r="W77" s="296"/>
      <c r="X77" s="296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250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96" t="s">
        <v>251</v>
      </c>
      <c r="F80" s="296"/>
      <c r="G80" s="296"/>
      <c r="H80" s="296"/>
      <c r="I80" s="296"/>
      <c r="J80" s="296"/>
      <c r="K80" s="296"/>
      <c r="L80" s="296"/>
      <c r="M80" s="296"/>
      <c r="N80" s="296"/>
      <c r="O80" s="296"/>
      <c r="P80" s="296"/>
      <c r="Q80" s="296"/>
      <c r="R80" s="296"/>
      <c r="S80" s="296"/>
      <c r="T80" s="296"/>
      <c r="U80" s="296"/>
      <c r="V80" s="296"/>
      <c r="W80" s="296"/>
      <c r="X80" s="296"/>
      <c r="Y80" s="137"/>
      <c r="Z80" s="134"/>
    </row>
    <row r="81" spans="1:26" ht="15" hidden="1">
      <c r="A81" s="38"/>
      <c r="B81" s="134"/>
      <c r="C81" s="135"/>
      <c r="D81" s="136"/>
      <c r="E81" s="271"/>
      <c r="F81" s="271"/>
      <c r="G81" s="271"/>
      <c r="H81" s="271"/>
      <c r="I81" s="271"/>
      <c r="J81" s="271"/>
      <c r="K81" s="271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137"/>
      <c r="Z81" s="134"/>
    </row>
    <row r="82" spans="1:26" ht="15" hidden="1">
      <c r="A82" s="38"/>
      <c r="B82" s="134"/>
      <c r="C82" s="135"/>
      <c r="D82" s="136"/>
      <c r="E82" s="271"/>
      <c r="F82" s="271"/>
      <c r="G82" s="271"/>
      <c r="H82" s="27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137"/>
      <c r="Z82" s="134"/>
    </row>
    <row r="83" spans="1:26" ht="15" hidden="1">
      <c r="A83" s="38"/>
      <c r="B83" s="134"/>
      <c r="C83" s="135"/>
      <c r="D83" s="136"/>
      <c r="E83" s="271"/>
      <c r="F83" s="271"/>
      <c r="G83" s="271"/>
      <c r="H83" s="271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271"/>
      <c r="U83" s="271"/>
      <c r="V83" s="271"/>
      <c r="W83" s="271"/>
      <c r="X83" s="271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70"/>
      <c r="F86" s="270"/>
      <c r="G86" s="270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5" t="s">
        <v>214</v>
      </c>
      <c r="F87" s="275"/>
      <c r="G87" s="275"/>
      <c r="H87" s="275"/>
      <c r="I87" s="275"/>
      <c r="J87" s="275"/>
      <c r="K87" s="278" t="s">
        <v>222</v>
      </c>
      <c r="L87" s="278"/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/>
      <c r="X87" s="278"/>
      <c r="Y87" s="137"/>
      <c r="Z87" s="134"/>
    </row>
    <row r="88" spans="1:26" ht="15" hidden="1" customHeight="1">
      <c r="A88" s="38"/>
      <c r="B88" s="134"/>
      <c r="C88" s="135"/>
      <c r="D88" s="136"/>
      <c r="E88" s="272"/>
      <c r="F88" s="272"/>
      <c r="G88" s="272"/>
      <c r="H88" s="272"/>
      <c r="I88" s="272"/>
      <c r="J88" s="272"/>
      <c r="K88" s="273"/>
      <c r="L88" s="273"/>
      <c r="M88" s="273"/>
      <c r="N88" s="273"/>
      <c r="O88" s="273"/>
      <c r="P88" s="273"/>
      <c r="Q88" s="273"/>
      <c r="R88" s="273"/>
      <c r="S88" s="273"/>
      <c r="T88" s="273"/>
      <c r="U88" s="273"/>
      <c r="V88" s="273"/>
      <c r="W88" s="273"/>
      <c r="X88" s="273"/>
      <c r="Y88" s="137"/>
      <c r="Z88" s="134"/>
    </row>
    <row r="89" spans="1:26" ht="15" hidden="1" customHeight="1">
      <c r="A89" s="38"/>
      <c r="B89" s="134"/>
      <c r="C89" s="135"/>
      <c r="D89" s="136"/>
      <c r="E89" s="295" t="s">
        <v>223</v>
      </c>
      <c r="F89" s="295"/>
      <c r="G89" s="295"/>
      <c r="H89" s="295"/>
      <c r="I89" s="295"/>
      <c r="J89" s="295"/>
      <c r="K89" s="295"/>
      <c r="L89" s="295"/>
      <c r="M89" s="295"/>
      <c r="N89" s="295"/>
      <c r="O89" s="295"/>
      <c r="P89" s="295"/>
      <c r="Q89" s="295"/>
      <c r="R89" s="295"/>
      <c r="S89" s="295"/>
      <c r="T89" s="295"/>
      <c r="U89" s="295"/>
      <c r="V89" s="295"/>
      <c r="W89" s="295"/>
      <c r="X89" s="295"/>
      <c r="Y89" s="137"/>
      <c r="Z89" s="134"/>
    </row>
    <row r="90" spans="1:26" ht="15" hidden="1">
      <c r="A90" s="38"/>
      <c r="B90" s="134"/>
      <c r="C90" s="135"/>
      <c r="D90" s="136"/>
      <c r="E90" s="275" t="s">
        <v>224</v>
      </c>
      <c r="F90" s="275"/>
      <c r="G90" s="275"/>
      <c r="H90" s="275"/>
      <c r="I90" s="275"/>
      <c r="J90" s="275"/>
      <c r="K90" s="276" t="s">
        <v>230</v>
      </c>
      <c r="L90" s="276"/>
      <c r="M90" s="276"/>
      <c r="N90" s="276"/>
      <c r="O90" s="276"/>
      <c r="P90" s="276"/>
      <c r="Q90" s="276"/>
      <c r="R90" s="276"/>
      <c r="S90" s="276"/>
      <c r="T90" s="276"/>
      <c r="U90" s="276"/>
      <c r="V90" s="276"/>
      <c r="W90" s="276"/>
      <c r="X90" s="276"/>
      <c r="Y90" s="137"/>
      <c r="Z90" s="134"/>
    </row>
    <row r="91" spans="1:26" ht="15" hidden="1">
      <c r="A91" s="38"/>
      <c r="B91" s="134"/>
      <c r="C91" s="135"/>
      <c r="D91" s="136"/>
      <c r="E91" s="275" t="s">
        <v>225</v>
      </c>
      <c r="F91" s="275"/>
      <c r="G91" s="275"/>
      <c r="H91" s="275"/>
      <c r="I91" s="275"/>
      <c r="J91" s="275"/>
      <c r="K91" s="277" t="s">
        <v>231</v>
      </c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5" t="s">
        <v>224</v>
      </c>
      <c r="F93" s="275"/>
      <c r="G93" s="275"/>
      <c r="H93" s="275"/>
      <c r="I93" s="275"/>
      <c r="J93" s="275"/>
      <c r="K93" s="276" t="s">
        <v>407</v>
      </c>
      <c r="L93" s="276"/>
      <c r="M93" s="276"/>
      <c r="N93" s="276"/>
      <c r="O93" s="276"/>
      <c r="P93" s="276"/>
      <c r="Q93" s="276"/>
      <c r="R93" s="276"/>
      <c r="S93" s="276"/>
      <c r="T93" s="276"/>
      <c r="U93" s="276"/>
      <c r="V93" s="276"/>
      <c r="W93" s="276"/>
      <c r="X93" s="276"/>
      <c r="Y93" s="137"/>
      <c r="Z93" s="134"/>
    </row>
    <row r="94" spans="1:26" ht="15" hidden="1">
      <c r="A94" s="38"/>
      <c r="B94" s="134"/>
      <c r="C94" s="135"/>
      <c r="D94" s="136"/>
      <c r="E94" s="275" t="s">
        <v>225</v>
      </c>
      <c r="F94" s="275"/>
      <c r="G94" s="275"/>
      <c r="H94" s="275"/>
      <c r="I94" s="275"/>
      <c r="J94" s="275"/>
      <c r="K94" s="277" t="s">
        <v>408</v>
      </c>
      <c r="L94" s="277"/>
      <c r="M94" s="277"/>
      <c r="N94" s="277"/>
      <c r="O94" s="277"/>
      <c r="P94" s="277"/>
      <c r="Q94" s="277"/>
      <c r="R94" s="277"/>
      <c r="S94" s="277"/>
      <c r="T94" s="277"/>
      <c r="U94" s="277"/>
      <c r="V94" s="277"/>
      <c r="W94" s="277"/>
      <c r="X94" s="277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74" t="s">
        <v>163</v>
      </c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  <c r="Q103" s="274"/>
      <c r="R103" s="274"/>
      <c r="S103" s="274"/>
      <c r="T103" s="274"/>
      <c r="U103" s="274"/>
      <c r="V103" s="274"/>
      <c r="W103" s="274"/>
      <c r="X103" s="274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69" t="s">
        <v>164</v>
      </c>
      <c r="G105" s="269"/>
      <c r="H105" s="269"/>
      <c r="I105" s="269"/>
      <c r="J105" s="269"/>
      <c r="K105" s="269"/>
      <c r="L105" s="269"/>
      <c r="M105" s="269"/>
      <c r="N105" s="269"/>
      <c r="O105" s="269"/>
      <c r="P105" s="269"/>
      <c r="Q105" s="269"/>
      <c r="R105" s="269"/>
      <c r="S105" s="269"/>
      <c r="T105" s="44"/>
      <c r="U105" s="39"/>
      <c r="V105" s="39"/>
      <c r="W105" s="39"/>
      <c r="X105" s="39"/>
      <c r="Y105" s="137"/>
      <c r="Z105" s="134"/>
      <c r="AA105" s="33" t="s">
        <v>165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69" t="s">
        <v>166</v>
      </c>
      <c r="G107" s="269"/>
      <c r="H107" s="269"/>
      <c r="I107" s="269"/>
      <c r="J107" s="269"/>
      <c r="K107" s="269"/>
      <c r="L107" s="269"/>
      <c r="M107" s="269"/>
      <c r="N107" s="269"/>
      <c r="O107" s="269"/>
      <c r="P107" s="269"/>
      <c r="Q107" s="269"/>
      <c r="R107" s="269"/>
      <c r="S107" s="269"/>
      <c r="T107" s="269"/>
      <c r="U107" s="269"/>
      <c r="V107" s="269"/>
      <c r="W107" s="269"/>
      <c r="X107" s="269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  <mergeCell ref="E59:J59"/>
    <mergeCell ref="K59:X59"/>
    <mergeCell ref="E60:J60"/>
    <mergeCell ref="K60:X60"/>
    <mergeCell ref="E40:X40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110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424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588</v>
      </c>
      <c r="D3" s="22" t="s">
        <v>589</v>
      </c>
    </row>
    <row r="4" spans="1:5">
      <c r="B4" s="263">
        <v>43367.366620370369</v>
      </c>
      <c r="C4" s="20" t="s">
        <v>592</v>
      </c>
      <c r="D4" s="22" t="s">
        <v>589</v>
      </c>
    </row>
    <row r="5" spans="1:5">
      <c r="B5" s="263">
        <v>43367.36991898148</v>
      </c>
      <c r="C5" s="20" t="s">
        <v>588</v>
      </c>
      <c r="D5" s="22" t="s">
        <v>589</v>
      </c>
    </row>
    <row r="6" spans="1:5">
      <c r="B6" s="263">
        <v>43367.369930555556</v>
      </c>
      <c r="C6" s="20" t="s">
        <v>592</v>
      </c>
      <c r="D6" s="22" t="s">
        <v>589</v>
      </c>
    </row>
    <row r="7" spans="1:5">
      <c r="B7" s="263">
        <v>43367.370254629626</v>
      </c>
      <c r="C7" s="20" t="s">
        <v>588</v>
      </c>
      <c r="D7" s="22" t="s">
        <v>589</v>
      </c>
    </row>
    <row r="8" spans="1:5">
      <c r="B8" s="263">
        <v>43367.370266203703</v>
      </c>
      <c r="C8" s="20" t="s">
        <v>592</v>
      </c>
      <c r="D8" s="22" t="s">
        <v>589</v>
      </c>
    </row>
    <row r="9" spans="1:5">
      <c r="B9" s="263">
        <v>43368.45853009259</v>
      </c>
      <c r="C9" s="20" t="s">
        <v>588</v>
      </c>
      <c r="D9" s="22" t="s">
        <v>589</v>
      </c>
    </row>
    <row r="10" spans="1:5">
      <c r="B10" s="263">
        <v>43368.458541666667</v>
      </c>
      <c r="C10" s="20" t="s">
        <v>592</v>
      </c>
      <c r="D10" s="22" t="s">
        <v>589</v>
      </c>
    </row>
    <row r="11" spans="1:5">
      <c r="B11" s="263">
        <v>43368.483182870368</v>
      </c>
      <c r="C11" s="20" t="s">
        <v>588</v>
      </c>
      <c r="D11" s="22" t="s">
        <v>589</v>
      </c>
    </row>
    <row r="12" spans="1:5">
      <c r="B12" s="263">
        <v>43368.483194444445</v>
      </c>
      <c r="C12" s="20" t="s">
        <v>592</v>
      </c>
      <c r="D12" s="22" t="s">
        <v>589</v>
      </c>
    </row>
    <row r="13" spans="1:5">
      <c r="B13" s="263">
        <v>43368.529131944444</v>
      </c>
      <c r="C13" s="20" t="s">
        <v>588</v>
      </c>
      <c r="D13" s="22" t="s">
        <v>589</v>
      </c>
    </row>
    <row r="14" spans="1:5">
      <c r="B14" s="263">
        <v>43368.529166666667</v>
      </c>
      <c r="C14" s="20" t="s">
        <v>592</v>
      </c>
      <c r="D14" s="22" t="s">
        <v>589</v>
      </c>
    </row>
    <row r="15" spans="1:5">
      <c r="B15" s="263">
        <v>43368.530439814815</v>
      </c>
      <c r="C15" s="20" t="s">
        <v>588</v>
      </c>
      <c r="D15" s="22" t="s">
        <v>589</v>
      </c>
    </row>
    <row r="16" spans="1:5">
      <c r="B16" s="263">
        <v>43368.530451388891</v>
      </c>
      <c r="C16" s="20" t="s">
        <v>592</v>
      </c>
      <c r="D16" s="22" t="s">
        <v>589</v>
      </c>
    </row>
    <row r="17" spans="2:4">
      <c r="B17" s="263">
        <v>43368.566307870373</v>
      </c>
      <c r="C17" s="20" t="s">
        <v>588</v>
      </c>
      <c r="D17" s="22" t="s">
        <v>589</v>
      </c>
    </row>
    <row r="18" spans="2:4">
      <c r="B18" s="263">
        <v>43368.566319444442</v>
      </c>
      <c r="C18" s="20" t="s">
        <v>592</v>
      </c>
      <c r="D18" s="22" t="s">
        <v>589</v>
      </c>
    </row>
    <row r="19" spans="2:4">
      <c r="B19" s="263">
        <v>43368.588171296295</v>
      </c>
      <c r="C19" s="20" t="s">
        <v>588</v>
      </c>
      <c r="D19" s="22" t="s">
        <v>589</v>
      </c>
    </row>
    <row r="20" spans="2:4">
      <c r="B20" s="263">
        <v>43368.588194444441</v>
      </c>
      <c r="C20" s="20" t="s">
        <v>592</v>
      </c>
      <c r="D20" s="22" t="s">
        <v>589</v>
      </c>
    </row>
    <row r="21" spans="2:4">
      <c r="B21" s="263">
        <v>43369.437685185185</v>
      </c>
      <c r="C21" s="20" t="s">
        <v>588</v>
      </c>
      <c r="D21" s="22" t="s">
        <v>589</v>
      </c>
    </row>
    <row r="22" spans="2:4">
      <c r="B22" s="263">
        <v>43369.437696759262</v>
      </c>
      <c r="C22" s="20" t="s">
        <v>592</v>
      </c>
      <c r="D22" s="22" t="s">
        <v>589</v>
      </c>
    </row>
    <row r="23" spans="2:4">
      <c r="B23" s="263">
        <v>43376.539097222223</v>
      </c>
      <c r="C23" s="20" t="s">
        <v>588</v>
      </c>
      <c r="D23" s="22" t="s">
        <v>589</v>
      </c>
    </row>
    <row r="24" spans="2:4">
      <c r="B24" s="263">
        <v>43376.5391087963</v>
      </c>
      <c r="C24" s="20" t="s">
        <v>592</v>
      </c>
      <c r="D24" s="22" t="s">
        <v>589</v>
      </c>
    </row>
    <row r="25" spans="2:4">
      <c r="B25" s="263">
        <v>43441.480324074073</v>
      </c>
      <c r="C25" s="20" t="s">
        <v>588</v>
      </c>
      <c r="D25" s="22" t="s">
        <v>589</v>
      </c>
    </row>
    <row r="26" spans="2:4">
      <c r="B26" s="263">
        <v>43441.480347222219</v>
      </c>
      <c r="C26" s="20" t="s">
        <v>592</v>
      </c>
      <c r="D26" s="22" t="s">
        <v>589</v>
      </c>
    </row>
    <row r="27" spans="2:4">
      <c r="B27" s="263">
        <v>43467.58803240741</v>
      </c>
      <c r="C27" s="20" t="s">
        <v>588</v>
      </c>
      <c r="D27" s="22" t="s">
        <v>589</v>
      </c>
    </row>
    <row r="28" spans="2:4">
      <c r="B28" s="263">
        <v>43467.588055555556</v>
      </c>
      <c r="C28" s="20" t="s">
        <v>592</v>
      </c>
      <c r="D28" s="22" t="s">
        <v>589</v>
      </c>
    </row>
    <row r="29" spans="2:4">
      <c r="B29" s="263">
        <v>43467.60255787037</v>
      </c>
      <c r="C29" s="20" t="s">
        <v>588</v>
      </c>
      <c r="D29" s="22" t="s">
        <v>589</v>
      </c>
    </row>
    <row r="30" spans="2:4">
      <c r="B30" s="263">
        <v>43467.602581018517</v>
      </c>
      <c r="C30" s="20" t="s">
        <v>592</v>
      </c>
      <c r="D30" s="22" t="s">
        <v>589</v>
      </c>
    </row>
    <row r="31" spans="2:4">
      <c r="B31" s="263">
        <v>43467.610520833332</v>
      </c>
      <c r="C31" s="20" t="s">
        <v>588</v>
      </c>
      <c r="D31" s="22" t="s">
        <v>589</v>
      </c>
    </row>
    <row r="32" spans="2:4">
      <c r="B32" s="263">
        <v>43467.610532407409</v>
      </c>
      <c r="C32" s="20" t="s">
        <v>592</v>
      </c>
      <c r="D32" s="22" t="s">
        <v>589</v>
      </c>
    </row>
    <row r="33" spans="2:4">
      <c r="B33" s="263">
        <v>43498.422673611109</v>
      </c>
      <c r="C33" s="20" t="s">
        <v>588</v>
      </c>
      <c r="D33" s="22" t="s">
        <v>589</v>
      </c>
    </row>
    <row r="34" spans="2:4">
      <c r="B34" s="263">
        <v>43498.422696759262</v>
      </c>
      <c r="C34" s="20" t="s">
        <v>592</v>
      </c>
      <c r="D34" s="22" t="s">
        <v>589</v>
      </c>
    </row>
    <row r="35" spans="2:4">
      <c r="B35" s="263">
        <v>43498.625960648147</v>
      </c>
      <c r="C35" s="20" t="s">
        <v>588</v>
      </c>
      <c r="D35" s="22" t="s">
        <v>589</v>
      </c>
    </row>
    <row r="36" spans="2:4">
      <c r="B36" s="263">
        <v>43498.62599537037</v>
      </c>
      <c r="C36" s="20" t="s">
        <v>592</v>
      </c>
      <c r="D36" s="22" t="s">
        <v>589</v>
      </c>
    </row>
    <row r="37" spans="2:4">
      <c r="B37" s="263">
        <v>43529.6405787037</v>
      </c>
      <c r="C37" s="20" t="s">
        <v>588</v>
      </c>
      <c r="D37" s="22" t="s">
        <v>589</v>
      </c>
    </row>
    <row r="38" spans="2:4">
      <c r="B38" s="263">
        <v>43529.640590277777</v>
      </c>
      <c r="C38" s="20" t="s">
        <v>592</v>
      </c>
      <c r="D38" s="22" t="s">
        <v>589</v>
      </c>
    </row>
    <row r="39" spans="2:4">
      <c r="B39" s="263">
        <v>43529.709340277775</v>
      </c>
      <c r="C39" s="20" t="s">
        <v>588</v>
      </c>
      <c r="D39" s="22" t="s">
        <v>589</v>
      </c>
    </row>
    <row r="40" spans="2:4">
      <c r="B40" s="263">
        <v>43529.709351851852</v>
      </c>
      <c r="C40" s="20" t="s">
        <v>592</v>
      </c>
      <c r="D40" s="22" t="s">
        <v>589</v>
      </c>
    </row>
    <row r="41" spans="2:4">
      <c r="B41" s="263">
        <v>43556.702141203707</v>
      </c>
      <c r="C41" s="20" t="s">
        <v>588</v>
      </c>
      <c r="D41" s="22" t="s">
        <v>589</v>
      </c>
    </row>
    <row r="42" spans="2:4">
      <c r="B42" s="263">
        <v>43556.702175925922</v>
      </c>
      <c r="C42" s="20" t="s">
        <v>592</v>
      </c>
      <c r="D42" s="22" t="s">
        <v>589</v>
      </c>
    </row>
    <row r="43" spans="2:4">
      <c r="B43" s="263">
        <v>43557.507581018515</v>
      </c>
      <c r="C43" s="20" t="s">
        <v>588</v>
      </c>
      <c r="D43" s="22" t="s">
        <v>589</v>
      </c>
    </row>
    <row r="44" spans="2:4">
      <c r="B44" s="263">
        <v>43557.507604166669</v>
      </c>
      <c r="C44" s="20" t="s">
        <v>592</v>
      </c>
      <c r="D44" s="22" t="s">
        <v>589</v>
      </c>
    </row>
    <row r="45" spans="2:4">
      <c r="B45" s="263">
        <v>43586.568784722222</v>
      </c>
      <c r="C45" s="20" t="s">
        <v>588</v>
      </c>
      <c r="D45" s="22" t="s">
        <v>589</v>
      </c>
    </row>
    <row r="46" spans="2:4">
      <c r="B46" s="263">
        <v>43586.568819444445</v>
      </c>
      <c r="C46" s="20" t="s">
        <v>592</v>
      </c>
      <c r="D46" s="22" t="s">
        <v>589</v>
      </c>
    </row>
    <row r="47" spans="2:4">
      <c r="B47" s="263">
        <v>43592.614641203705</v>
      </c>
      <c r="C47" s="20" t="s">
        <v>588</v>
      </c>
      <c r="D47" s="22" t="s">
        <v>589</v>
      </c>
    </row>
    <row r="48" spans="2:4">
      <c r="B48" s="263">
        <v>43592.614664351851</v>
      </c>
      <c r="C48" s="20" t="s">
        <v>592</v>
      </c>
      <c r="D48" s="22" t="s">
        <v>589</v>
      </c>
    </row>
    <row r="49" spans="2:4">
      <c r="B49" s="263">
        <v>43592.628576388888</v>
      </c>
      <c r="C49" s="20" t="s">
        <v>588</v>
      </c>
      <c r="D49" s="22" t="s">
        <v>589</v>
      </c>
    </row>
    <row r="50" spans="2:4">
      <c r="B50" s="263">
        <v>43592.628599537034</v>
      </c>
      <c r="C50" s="20" t="s">
        <v>592</v>
      </c>
      <c r="D50" s="22" t="s">
        <v>589</v>
      </c>
    </row>
    <row r="51" spans="2:4">
      <c r="B51" s="263">
        <v>43621.474143518521</v>
      </c>
      <c r="C51" s="20" t="s">
        <v>588</v>
      </c>
      <c r="D51" s="22" t="s">
        <v>589</v>
      </c>
    </row>
    <row r="52" spans="2:4">
      <c r="B52" s="263">
        <v>43621.474166666667</v>
      </c>
      <c r="C52" s="20" t="s">
        <v>592</v>
      </c>
      <c r="D52" s="22" t="s">
        <v>589</v>
      </c>
    </row>
    <row r="53" spans="2:4">
      <c r="B53" s="263">
        <v>43648.433518518519</v>
      </c>
      <c r="C53" s="20" t="s">
        <v>588</v>
      </c>
      <c r="D53" s="22" t="s">
        <v>589</v>
      </c>
    </row>
    <row r="54" spans="2:4">
      <c r="B54" s="263">
        <v>43648.433530092596</v>
      </c>
      <c r="C54" s="20" t="s">
        <v>592</v>
      </c>
      <c r="D54" s="22" t="s">
        <v>589</v>
      </c>
    </row>
    <row r="55" spans="2:4">
      <c r="B55" s="263">
        <v>43679.502916666665</v>
      </c>
      <c r="C55" s="20" t="s">
        <v>588</v>
      </c>
      <c r="D55" s="22" t="s">
        <v>589</v>
      </c>
    </row>
    <row r="56" spans="2:4">
      <c r="B56" s="263">
        <v>43679.502928240741</v>
      </c>
      <c r="C56" s="20" t="s">
        <v>592</v>
      </c>
      <c r="D56" s="22" t="s">
        <v>589</v>
      </c>
    </row>
    <row r="57" spans="2:4">
      <c r="B57" s="263">
        <v>43709.550821759258</v>
      </c>
      <c r="C57" s="20" t="s">
        <v>588</v>
      </c>
      <c r="D57" s="22" t="s">
        <v>589</v>
      </c>
    </row>
    <row r="58" spans="2:4">
      <c r="B58" s="263">
        <v>43709.550833333335</v>
      </c>
      <c r="C58" s="20" t="s">
        <v>592</v>
      </c>
      <c r="D58" s="22" t="s">
        <v>589</v>
      </c>
    </row>
    <row r="59" spans="2:4">
      <c r="B59" s="263">
        <v>43741.66746527778</v>
      </c>
      <c r="C59" s="20" t="s">
        <v>588</v>
      </c>
      <c r="D59" s="22" t="s">
        <v>589</v>
      </c>
    </row>
    <row r="60" spans="2:4">
      <c r="B60" s="263">
        <v>43741.667488425926</v>
      </c>
      <c r="C60" s="20" t="s">
        <v>592</v>
      </c>
      <c r="D60" s="22" t="s">
        <v>589</v>
      </c>
    </row>
    <row r="61" spans="2:4">
      <c r="B61" s="263">
        <v>43742.379710648151</v>
      </c>
      <c r="C61" s="20" t="s">
        <v>588</v>
      </c>
      <c r="D61" s="22" t="s">
        <v>589</v>
      </c>
    </row>
    <row r="62" spans="2:4">
      <c r="B62" s="263">
        <v>43742.379733796297</v>
      </c>
      <c r="C62" s="20" t="s">
        <v>592</v>
      </c>
      <c r="D62" s="22" t="s">
        <v>589</v>
      </c>
    </row>
    <row r="63" spans="2:4">
      <c r="B63" s="263">
        <v>43776.545034722221</v>
      </c>
      <c r="C63" s="20" t="s">
        <v>588</v>
      </c>
      <c r="D63" s="22" t="s">
        <v>589</v>
      </c>
    </row>
    <row r="64" spans="2:4">
      <c r="B64" s="263">
        <v>43776.545057870368</v>
      </c>
      <c r="C64" s="20" t="s">
        <v>592</v>
      </c>
      <c r="D64" s="22" t="s">
        <v>589</v>
      </c>
    </row>
    <row r="65" spans="2:4">
      <c r="B65" s="263">
        <v>43800.602754629632</v>
      </c>
      <c r="C65" s="20" t="s">
        <v>588</v>
      </c>
      <c r="D65" s="22" t="s">
        <v>589</v>
      </c>
    </row>
    <row r="66" spans="2:4">
      <c r="B66" s="263">
        <v>43800.602777777778</v>
      </c>
      <c r="C66" s="20" t="s">
        <v>592</v>
      </c>
      <c r="D66" s="22" t="s">
        <v>589</v>
      </c>
    </row>
    <row r="67" spans="2:4">
      <c r="B67" s="263">
        <v>43800.603101851855</v>
      </c>
      <c r="C67" s="20" t="s">
        <v>588</v>
      </c>
      <c r="D67" s="22" t="s">
        <v>589</v>
      </c>
    </row>
    <row r="68" spans="2:4">
      <c r="B68" s="263">
        <v>43800.603125000001</v>
      </c>
      <c r="C68" s="20" t="s">
        <v>592</v>
      </c>
      <c r="D68" s="22" t="s">
        <v>589</v>
      </c>
    </row>
    <row r="69" spans="2:4">
      <c r="B69" s="263">
        <v>43800.605775462966</v>
      </c>
      <c r="C69" s="20" t="s">
        <v>588</v>
      </c>
      <c r="D69" s="22" t="s">
        <v>589</v>
      </c>
    </row>
    <row r="70" spans="2:4">
      <c r="B70" s="263">
        <v>43800.605798611112</v>
      </c>
      <c r="C70" s="20" t="s">
        <v>592</v>
      </c>
      <c r="D70" s="22" t="s">
        <v>589</v>
      </c>
    </row>
    <row r="71" spans="2:4">
      <c r="B71" s="263">
        <v>43801.419895833336</v>
      </c>
      <c r="C71" s="20" t="s">
        <v>588</v>
      </c>
      <c r="D71" s="22" t="s">
        <v>589</v>
      </c>
    </row>
    <row r="72" spans="2:4">
      <c r="B72" s="263">
        <v>43801.419942129629</v>
      </c>
      <c r="C72" s="20" t="s">
        <v>592</v>
      </c>
      <c r="D72" s="22" t="s">
        <v>589</v>
      </c>
    </row>
    <row r="73" spans="2:4">
      <c r="B73" s="263">
        <v>43803.365763888891</v>
      </c>
      <c r="C73" s="20" t="s">
        <v>588</v>
      </c>
      <c r="D73" s="22" t="s">
        <v>589</v>
      </c>
    </row>
    <row r="74" spans="2:4">
      <c r="B74" s="263">
        <v>43803.365787037037</v>
      </c>
      <c r="C74" s="20" t="s">
        <v>592</v>
      </c>
      <c r="D74" s="22" t="s">
        <v>589</v>
      </c>
    </row>
    <row r="75" spans="2:4">
      <c r="B75" s="263">
        <v>43803.406666666669</v>
      </c>
      <c r="C75" s="20" t="s">
        <v>588</v>
      </c>
      <c r="D75" s="22" t="s">
        <v>589</v>
      </c>
    </row>
    <row r="76" spans="2:4">
      <c r="B76" s="263">
        <v>43803.406701388885</v>
      </c>
      <c r="C76" s="20" t="s">
        <v>592</v>
      </c>
      <c r="D76" s="22" t="s">
        <v>589</v>
      </c>
    </row>
    <row r="77" spans="2:4">
      <c r="B77" s="263">
        <v>43803.407175925924</v>
      </c>
      <c r="C77" s="20" t="s">
        <v>588</v>
      </c>
      <c r="D77" s="22" t="s">
        <v>589</v>
      </c>
    </row>
    <row r="78" spans="2:4">
      <c r="B78" s="263">
        <v>43803.407199074078</v>
      </c>
      <c r="C78" s="20" t="s">
        <v>592</v>
      </c>
      <c r="D78" s="22" t="s">
        <v>589</v>
      </c>
    </row>
    <row r="79" spans="2:4">
      <c r="B79" s="263">
        <v>43803.463020833333</v>
      </c>
      <c r="C79" s="20" t="s">
        <v>588</v>
      </c>
      <c r="D79" s="22" t="s">
        <v>589</v>
      </c>
    </row>
    <row r="80" spans="2:4">
      <c r="B80" s="263">
        <v>43803.463043981479</v>
      </c>
      <c r="C80" s="20" t="s">
        <v>592</v>
      </c>
      <c r="D80" s="22" t="s">
        <v>589</v>
      </c>
    </row>
    <row r="81" spans="2:4">
      <c r="B81" s="263">
        <v>43803.471701388888</v>
      </c>
      <c r="C81" s="20" t="s">
        <v>588</v>
      </c>
      <c r="D81" s="22" t="s">
        <v>589</v>
      </c>
    </row>
    <row r="82" spans="2:4">
      <c r="B82" s="263">
        <v>43803.471724537034</v>
      </c>
      <c r="C82" s="20" t="s">
        <v>592</v>
      </c>
      <c r="D82" s="22" t="s">
        <v>589</v>
      </c>
    </row>
    <row r="83" spans="2:4">
      <c r="B83" s="263">
        <v>43826.41747685185</v>
      </c>
      <c r="C83" s="20" t="s">
        <v>588</v>
      </c>
      <c r="D83" s="22" t="s">
        <v>589</v>
      </c>
    </row>
    <row r="84" spans="2:4">
      <c r="B84" s="263">
        <v>43832.675532407404</v>
      </c>
      <c r="C84" s="20" t="s">
        <v>588</v>
      </c>
      <c r="D84" s="22" t="s">
        <v>589</v>
      </c>
    </row>
    <row r="85" spans="2:4">
      <c r="B85" s="263">
        <v>43854.740023148152</v>
      </c>
      <c r="C85" s="20" t="s">
        <v>588</v>
      </c>
      <c r="D85" s="22" t="s">
        <v>589</v>
      </c>
    </row>
    <row r="86" spans="2:4">
      <c r="B86" s="263">
        <v>43854.740034722221</v>
      </c>
      <c r="C86" s="20" t="s">
        <v>592</v>
      </c>
      <c r="D86" s="22" t="s">
        <v>589</v>
      </c>
    </row>
    <row r="87" spans="2:4">
      <c r="B87" s="263">
        <v>43854.740578703706</v>
      </c>
      <c r="C87" s="20" t="s">
        <v>588</v>
      </c>
      <c r="D87" s="22" t="s">
        <v>589</v>
      </c>
    </row>
    <row r="88" spans="2:4">
      <c r="B88" s="263">
        <v>43854.740590277775</v>
      </c>
      <c r="C88" s="20" t="s">
        <v>592</v>
      </c>
      <c r="D88" s="22" t="s">
        <v>589</v>
      </c>
    </row>
    <row r="89" spans="2:4">
      <c r="B89" s="263">
        <v>43862.572789351849</v>
      </c>
      <c r="C89" s="20" t="s">
        <v>588</v>
      </c>
      <c r="D89" s="22" t="s">
        <v>589</v>
      </c>
    </row>
    <row r="90" spans="2:4">
      <c r="B90" s="263">
        <v>43862.572812500002</v>
      </c>
      <c r="C90" s="20" t="s">
        <v>592</v>
      </c>
      <c r="D90" s="22" t="s">
        <v>589</v>
      </c>
    </row>
    <row r="91" spans="2:4">
      <c r="B91" s="263">
        <v>43891.579479166663</v>
      </c>
      <c r="C91" s="20" t="s">
        <v>588</v>
      </c>
      <c r="D91" s="22" t="s">
        <v>589</v>
      </c>
    </row>
    <row r="92" spans="2:4">
      <c r="B92" s="263">
        <v>43891.579502314817</v>
      </c>
      <c r="C92" s="20" t="s">
        <v>592</v>
      </c>
      <c r="D92" s="22" t="s">
        <v>589</v>
      </c>
    </row>
    <row r="93" spans="2:4">
      <c r="B93" s="263">
        <v>43891.588900462964</v>
      </c>
      <c r="C93" s="20" t="s">
        <v>588</v>
      </c>
      <c r="D93" s="22" t="s">
        <v>589</v>
      </c>
    </row>
    <row r="94" spans="2:4">
      <c r="B94" s="263">
        <v>43891.588923611111</v>
      </c>
      <c r="C94" s="20" t="s">
        <v>592</v>
      </c>
      <c r="D94" s="22" t="s">
        <v>589</v>
      </c>
    </row>
    <row r="95" spans="2:4">
      <c r="B95" s="263">
        <v>43922.591990740744</v>
      </c>
      <c r="C95" s="20" t="s">
        <v>588</v>
      </c>
      <c r="D95" s="22" t="s">
        <v>589</v>
      </c>
    </row>
    <row r="96" spans="2:4">
      <c r="B96" s="263">
        <v>43922.592013888891</v>
      </c>
      <c r="C96" s="20" t="s">
        <v>592</v>
      </c>
      <c r="D96" s="22" t="s">
        <v>589</v>
      </c>
    </row>
    <row r="97" spans="2:4">
      <c r="B97" s="263">
        <v>43923.825104166666</v>
      </c>
      <c r="C97" s="20" t="s">
        <v>588</v>
      </c>
      <c r="D97" s="22" t="s">
        <v>589</v>
      </c>
    </row>
    <row r="98" spans="2:4">
      <c r="B98" s="263">
        <v>43923.825127314813</v>
      </c>
      <c r="C98" s="20" t="s">
        <v>592</v>
      </c>
      <c r="D98" s="22" t="s">
        <v>589</v>
      </c>
    </row>
    <row r="99" spans="2:4">
      <c r="B99" s="263">
        <v>43953.896018518521</v>
      </c>
      <c r="C99" s="20" t="s">
        <v>588</v>
      </c>
      <c r="D99" s="22" t="s">
        <v>589</v>
      </c>
    </row>
    <row r="100" spans="2:4">
      <c r="B100" s="263">
        <v>43953.896041666667</v>
      </c>
      <c r="C100" s="20" t="s">
        <v>592</v>
      </c>
      <c r="D100" s="22" t="s">
        <v>589</v>
      </c>
    </row>
    <row r="101" spans="2:4">
      <c r="B101" s="263">
        <v>43955.467511574076</v>
      </c>
      <c r="C101" s="20" t="s">
        <v>588</v>
      </c>
      <c r="D101" s="22" t="s">
        <v>589</v>
      </c>
    </row>
    <row r="102" spans="2:4">
      <c r="B102" s="263">
        <v>43955.467534722222</v>
      </c>
      <c r="C102" s="20" t="s">
        <v>592</v>
      </c>
      <c r="D102" s="22" t="s">
        <v>589</v>
      </c>
    </row>
    <row r="103" spans="2:4">
      <c r="B103" s="263">
        <v>43955.492939814816</v>
      </c>
      <c r="C103" s="20" t="s">
        <v>588</v>
      </c>
      <c r="D103" s="22" t="s">
        <v>589</v>
      </c>
    </row>
    <row r="104" spans="2:4">
      <c r="B104" s="263">
        <v>43955.492951388886</v>
      </c>
      <c r="C104" s="20" t="s">
        <v>592</v>
      </c>
      <c r="D104" s="22" t="s">
        <v>589</v>
      </c>
    </row>
    <row r="105" spans="2:4">
      <c r="B105" s="263">
        <v>43983.71230324074</v>
      </c>
      <c r="C105" s="20" t="s">
        <v>588</v>
      </c>
      <c r="D105" s="22" t="s">
        <v>589</v>
      </c>
    </row>
    <row r="106" spans="2:4">
      <c r="B106" s="263">
        <v>43983.712326388886</v>
      </c>
      <c r="C106" s="20" t="s">
        <v>592</v>
      </c>
      <c r="D106" s="22" t="s">
        <v>589</v>
      </c>
    </row>
    <row r="107" spans="2:4">
      <c r="B107" s="263">
        <v>44015.620185185187</v>
      </c>
      <c r="C107" s="20" t="s">
        <v>588</v>
      </c>
      <c r="D107" s="22" t="s">
        <v>589</v>
      </c>
    </row>
    <row r="108" spans="2:4">
      <c r="B108" s="263">
        <v>44015.620208333334</v>
      </c>
      <c r="C108" s="20" t="s">
        <v>592</v>
      </c>
      <c r="D108" s="22" t="s">
        <v>589</v>
      </c>
    </row>
    <row r="109" spans="2:4">
      <c r="B109" s="263">
        <v>44015.63354166667</v>
      </c>
      <c r="C109" s="20" t="s">
        <v>588</v>
      </c>
      <c r="D109" s="22" t="s">
        <v>589</v>
      </c>
    </row>
    <row r="110" spans="2:4">
      <c r="B110" s="263">
        <v>44015.633564814816</v>
      </c>
      <c r="C110" s="20" t="s">
        <v>592</v>
      </c>
      <c r="D110" s="22" t="s">
        <v>589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11" zoomScaleNormal="100" workbookViewId="0">
      <selection activeCell="G13" sqref="G1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184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135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156</v>
      </c>
      <c r="H11" s="104"/>
      <c r="I11" s="105"/>
      <c r="J11" s="105"/>
    </row>
    <row r="12" spans="1:10" ht="15" customHeight="1">
      <c r="D12" s="101"/>
      <c r="E12" s="101"/>
      <c r="F12" s="96" t="s">
        <v>153</v>
      </c>
      <c r="G12" s="106">
        <v>2020</v>
      </c>
      <c r="H12" s="107"/>
      <c r="I12" s="105"/>
      <c r="J12" s="108"/>
    </row>
    <row r="13" spans="1:10" ht="15" customHeight="1">
      <c r="D13" s="101"/>
      <c r="E13" s="101"/>
      <c r="F13" s="96" t="s">
        <v>154</v>
      </c>
      <c r="G13" s="106" t="s">
        <v>115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874</v>
      </c>
      <c r="H15" s="116"/>
      <c r="I15" s="177"/>
      <c r="J15" s="227" t="s">
        <v>873</v>
      </c>
    </row>
    <row r="16" spans="1:10" ht="20.100000000000001" customHeight="1">
      <c r="D16" s="101"/>
      <c r="E16" s="101"/>
      <c r="F16" s="96" t="s">
        <v>104</v>
      </c>
      <c r="G16" s="115" t="s">
        <v>875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876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877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235</v>
      </c>
      <c r="G20" s="188" t="s">
        <v>236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237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238</v>
      </c>
      <c r="G23" s="192" t="s">
        <v>881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239</v>
      </c>
      <c r="G25" s="192" t="s">
        <v>882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126</v>
      </c>
      <c r="G27" s="119" t="s">
        <v>753</v>
      </c>
      <c r="H27" s="117"/>
      <c r="I27" s="113"/>
    </row>
    <row r="28" spans="1:9" ht="20.100000000000001" customHeight="1">
      <c r="D28" s="101"/>
      <c r="E28" s="101"/>
      <c r="F28" s="96" t="s">
        <v>127</v>
      </c>
      <c r="G28" s="119" t="s">
        <v>753</v>
      </c>
      <c r="H28" s="117"/>
      <c r="I28" s="113"/>
    </row>
    <row r="29" spans="1:9" ht="20.100000000000001" customHeight="1">
      <c r="D29" s="101"/>
      <c r="E29" s="101"/>
      <c r="F29" s="96" t="s">
        <v>128</v>
      </c>
      <c r="G29" s="201" t="s">
        <v>754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395</v>
      </c>
      <c r="G31" s="219" t="s">
        <v>221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396</v>
      </c>
      <c r="G33" s="219" t="s">
        <v>220</v>
      </c>
      <c r="H33" s="189"/>
    </row>
    <row r="34" spans="1:9">
      <c r="D34" s="101"/>
      <c r="E34" s="101"/>
      <c r="F34" s="96"/>
      <c r="G34" s="120" t="s">
        <v>129</v>
      </c>
      <c r="H34" s="104"/>
      <c r="I34" s="113"/>
    </row>
    <row r="35" spans="1:9" ht="15" customHeight="1">
      <c r="A35" s="121"/>
      <c r="D35" s="93"/>
      <c r="E35" s="93"/>
      <c r="F35" s="96" t="s">
        <v>130</v>
      </c>
      <c r="G35" s="264" t="s">
        <v>883</v>
      </c>
      <c r="H35" s="117"/>
      <c r="I35" s="92"/>
    </row>
    <row r="36" spans="1:9" ht="15" customHeight="1">
      <c r="A36" s="121"/>
      <c r="D36" s="93"/>
      <c r="E36" s="93"/>
      <c r="F36" s="96" t="s">
        <v>131</v>
      </c>
      <c r="G36" s="264" t="s">
        <v>883</v>
      </c>
      <c r="H36" s="117"/>
      <c r="I36" s="92"/>
    </row>
    <row r="37" spans="1:9">
      <c r="A37" s="121"/>
      <c r="D37" s="93"/>
      <c r="E37" s="93"/>
      <c r="F37" s="96"/>
      <c r="G37" s="120" t="s">
        <v>132</v>
      </c>
      <c r="H37" s="104"/>
      <c r="I37" s="92"/>
    </row>
    <row r="38" spans="1:9" ht="15" customHeight="1">
      <c r="A38" s="121"/>
      <c r="D38" s="93"/>
      <c r="E38" s="93"/>
      <c r="F38" s="122" t="s">
        <v>136</v>
      </c>
      <c r="G38" s="264" t="s">
        <v>884</v>
      </c>
      <c r="H38" s="117"/>
      <c r="I38" s="92"/>
    </row>
    <row r="39" spans="1:9" ht="15" customHeight="1">
      <c r="A39" s="121"/>
      <c r="D39" s="93"/>
      <c r="E39" s="93"/>
      <c r="F39" s="122" t="s">
        <v>137</v>
      </c>
      <c r="G39" s="264" t="s">
        <v>885</v>
      </c>
      <c r="H39" s="117"/>
      <c r="I39" s="92"/>
    </row>
    <row r="40" spans="1:9">
      <c r="A40" s="121"/>
      <c r="D40" s="93"/>
      <c r="E40" s="93"/>
      <c r="F40" s="96"/>
      <c r="G40" s="120" t="s">
        <v>133</v>
      </c>
      <c r="H40" s="104"/>
      <c r="I40" s="92"/>
    </row>
    <row r="41" spans="1:9" ht="15" customHeight="1">
      <c r="A41" s="121"/>
      <c r="D41" s="93"/>
      <c r="E41" s="93"/>
      <c r="F41" s="122" t="s">
        <v>136</v>
      </c>
      <c r="G41" s="264" t="s">
        <v>886</v>
      </c>
      <c r="H41" s="117"/>
      <c r="I41" s="92"/>
    </row>
    <row r="42" spans="1:9" ht="15" customHeight="1">
      <c r="A42" s="121"/>
      <c r="D42" s="93"/>
      <c r="E42" s="93"/>
      <c r="F42" s="122" t="s">
        <v>137</v>
      </c>
      <c r="G42" s="264" t="s">
        <v>887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134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136</v>
      </c>
      <c r="G44" s="264" t="s">
        <v>888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889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137</v>
      </c>
      <c r="G46" s="264" t="s">
        <v>890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138</v>
      </c>
      <c r="G47" s="264" t="s">
        <v>891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240</v>
      </c>
      <c r="G49" s="197" t="s">
        <v>241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863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2014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211</v>
      </c>
      <c r="G59" s="179" t="s">
        <v>221</v>
      </c>
      <c r="H59" s="174"/>
    </row>
    <row r="60" spans="1:9" s="171" customFormat="1" ht="19.5" hidden="1" customHeight="1">
      <c r="A60" s="168"/>
      <c r="B60" s="169"/>
      <c r="C60" s="170"/>
      <c r="F60" s="198" t="s">
        <v>212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118" activePane="bottomRight" state="frozen"/>
      <selection activeCell="C7" sqref="C7"/>
      <selection pane="topRight" activeCell="G7" sqref="G7"/>
      <selection pane="bottomLeft" activeCell="C13" sqref="C13"/>
      <selection pane="bottomRight" activeCell="H163" sqref="H163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173</v>
      </c>
      <c r="G5" s="26" t="s">
        <v>174</v>
      </c>
      <c r="H5" s="26" t="s">
        <v>175</v>
      </c>
      <c r="I5" s="26" t="s">
        <v>176</v>
      </c>
      <c r="J5" s="26" t="s">
        <v>177</v>
      </c>
      <c r="K5" s="26" t="s">
        <v>178</v>
      </c>
      <c r="L5" s="26" t="s">
        <v>179</v>
      </c>
      <c r="M5" s="26" t="s">
        <v>180</v>
      </c>
      <c r="N5" s="26" t="s">
        <v>180</v>
      </c>
      <c r="O5" s="26" t="s">
        <v>181</v>
      </c>
      <c r="P5" s="26" t="s">
        <v>182</v>
      </c>
      <c r="Q5" s="26" t="s">
        <v>183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298" t="s">
        <v>184</v>
      </c>
      <c r="E8" s="298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147</v>
      </c>
    </row>
    <row r="11" spans="1:83" ht="15" customHeight="1">
      <c r="C11" s="58"/>
      <c r="D11" s="299" t="s">
        <v>168</v>
      </c>
      <c r="E11" s="304" t="s">
        <v>185</v>
      </c>
      <c r="F11" s="304" t="s">
        <v>148</v>
      </c>
      <c r="G11" s="304" t="s">
        <v>186</v>
      </c>
      <c r="H11" s="304" t="s">
        <v>187</v>
      </c>
      <c r="I11" s="304"/>
      <c r="J11" s="304"/>
      <c r="K11" s="306"/>
      <c r="L11" s="73"/>
    </row>
    <row r="12" spans="1:83" ht="15" customHeight="1">
      <c r="C12" s="58"/>
      <c r="D12" s="300"/>
      <c r="E12" s="305"/>
      <c r="F12" s="305"/>
      <c r="G12" s="305"/>
      <c r="H12" s="242" t="s">
        <v>149</v>
      </c>
      <c r="I12" s="242" t="s">
        <v>150</v>
      </c>
      <c r="J12" s="242" t="s">
        <v>151</v>
      </c>
      <c r="K12" s="243" t="s">
        <v>152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257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433</v>
      </c>
      <c r="E15" s="230" t="s">
        <v>561</v>
      </c>
      <c r="F15" s="76">
        <v>10</v>
      </c>
      <c r="G15" s="232">
        <f>SUM(H15:K15)</f>
        <v>35210.205000000002</v>
      </c>
      <c r="H15" s="232">
        <f>H16+H17+H20+H23</f>
        <v>35084.807000000001</v>
      </c>
      <c r="I15" s="232">
        <f>I16+I17+I20+I23</f>
        <v>0</v>
      </c>
      <c r="J15" s="232">
        <f>J16+J17+J20+J23</f>
        <v>125.398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434</v>
      </c>
      <c r="E16" s="203" t="s">
        <v>267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435</v>
      </c>
      <c r="E17" s="204" t="s">
        <v>562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543</v>
      </c>
      <c r="E18" s="255"/>
      <c r="F18" s="224" t="s">
        <v>393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391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436</v>
      </c>
      <c r="E20" s="204" t="s">
        <v>563</v>
      </c>
      <c r="F20" s="205" t="s">
        <v>268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544</v>
      </c>
      <c r="E21" s="255"/>
      <c r="F21" s="224" t="s">
        <v>268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391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437</v>
      </c>
      <c r="E23" s="204" t="s">
        <v>564</v>
      </c>
      <c r="F23" s="205" t="s">
        <v>269</v>
      </c>
      <c r="G23" s="232">
        <f t="shared" si="0"/>
        <v>35210.205000000002</v>
      </c>
      <c r="H23" s="232">
        <f>SUM(H24:H28)</f>
        <v>35084.807000000001</v>
      </c>
      <c r="I23" s="232">
        <f>SUM(I24:I28)</f>
        <v>0</v>
      </c>
      <c r="J23" s="232">
        <f>SUM(J24:J28)</f>
        <v>125.398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545</v>
      </c>
      <c r="E24" s="255"/>
      <c r="F24" s="224" t="s">
        <v>269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892</v>
      </c>
      <c r="E25" s="222" t="s">
        <v>879</v>
      </c>
      <c r="F25" s="218">
        <v>431</v>
      </c>
      <c r="G25" s="238">
        <f>SUM(H25:K25)</f>
        <v>34898.239999999998</v>
      </c>
      <c r="H25" s="239">
        <v>34898.239999999998</v>
      </c>
      <c r="I25" s="239"/>
      <c r="J25" s="239"/>
      <c r="K25" s="240"/>
      <c r="L25" s="75"/>
      <c r="M25" s="225" t="s">
        <v>880</v>
      </c>
      <c r="N25" s="226" t="s">
        <v>868</v>
      </c>
      <c r="O25" s="226" t="s">
        <v>878</v>
      </c>
    </row>
    <row r="26" spans="3:16" s="63" customFormat="1" ht="15" customHeight="1">
      <c r="C26" s="265" t="s">
        <v>0</v>
      </c>
      <c r="D26" s="257" t="s">
        <v>899</v>
      </c>
      <c r="E26" s="222" t="s">
        <v>865</v>
      </c>
      <c r="F26" s="218">
        <v>432</v>
      </c>
      <c r="G26" s="238">
        <f>SUM(H26:K26)</f>
        <v>186.56700000000001</v>
      </c>
      <c r="H26" s="239">
        <v>186.56700000000001</v>
      </c>
      <c r="I26" s="239"/>
      <c r="J26" s="239"/>
      <c r="K26" s="240"/>
      <c r="L26" s="75"/>
      <c r="M26" s="225" t="s">
        <v>866</v>
      </c>
      <c r="N26" s="226" t="s">
        <v>867</v>
      </c>
      <c r="O26" s="226" t="s">
        <v>864</v>
      </c>
    </row>
    <row r="27" spans="3:16" s="63" customFormat="1" ht="15" customHeight="1">
      <c r="C27" s="265" t="s">
        <v>0</v>
      </c>
      <c r="D27" s="257" t="s">
        <v>900</v>
      </c>
      <c r="E27" s="222" t="s">
        <v>871</v>
      </c>
      <c r="F27" s="218">
        <v>433</v>
      </c>
      <c r="G27" s="238">
        <f>SUM(H27:K27)</f>
        <v>125.398</v>
      </c>
      <c r="H27" s="239"/>
      <c r="I27" s="239"/>
      <c r="J27" s="239">
        <v>125.398</v>
      </c>
      <c r="K27" s="240"/>
      <c r="L27" s="75"/>
      <c r="M27" s="225" t="s">
        <v>869</v>
      </c>
      <c r="N27" s="226" t="s">
        <v>872</v>
      </c>
      <c r="O27" s="226" t="s">
        <v>870</v>
      </c>
    </row>
    <row r="28" spans="3:16" s="63" customFormat="1" ht="15" customHeight="1">
      <c r="C28" s="74"/>
      <c r="D28" s="251"/>
      <c r="E28" s="247" t="s">
        <v>391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438</v>
      </c>
      <c r="E29" s="230" t="s">
        <v>188</v>
      </c>
      <c r="F29" s="205" t="s">
        <v>270</v>
      </c>
      <c r="G29" s="232">
        <f t="shared" si="0"/>
        <v>134.39600000000002</v>
      </c>
      <c r="H29" s="232">
        <f>H31+H32+H33</f>
        <v>0</v>
      </c>
      <c r="I29" s="232">
        <f>I30+I32+I33</f>
        <v>0</v>
      </c>
      <c r="J29" s="232">
        <f>J30+J31+J33</f>
        <v>8.9980000000000189</v>
      </c>
      <c r="K29" s="232">
        <f>K30+K31+K32</f>
        <v>125.398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439</v>
      </c>
      <c r="E30" s="203" t="s">
        <v>149</v>
      </c>
      <c r="F30" s="205" t="s">
        <v>271</v>
      </c>
      <c r="G30" s="232">
        <f t="shared" si="0"/>
        <v>8.9980000000000189</v>
      </c>
      <c r="H30" s="207"/>
      <c r="I30" s="233"/>
      <c r="J30" s="233">
        <f>J35-J27</f>
        <v>8.9980000000000189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440</v>
      </c>
      <c r="E31" s="203" t="s">
        <v>150</v>
      </c>
      <c r="F31" s="205" t="s">
        <v>272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441</v>
      </c>
      <c r="E32" s="203" t="s">
        <v>151</v>
      </c>
      <c r="F32" s="205" t="s">
        <v>273</v>
      </c>
      <c r="G32" s="232">
        <f t="shared" si="0"/>
        <v>125.398</v>
      </c>
      <c r="H32" s="233"/>
      <c r="I32" s="233"/>
      <c r="J32" s="207"/>
      <c r="K32" s="233">
        <v>125.398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442</v>
      </c>
      <c r="E33" s="203" t="s">
        <v>189</v>
      </c>
      <c r="F33" s="205" t="s">
        <v>274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443</v>
      </c>
      <c r="E34" s="231" t="s">
        <v>192</v>
      </c>
      <c r="F34" s="205" t="s">
        <v>275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444</v>
      </c>
      <c r="E35" s="230" t="s">
        <v>565</v>
      </c>
      <c r="F35" s="252" t="s">
        <v>276</v>
      </c>
      <c r="G35" s="232">
        <f t="shared" si="0"/>
        <v>34967.186999999998</v>
      </c>
      <c r="H35" s="232">
        <f>H36+H38+H41+H46</f>
        <v>34715.301999999996</v>
      </c>
      <c r="I35" s="232">
        <f>I36+I38+I41+I46</f>
        <v>0</v>
      </c>
      <c r="J35" s="232">
        <f>J36+J38+J41+J46</f>
        <v>134.39600000000002</v>
      </c>
      <c r="K35" s="232">
        <f>K36+K38+K41+K46</f>
        <v>117.489</v>
      </c>
      <c r="L35" s="75"/>
      <c r="M35" s="152"/>
      <c r="P35" s="258">
        <v>100</v>
      </c>
    </row>
    <row r="36" spans="3:16" s="63" customFormat="1" ht="12.75">
      <c r="C36" s="74"/>
      <c r="D36" s="249" t="s">
        <v>445</v>
      </c>
      <c r="E36" s="204" t="s">
        <v>566</v>
      </c>
      <c r="F36" s="205" t="s">
        <v>277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549</v>
      </c>
      <c r="E37" s="206" t="s">
        <v>539</v>
      </c>
      <c r="F37" s="205" t="s">
        <v>280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446</v>
      </c>
      <c r="E38" s="204" t="s">
        <v>278</v>
      </c>
      <c r="F38" s="205" t="s">
        <v>281</v>
      </c>
      <c r="G38" s="232">
        <f t="shared" si="0"/>
        <v>29327.046000000002</v>
      </c>
      <c r="H38" s="233">
        <v>29200.39</v>
      </c>
      <c r="I38" s="233"/>
      <c r="J38" s="266">
        <v>9.1669999999999998</v>
      </c>
      <c r="K38" s="233">
        <v>117.489</v>
      </c>
      <c r="L38" s="75"/>
      <c r="M38" s="152"/>
      <c r="P38" s="258"/>
    </row>
    <row r="39" spans="3:16" s="63" customFormat="1" ht="15" customHeight="1">
      <c r="C39" s="74"/>
      <c r="D39" s="249" t="s">
        <v>550</v>
      </c>
      <c r="E39" s="206" t="s">
        <v>567</v>
      </c>
      <c r="F39" s="205" t="s">
        <v>282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551</v>
      </c>
      <c r="E40" s="208" t="s">
        <v>539</v>
      </c>
      <c r="F40" s="205" t="s">
        <v>283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447</v>
      </c>
      <c r="E41" s="204" t="s">
        <v>568</v>
      </c>
      <c r="F41" s="205" t="s">
        <v>284</v>
      </c>
      <c r="G41" s="232">
        <f t="shared" si="0"/>
        <v>5640.1410000000005</v>
      </c>
      <c r="H41" s="232">
        <f>SUM(H42:H45)</f>
        <v>5514.9120000000003</v>
      </c>
      <c r="I41" s="232">
        <f>SUM(I42:I45)</f>
        <v>0</v>
      </c>
      <c r="J41" s="232">
        <f>SUM(J42:J45)</f>
        <v>125.22900000000001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559</v>
      </c>
      <c r="E42" s="255"/>
      <c r="F42" s="224" t="s">
        <v>284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893</v>
      </c>
      <c r="E43" s="222" t="s">
        <v>865</v>
      </c>
      <c r="F43" s="218">
        <v>751</v>
      </c>
      <c r="G43" s="238">
        <f>SUM(H43:K43)</f>
        <v>106.21299999999999</v>
      </c>
      <c r="H43" s="266">
        <v>57.161000000000001</v>
      </c>
      <c r="I43" s="239"/>
      <c r="J43" s="266">
        <v>49.052</v>
      </c>
      <c r="K43" s="240"/>
      <c r="L43" s="75"/>
      <c r="M43" s="225" t="s">
        <v>866</v>
      </c>
      <c r="N43" s="226" t="s">
        <v>867</v>
      </c>
      <c r="O43" s="226" t="s">
        <v>864</v>
      </c>
    </row>
    <row r="44" spans="3:16" s="63" customFormat="1" ht="15" customHeight="1">
      <c r="C44" s="265" t="s">
        <v>0</v>
      </c>
      <c r="D44" s="257" t="s">
        <v>894</v>
      </c>
      <c r="E44" s="222" t="s">
        <v>871</v>
      </c>
      <c r="F44" s="218">
        <v>752</v>
      </c>
      <c r="G44" s="238">
        <f>SUM(H44:K44)</f>
        <v>5533.9279999999999</v>
      </c>
      <c r="H44" s="239">
        <v>5457.7510000000002</v>
      </c>
      <c r="I44" s="239"/>
      <c r="J44" s="239">
        <v>76.177000000000007</v>
      </c>
      <c r="K44" s="240"/>
      <c r="L44" s="75"/>
      <c r="M44" s="225" t="s">
        <v>869</v>
      </c>
      <c r="N44" s="226" t="s">
        <v>872</v>
      </c>
      <c r="O44" s="226" t="s">
        <v>870</v>
      </c>
    </row>
    <row r="45" spans="3:16" s="63" customFormat="1" ht="15" customHeight="1">
      <c r="C45" s="74"/>
      <c r="D45" s="213"/>
      <c r="E45" s="247" t="s">
        <v>391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448</v>
      </c>
      <c r="E46" s="248" t="s">
        <v>540</v>
      </c>
      <c r="F46" s="205" t="s">
        <v>285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449</v>
      </c>
      <c r="E47" s="230" t="s">
        <v>190</v>
      </c>
      <c r="F47" s="205" t="s">
        <v>286</v>
      </c>
      <c r="G47" s="232">
        <f t="shared" si="0"/>
        <v>134.39600000000002</v>
      </c>
      <c r="H47" s="233">
        <f>J30+K32</f>
        <v>134.39600000000002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450</v>
      </c>
      <c r="E48" s="230" t="s">
        <v>191</v>
      </c>
      <c r="F48" s="205" t="s">
        <v>287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451</v>
      </c>
      <c r="E49" s="230" t="s">
        <v>193</v>
      </c>
      <c r="F49" s="205" t="s">
        <v>288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452</v>
      </c>
      <c r="E50" s="230" t="s">
        <v>536</v>
      </c>
      <c r="F50" s="205" t="s">
        <v>289</v>
      </c>
      <c r="G50" s="232">
        <f t="shared" si="0"/>
        <v>243.018</v>
      </c>
      <c r="H50" s="233">
        <v>241.268</v>
      </c>
      <c r="I50" s="233"/>
      <c r="J50" s="233">
        <v>0.93300000000000005</v>
      </c>
      <c r="K50" s="233">
        <v>0.81699999999999995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453</v>
      </c>
      <c r="E51" s="204" t="s">
        <v>537</v>
      </c>
      <c r="F51" s="205" t="s">
        <v>291</v>
      </c>
      <c r="G51" s="232">
        <f t="shared" si="0"/>
        <v>82.017899999999997</v>
      </c>
      <c r="H51" s="233">
        <v>81.427000000000007</v>
      </c>
      <c r="I51" s="233"/>
      <c r="J51" s="233">
        <v>0.31490000000000001</v>
      </c>
      <c r="K51" s="233">
        <v>0.27600000000000002</v>
      </c>
      <c r="L51" s="75"/>
      <c r="M51" s="152"/>
      <c r="P51" s="258">
        <v>200</v>
      </c>
    </row>
    <row r="52" spans="3:16" s="63" customFormat="1" ht="15" customHeight="1">
      <c r="C52" s="74"/>
      <c r="D52" s="249" t="s">
        <v>538</v>
      </c>
      <c r="E52" s="230" t="s">
        <v>480</v>
      </c>
      <c r="F52" s="205" t="s">
        <v>292</v>
      </c>
      <c r="G52" s="232">
        <f t="shared" si="0"/>
        <v>161</v>
      </c>
      <c r="H52" s="233">
        <v>159.84100000000001</v>
      </c>
      <c r="I52" s="233"/>
      <c r="J52" s="233">
        <v>0.61799999999999999</v>
      </c>
      <c r="K52" s="233">
        <v>0.54100000000000004</v>
      </c>
      <c r="L52" s="75"/>
      <c r="M52" s="152"/>
      <c r="P52" s="259"/>
    </row>
    <row r="53" spans="3:16" s="63" customFormat="1" ht="22.5">
      <c r="C53" s="74"/>
      <c r="D53" s="249" t="s">
        <v>454</v>
      </c>
      <c r="E53" s="231" t="s">
        <v>293</v>
      </c>
      <c r="F53" s="205" t="s">
        <v>294</v>
      </c>
      <c r="G53" s="232">
        <f t="shared" si="0"/>
        <v>82.017999999999986</v>
      </c>
      <c r="H53" s="232">
        <f>H50-H52</f>
        <v>81.426999999999992</v>
      </c>
      <c r="I53" s="232">
        <f>I50-I52</f>
        <v>0</v>
      </c>
      <c r="J53" s="232">
        <f>J50-J52</f>
        <v>0.31500000000000006</v>
      </c>
      <c r="K53" s="232">
        <f>K50-K52</f>
        <v>0.27599999999999991</v>
      </c>
      <c r="L53" s="75"/>
      <c r="M53" s="152"/>
      <c r="P53" s="259"/>
    </row>
    <row r="54" spans="3:16" s="63" customFormat="1" ht="15" customHeight="1">
      <c r="C54" s="74"/>
      <c r="D54" s="249" t="s">
        <v>455</v>
      </c>
      <c r="E54" s="229" t="s">
        <v>194</v>
      </c>
      <c r="F54" s="205" t="s">
        <v>295</v>
      </c>
      <c r="G54" s="232">
        <f t="shared" si="0"/>
        <v>7.631228982063476E-12</v>
      </c>
      <c r="H54" s="232">
        <f>(H15+H29+H34)-(H35+H47+H48+H49+H50)</f>
        <v>-6.1589999999923748</v>
      </c>
      <c r="I54" s="232">
        <f>(I15+I29+I34)-(I35+I47+I48+I49+I50)</f>
        <v>0</v>
      </c>
      <c r="J54" s="232">
        <f>(J15+J29+J34)-(J35+J47+J48+J49+J50)</f>
        <v>-0.93299999999999272</v>
      </c>
      <c r="K54" s="232">
        <f>(K15+K29+K34)-(K35+K47+K48+K49+K50)</f>
        <v>7.0919999999999987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258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456</v>
      </c>
      <c r="E56" s="230" t="s">
        <v>561</v>
      </c>
      <c r="F56" s="205" t="s">
        <v>296</v>
      </c>
      <c r="G56" s="232">
        <f t="shared" si="0"/>
        <v>71.826999999999998</v>
      </c>
      <c r="H56" s="232">
        <f>H57+H58+H61+H64</f>
        <v>70.67</v>
      </c>
      <c r="I56" s="232">
        <f>I57+I58+I61+I64</f>
        <v>0</v>
      </c>
      <c r="J56" s="232">
        <f>J57+J58+J61+J64</f>
        <v>1.071</v>
      </c>
      <c r="K56" s="232">
        <f>K57+K58+K61+K64</f>
        <v>8.5999999999999993E-2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457</v>
      </c>
      <c r="E57" s="204" t="s">
        <v>267</v>
      </c>
      <c r="F57" s="205" t="s">
        <v>297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458</v>
      </c>
      <c r="E58" s="204" t="s">
        <v>562</v>
      </c>
      <c r="F58" s="205" t="s">
        <v>298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546</v>
      </c>
      <c r="E59" s="255"/>
      <c r="F59" s="224" t="s">
        <v>298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391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459</v>
      </c>
      <c r="E61" s="204" t="s">
        <v>563</v>
      </c>
      <c r="F61" s="205" t="s">
        <v>299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547</v>
      </c>
      <c r="E62" s="255"/>
      <c r="F62" s="224" t="s">
        <v>299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391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460</v>
      </c>
      <c r="E64" s="204" t="s">
        <v>564</v>
      </c>
      <c r="F64" s="205" t="s">
        <v>300</v>
      </c>
      <c r="G64" s="232">
        <f t="shared" si="0"/>
        <v>71.826999999999998</v>
      </c>
      <c r="H64" s="232">
        <f>SUM(H65:H69)</f>
        <v>70.67</v>
      </c>
      <c r="I64" s="232">
        <f>SUM(I65:I69)</f>
        <v>0</v>
      </c>
      <c r="J64" s="232">
        <f>SUM(J65:J69)</f>
        <v>1.071</v>
      </c>
      <c r="K64" s="232">
        <f>SUM(K65:K69)</f>
        <v>8.5999999999999993E-2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548</v>
      </c>
      <c r="E65" s="255"/>
      <c r="F65" s="224" t="s">
        <v>300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895</v>
      </c>
      <c r="E66" s="222" t="s">
        <v>879</v>
      </c>
      <c r="F66" s="218">
        <v>1461</v>
      </c>
      <c r="G66" s="238">
        <f>SUM(H66:K66)</f>
        <v>71.251999999999995</v>
      </c>
      <c r="H66" s="267">
        <v>70.435000000000002</v>
      </c>
      <c r="I66" s="239"/>
      <c r="J66" s="239">
        <v>0.73099999999999998</v>
      </c>
      <c r="K66" s="240">
        <v>8.5999999999999993E-2</v>
      </c>
      <c r="L66" s="75"/>
      <c r="M66" s="225" t="s">
        <v>880</v>
      </c>
      <c r="N66" s="226" t="s">
        <v>868</v>
      </c>
      <c r="O66" s="226" t="s">
        <v>878</v>
      </c>
    </row>
    <row r="67" spans="3:16" s="63" customFormat="1" ht="15" customHeight="1">
      <c r="C67" s="265" t="s">
        <v>0</v>
      </c>
      <c r="D67" s="257" t="s">
        <v>905</v>
      </c>
      <c r="E67" s="222" t="s">
        <v>865</v>
      </c>
      <c r="F67" s="218">
        <v>1462</v>
      </c>
      <c r="G67" s="238">
        <f>SUM(H67:K67)</f>
        <v>0.23499999999999999</v>
      </c>
      <c r="H67" s="239">
        <v>0.23499999999999999</v>
      </c>
      <c r="I67" s="239"/>
      <c r="J67" s="239"/>
      <c r="K67" s="240"/>
      <c r="L67" s="75"/>
      <c r="M67" s="225" t="s">
        <v>866</v>
      </c>
      <c r="N67" s="226" t="s">
        <v>867</v>
      </c>
      <c r="O67" s="226" t="s">
        <v>864</v>
      </c>
    </row>
    <row r="68" spans="3:16" s="63" customFormat="1" ht="15" customHeight="1">
      <c r="C68" s="265" t="s">
        <v>0</v>
      </c>
      <c r="D68" s="257" t="s">
        <v>906</v>
      </c>
      <c r="E68" s="222" t="s">
        <v>871</v>
      </c>
      <c r="F68" s="218">
        <v>1463</v>
      </c>
      <c r="G68" s="238">
        <f>SUM(H68:K68)</f>
        <v>0.33999999999999997</v>
      </c>
      <c r="H68" s="239"/>
      <c r="I68" s="239"/>
      <c r="J68" s="239">
        <f>0.153+0.187</f>
        <v>0.33999999999999997</v>
      </c>
      <c r="K68" s="240"/>
      <c r="L68" s="75"/>
      <c r="M68" s="225" t="s">
        <v>869</v>
      </c>
      <c r="N68" s="226" t="s">
        <v>872</v>
      </c>
      <c r="O68" s="226" t="s">
        <v>870</v>
      </c>
    </row>
    <row r="69" spans="3:16" s="63" customFormat="1" ht="15" customHeight="1">
      <c r="C69" s="74"/>
      <c r="D69" s="251"/>
      <c r="E69" s="247" t="s">
        <v>391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461</v>
      </c>
      <c r="E70" s="230" t="s">
        <v>188</v>
      </c>
      <c r="F70" s="205" t="s">
        <v>301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462</v>
      </c>
      <c r="E71" s="203" t="s">
        <v>149</v>
      </c>
      <c r="F71" s="205" t="s">
        <v>302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463</v>
      </c>
      <c r="E72" s="203" t="s">
        <v>150</v>
      </c>
      <c r="F72" s="205" t="s">
        <v>303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464</v>
      </c>
      <c r="E73" s="203" t="s">
        <v>151</v>
      </c>
      <c r="F73" s="205" t="s">
        <v>304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465</v>
      </c>
      <c r="E74" s="203" t="s">
        <v>189</v>
      </c>
      <c r="F74" s="205" t="s">
        <v>305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466</v>
      </c>
      <c r="E75" s="231" t="s">
        <v>192</v>
      </c>
      <c r="F75" s="205" t="s">
        <v>306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467</v>
      </c>
      <c r="E76" s="230" t="s">
        <v>565</v>
      </c>
      <c r="F76" s="252" t="s">
        <v>307</v>
      </c>
      <c r="G76" s="232">
        <f t="shared" si="0"/>
        <v>71.826999999999998</v>
      </c>
      <c r="H76" s="232">
        <f>H77+H79+H82+H87</f>
        <v>70.67</v>
      </c>
      <c r="I76" s="232">
        <f>I77+I79+I82+I87</f>
        <v>0</v>
      </c>
      <c r="J76" s="232">
        <f>J77+J79+J82+J87</f>
        <v>1.0710000000000002</v>
      </c>
      <c r="K76" s="232">
        <f>K77+K79+K82+K87</f>
        <v>8.5999999999999993E-2</v>
      </c>
      <c r="L76" s="75"/>
      <c r="M76" s="152"/>
      <c r="P76" s="258">
        <v>390</v>
      </c>
    </row>
    <row r="77" spans="3:16" s="63" customFormat="1" ht="12.75">
      <c r="C77" s="74"/>
      <c r="D77" s="249" t="s">
        <v>468</v>
      </c>
      <c r="E77" s="204" t="s">
        <v>566</v>
      </c>
      <c r="F77" s="205" t="s">
        <v>308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552</v>
      </c>
      <c r="E78" s="206" t="s">
        <v>539</v>
      </c>
      <c r="F78" s="205" t="s">
        <v>309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469</v>
      </c>
      <c r="E79" s="204" t="s">
        <v>278</v>
      </c>
      <c r="F79" s="205" t="s">
        <v>310</v>
      </c>
      <c r="G79" s="232">
        <f t="shared" si="0"/>
        <v>56.201999999999998</v>
      </c>
      <c r="H79" s="233">
        <v>56.116</v>
      </c>
      <c r="I79" s="233"/>
      <c r="J79" s="233"/>
      <c r="K79" s="233">
        <v>8.5999999999999993E-2</v>
      </c>
      <c r="L79" s="75"/>
      <c r="M79" s="152"/>
      <c r="P79" s="258"/>
    </row>
    <row r="80" spans="3:16" s="63" customFormat="1" ht="15" customHeight="1">
      <c r="C80" s="74"/>
      <c r="D80" s="249" t="s">
        <v>553</v>
      </c>
      <c r="E80" s="206" t="s">
        <v>567</v>
      </c>
      <c r="F80" s="205" t="s">
        <v>311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554</v>
      </c>
      <c r="E81" s="208" t="s">
        <v>539</v>
      </c>
      <c r="F81" s="205" t="s">
        <v>312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470</v>
      </c>
      <c r="E82" s="204" t="s">
        <v>568</v>
      </c>
      <c r="F82" s="205" t="s">
        <v>313</v>
      </c>
      <c r="G82" s="232">
        <f t="shared" si="0"/>
        <v>15.625</v>
      </c>
      <c r="H82" s="232">
        <f>SUM(H83:H86)</f>
        <v>14.554</v>
      </c>
      <c r="I82" s="232">
        <f>SUM(I83:I86)</f>
        <v>0</v>
      </c>
      <c r="J82" s="232">
        <f>SUM(J83:J86)</f>
        <v>1.0710000000000002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560</v>
      </c>
      <c r="E83" s="255"/>
      <c r="F83" s="224" t="s">
        <v>313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896</v>
      </c>
      <c r="E84" s="222" t="s">
        <v>865</v>
      </c>
      <c r="F84" s="218">
        <v>1781</v>
      </c>
      <c r="G84" s="238">
        <f>SUM(H84:K84)</f>
        <v>2.968</v>
      </c>
      <c r="H84" s="239">
        <v>2.4079999999999999</v>
      </c>
      <c r="I84" s="239"/>
      <c r="J84" s="239">
        <v>0.56000000000000005</v>
      </c>
      <c r="K84" s="240"/>
      <c r="L84" s="75"/>
      <c r="M84" s="225" t="s">
        <v>866</v>
      </c>
      <c r="N84" s="226" t="s">
        <v>867</v>
      </c>
      <c r="O84" s="226" t="s">
        <v>864</v>
      </c>
    </row>
    <row r="85" spans="3:16" s="63" customFormat="1" ht="15" customHeight="1">
      <c r="C85" s="265" t="s">
        <v>0</v>
      </c>
      <c r="D85" s="257" t="s">
        <v>897</v>
      </c>
      <c r="E85" s="222" t="s">
        <v>871</v>
      </c>
      <c r="F85" s="218">
        <v>1782</v>
      </c>
      <c r="G85" s="238">
        <f>SUM(H85:K85)</f>
        <v>12.657</v>
      </c>
      <c r="H85" s="239">
        <v>12.146000000000001</v>
      </c>
      <c r="I85" s="239"/>
      <c r="J85" s="239">
        <v>0.51100000000000001</v>
      </c>
      <c r="K85" s="240"/>
      <c r="L85" s="75"/>
      <c r="M85" s="225" t="s">
        <v>869</v>
      </c>
      <c r="N85" s="226" t="s">
        <v>872</v>
      </c>
      <c r="O85" s="226" t="s">
        <v>870</v>
      </c>
    </row>
    <row r="86" spans="3:16" s="63" customFormat="1" ht="15" customHeight="1">
      <c r="C86" s="74"/>
      <c r="D86" s="251"/>
      <c r="E86" s="247" t="s">
        <v>391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471</v>
      </c>
      <c r="E87" s="248" t="s">
        <v>540</v>
      </c>
      <c r="F87" s="205" t="s">
        <v>314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472</v>
      </c>
      <c r="E88" s="230" t="s">
        <v>190</v>
      </c>
      <c r="F88" s="205" t="s">
        <v>315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473</v>
      </c>
      <c r="E89" s="230" t="s">
        <v>191</v>
      </c>
      <c r="F89" s="205" t="s">
        <v>316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474</v>
      </c>
      <c r="E90" s="230" t="s">
        <v>193</v>
      </c>
      <c r="F90" s="205" t="s">
        <v>317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475</v>
      </c>
      <c r="E91" s="230" t="s">
        <v>536</v>
      </c>
      <c r="F91" s="205" t="s">
        <v>318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476</v>
      </c>
      <c r="E92" s="204" t="s">
        <v>290</v>
      </c>
      <c r="F92" s="205" t="s">
        <v>319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477</v>
      </c>
      <c r="E93" s="230" t="s">
        <v>480</v>
      </c>
      <c r="F93" s="205" t="s">
        <v>320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478</v>
      </c>
      <c r="E94" s="231" t="s">
        <v>293</v>
      </c>
      <c r="F94" s="205" t="s">
        <v>321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479</v>
      </c>
      <c r="E95" s="230" t="s">
        <v>194</v>
      </c>
      <c r="F95" s="205" t="s">
        <v>322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259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481</v>
      </c>
      <c r="E97" s="230" t="s">
        <v>195</v>
      </c>
      <c r="F97" s="205" t="s">
        <v>323</v>
      </c>
      <c r="G97" s="232">
        <f t="shared" si="0"/>
        <v>71.64</v>
      </c>
      <c r="H97" s="233">
        <f>70.435+0.235</f>
        <v>70.67</v>
      </c>
      <c r="I97" s="233"/>
      <c r="J97" s="233">
        <f>0.731+0.153</f>
        <v>0.88400000000000001</v>
      </c>
      <c r="K97" s="233">
        <v>8.5999999999999993E-2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482</v>
      </c>
      <c r="E98" s="230" t="s">
        <v>196</v>
      </c>
      <c r="F98" s="205" t="s">
        <v>324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483</v>
      </c>
      <c r="E99" s="230" t="s">
        <v>197</v>
      </c>
      <c r="F99" s="205" t="s">
        <v>325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266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484</v>
      </c>
      <c r="E101" s="230" t="s">
        <v>569</v>
      </c>
      <c r="F101" s="205" t="s">
        <v>326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485</v>
      </c>
      <c r="E102" s="204" t="s">
        <v>198</v>
      </c>
      <c r="F102" s="205" t="s">
        <v>327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486</v>
      </c>
      <c r="E103" s="204" t="s">
        <v>570</v>
      </c>
      <c r="F103" s="205" t="s">
        <v>328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487</v>
      </c>
      <c r="E104" s="206" t="s">
        <v>571</v>
      </c>
      <c r="F104" s="205" t="s">
        <v>330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488</v>
      </c>
      <c r="E105" s="208" t="s">
        <v>572</v>
      </c>
      <c r="F105" s="205" t="s">
        <v>331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489</v>
      </c>
      <c r="E106" s="206" t="s">
        <v>541</v>
      </c>
      <c r="F106" s="205" t="s">
        <v>332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490</v>
      </c>
      <c r="E107" s="230" t="s">
        <v>573</v>
      </c>
      <c r="F107" s="205" t="s">
        <v>334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491</v>
      </c>
      <c r="E108" s="204" t="s">
        <v>336</v>
      </c>
      <c r="F108" s="205" t="s">
        <v>335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492</v>
      </c>
      <c r="E109" s="206" t="s">
        <v>279</v>
      </c>
      <c r="F109" s="205" t="s">
        <v>337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493</v>
      </c>
      <c r="E110" s="206" t="s">
        <v>574</v>
      </c>
      <c r="F110" s="205" t="s">
        <v>338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494</v>
      </c>
      <c r="E111" s="208" t="s">
        <v>575</v>
      </c>
      <c r="F111" s="205" t="s">
        <v>339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496</v>
      </c>
      <c r="E112" s="209" t="s">
        <v>340</v>
      </c>
      <c r="F112" s="205" t="s">
        <v>341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497</v>
      </c>
      <c r="E113" s="209" t="s">
        <v>342</v>
      </c>
      <c r="F113" s="205" t="s">
        <v>343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495</v>
      </c>
      <c r="E114" s="208" t="s">
        <v>576</v>
      </c>
      <c r="F114" s="205" t="s">
        <v>344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498</v>
      </c>
      <c r="E115" s="209" t="s">
        <v>340</v>
      </c>
      <c r="F115" s="205" t="s">
        <v>345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499</v>
      </c>
      <c r="E116" s="209" t="s">
        <v>342</v>
      </c>
      <c r="F116" s="205" t="s">
        <v>346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500</v>
      </c>
      <c r="E117" s="208" t="s">
        <v>577</v>
      </c>
      <c r="F117" s="205" t="s">
        <v>347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501</v>
      </c>
      <c r="E118" s="209" t="s">
        <v>340</v>
      </c>
      <c r="F118" s="205" t="s">
        <v>348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502</v>
      </c>
      <c r="E119" s="209" t="s">
        <v>342</v>
      </c>
      <c r="F119" s="205" t="s">
        <v>349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503</v>
      </c>
      <c r="E120" s="208" t="s">
        <v>350</v>
      </c>
      <c r="F120" s="205" t="s">
        <v>351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504</v>
      </c>
      <c r="E121" s="208" t="s">
        <v>352</v>
      </c>
      <c r="F121" s="205" t="s">
        <v>353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505</v>
      </c>
      <c r="E122" s="208" t="s">
        <v>542</v>
      </c>
      <c r="F122" s="205" t="s">
        <v>354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506</v>
      </c>
      <c r="E123" s="208" t="s">
        <v>355</v>
      </c>
      <c r="F123" s="205" t="s">
        <v>356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507</v>
      </c>
      <c r="E124" s="204" t="s">
        <v>578</v>
      </c>
      <c r="F124" s="205" t="s">
        <v>357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508</v>
      </c>
      <c r="E125" s="206" t="s">
        <v>571</v>
      </c>
      <c r="F125" s="205" t="s">
        <v>358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509</v>
      </c>
      <c r="E126" s="208" t="s">
        <v>579</v>
      </c>
      <c r="F126" s="205" t="s">
        <v>359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510</v>
      </c>
      <c r="E127" s="206" t="s">
        <v>541</v>
      </c>
      <c r="F127" s="205" t="s">
        <v>360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511</v>
      </c>
      <c r="E128" s="231" t="s">
        <v>580</v>
      </c>
      <c r="F128" s="205" t="s">
        <v>361</v>
      </c>
      <c r="G128" s="232">
        <f t="shared" si="0"/>
        <v>34967.187000000005</v>
      </c>
      <c r="H128" s="253">
        <f>SUM(H129:H130)</f>
        <v>34715.302000000003</v>
      </c>
      <c r="I128" s="253">
        <f>SUM(I129:I130)</f>
        <v>0</v>
      </c>
      <c r="J128" s="253">
        <f>SUM(J129:J130)</f>
        <v>134.39599999999999</v>
      </c>
      <c r="K128" s="253">
        <f>SUM(K129:K130)</f>
        <v>117.489</v>
      </c>
      <c r="L128" s="73"/>
      <c r="M128" s="152"/>
      <c r="P128" s="258"/>
    </row>
    <row r="129" spans="3:16" ht="15" customHeight="1">
      <c r="C129" s="58"/>
      <c r="D129" s="250" t="s">
        <v>512</v>
      </c>
      <c r="E129" s="204" t="s">
        <v>198</v>
      </c>
      <c r="F129" s="205" t="s">
        <v>362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513</v>
      </c>
      <c r="E130" s="204" t="s">
        <v>570</v>
      </c>
      <c r="F130" s="205" t="s">
        <v>363</v>
      </c>
      <c r="G130" s="232">
        <f t="shared" si="0"/>
        <v>34967.187000000005</v>
      </c>
      <c r="H130" s="253">
        <f>H132</f>
        <v>34715.302000000003</v>
      </c>
      <c r="I130" s="253">
        <f>I132</f>
        <v>0</v>
      </c>
      <c r="J130" s="253">
        <f>J132</f>
        <v>134.39599999999999</v>
      </c>
      <c r="K130" s="253">
        <f>K132</f>
        <v>117.489</v>
      </c>
      <c r="L130" s="73"/>
      <c r="M130" s="152"/>
      <c r="P130" s="258"/>
    </row>
    <row r="131" spans="3:16" ht="15" customHeight="1">
      <c r="C131" s="58"/>
      <c r="D131" s="250" t="s">
        <v>514</v>
      </c>
      <c r="E131" s="206" t="s">
        <v>329</v>
      </c>
      <c r="F131" s="205" t="s">
        <v>364</v>
      </c>
      <c r="G131" s="232">
        <f t="shared" si="0"/>
        <v>71.251999999999995</v>
      </c>
      <c r="H131" s="235">
        <v>70.435000000000002</v>
      </c>
      <c r="I131" s="235"/>
      <c r="J131" s="235">
        <v>0.73099999999999998</v>
      </c>
      <c r="K131" s="235">
        <v>8.5999999999999993E-2</v>
      </c>
      <c r="L131" s="73"/>
      <c r="M131" s="152"/>
      <c r="P131" s="258"/>
    </row>
    <row r="132" spans="3:16" ht="15" customHeight="1">
      <c r="C132" s="58"/>
      <c r="D132" s="250" t="s">
        <v>515</v>
      </c>
      <c r="E132" s="206" t="s">
        <v>541</v>
      </c>
      <c r="F132" s="205" t="s">
        <v>365</v>
      </c>
      <c r="G132" s="232">
        <f t="shared" si="0"/>
        <v>34967.187000000005</v>
      </c>
      <c r="H132" s="235">
        <v>34715.302000000003</v>
      </c>
      <c r="I132" s="235"/>
      <c r="J132" s="235">
        <v>134.39599999999999</v>
      </c>
      <c r="K132" s="235">
        <v>117.489</v>
      </c>
      <c r="L132" s="73"/>
      <c r="M132" s="152"/>
      <c r="P132" s="258"/>
    </row>
    <row r="133" spans="3:16" ht="15" customHeight="1">
      <c r="C133" s="58"/>
      <c r="D133" s="301" t="s">
        <v>260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516</v>
      </c>
      <c r="E134" s="230" t="s">
        <v>581</v>
      </c>
      <c r="F134" s="205" t="s">
        <v>366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517</v>
      </c>
      <c r="E135" s="204" t="s">
        <v>198</v>
      </c>
      <c r="F135" s="205" t="s">
        <v>367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518</v>
      </c>
      <c r="E136" s="204" t="s">
        <v>570</v>
      </c>
      <c r="F136" s="205" t="s">
        <v>368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519</v>
      </c>
      <c r="E137" s="262" t="s">
        <v>582</v>
      </c>
      <c r="F137" s="205" t="s">
        <v>369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520</v>
      </c>
      <c r="E138" s="208" t="s">
        <v>583</v>
      </c>
      <c r="F138" s="205" t="s">
        <v>370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521</v>
      </c>
      <c r="E139" s="262" t="s">
        <v>200</v>
      </c>
      <c r="F139" s="205" t="s">
        <v>371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393</v>
      </c>
      <c r="E140" s="230" t="s">
        <v>584</v>
      </c>
      <c r="F140" s="205" t="s">
        <v>372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522</v>
      </c>
      <c r="E141" s="204" t="s">
        <v>198</v>
      </c>
      <c r="F141" s="205" t="s">
        <v>373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523</v>
      </c>
      <c r="E142" s="206" t="s">
        <v>279</v>
      </c>
      <c r="F142" s="205" t="s">
        <v>374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524</v>
      </c>
      <c r="E143" s="206" t="s">
        <v>574</v>
      </c>
      <c r="F143" s="205" t="s">
        <v>375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525</v>
      </c>
      <c r="E144" s="208" t="s">
        <v>340</v>
      </c>
      <c r="F144" s="205" t="s">
        <v>376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526</v>
      </c>
      <c r="E145" s="208" t="s">
        <v>377</v>
      </c>
      <c r="F145" s="205" t="s">
        <v>378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527</v>
      </c>
      <c r="E146" s="204" t="s">
        <v>578</v>
      </c>
      <c r="F146" s="205" t="s">
        <v>379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528</v>
      </c>
      <c r="E147" s="206" t="s">
        <v>582</v>
      </c>
      <c r="F147" s="205" t="s">
        <v>380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529</v>
      </c>
      <c r="E148" s="208" t="s">
        <v>583</v>
      </c>
      <c r="F148" s="205" t="s">
        <v>381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530</v>
      </c>
      <c r="E149" s="206" t="s">
        <v>200</v>
      </c>
      <c r="F149" s="205" t="s">
        <v>382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531</v>
      </c>
      <c r="E150" s="230" t="s">
        <v>585</v>
      </c>
      <c r="F150" s="205" t="s">
        <v>383</v>
      </c>
      <c r="G150" s="232">
        <f t="shared" si="1"/>
        <v>2507.8949499999999</v>
      </c>
      <c r="H150" s="254">
        <f>SUM( H151:H152)</f>
        <v>2480.6291700000002</v>
      </c>
      <c r="I150" s="254">
        <f>SUM( I151:I152)</f>
        <v>0</v>
      </c>
      <c r="J150" s="254">
        <f>SUM( J151:J152)</f>
        <v>23.485949999999999</v>
      </c>
      <c r="K150" s="254">
        <f>SUM( K151:K152)</f>
        <v>3.77983</v>
      </c>
      <c r="L150" s="77"/>
      <c r="M150" s="152"/>
      <c r="P150" s="258">
        <v>900</v>
      </c>
    </row>
    <row r="151" spans="3:19" ht="15" customHeight="1">
      <c r="C151" s="58"/>
      <c r="D151" s="250" t="s">
        <v>532</v>
      </c>
      <c r="E151" s="204" t="s">
        <v>198</v>
      </c>
      <c r="F151" s="205" t="s">
        <v>384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533</v>
      </c>
      <c r="E152" s="204" t="s">
        <v>570</v>
      </c>
      <c r="F152" s="205" t="s">
        <v>385</v>
      </c>
      <c r="G152" s="232">
        <f t="shared" si="1"/>
        <v>2507.8949499999999</v>
      </c>
      <c r="H152" s="254">
        <f>H153+H154</f>
        <v>2480.6291700000002</v>
      </c>
      <c r="I152" s="254">
        <f>I153+I154</f>
        <v>0</v>
      </c>
      <c r="J152" s="254">
        <f>J153+J154</f>
        <v>23.485949999999999</v>
      </c>
      <c r="K152" s="254">
        <f>K153+K154</f>
        <v>3.77983</v>
      </c>
      <c r="L152" s="77"/>
      <c r="M152" s="152"/>
      <c r="P152" s="258"/>
    </row>
    <row r="153" spans="3:19" ht="15" customHeight="1">
      <c r="C153" s="58"/>
      <c r="D153" s="250" t="s">
        <v>534</v>
      </c>
      <c r="E153" s="206" t="s">
        <v>199</v>
      </c>
      <c r="F153" s="205" t="s">
        <v>388</v>
      </c>
      <c r="G153" s="232">
        <f t="shared" si="1"/>
        <v>2158.2230800000002</v>
      </c>
      <c r="H153" s="237">
        <v>2133.47615</v>
      </c>
      <c r="I153" s="237"/>
      <c r="J153" s="237">
        <v>22.14199</v>
      </c>
      <c r="K153" s="237">
        <v>2.60494</v>
      </c>
      <c r="L153" s="77"/>
      <c r="M153" s="152"/>
      <c r="P153" s="258" t="s">
        <v>386</v>
      </c>
    </row>
    <row r="154" spans="3:19" ht="15" customHeight="1">
      <c r="C154" s="58"/>
      <c r="D154" s="250" t="s">
        <v>535</v>
      </c>
      <c r="E154" s="206" t="s">
        <v>200</v>
      </c>
      <c r="F154" s="205" t="s">
        <v>389</v>
      </c>
      <c r="G154" s="232">
        <f t="shared" si="1"/>
        <v>349.67187000000001</v>
      </c>
      <c r="H154" s="237">
        <v>347.15302000000003</v>
      </c>
      <c r="I154" s="237"/>
      <c r="J154" s="237">
        <v>1.34396</v>
      </c>
      <c r="K154" s="245">
        <v>1.17489</v>
      </c>
      <c r="L154" s="77"/>
      <c r="M154" s="152"/>
      <c r="P154" s="258" t="s">
        <v>387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261</v>
      </c>
      <c r="F156" s="307" t="str">
        <f>IF(Титульный!G45="","",Титульный!G45)</f>
        <v>экономист</v>
      </c>
      <c r="G156" s="307"/>
      <c r="H156" s="153"/>
      <c r="I156" s="307" t="str">
        <f>IF(Титульный!G44="","",Титульный!G44)</f>
        <v>Широкова Елена Анатольевна</v>
      </c>
      <c r="J156" s="307"/>
      <c r="K156" s="307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262</v>
      </c>
      <c r="F157" s="308" t="s">
        <v>207</v>
      </c>
      <c r="G157" s="308"/>
      <c r="H157" s="154"/>
      <c r="I157" s="308" t="s">
        <v>205</v>
      </c>
      <c r="J157" s="308"/>
      <c r="K157" s="308"/>
      <c r="L157" s="154"/>
      <c r="M157" s="308" t="s">
        <v>206</v>
      </c>
      <c r="N157" s="308"/>
      <c r="O157" s="152"/>
      <c r="P157" s="64"/>
      <c r="Q157" s="64"/>
      <c r="R157" s="24"/>
      <c r="S157" s="24"/>
    </row>
    <row r="158" spans="3:19" ht="12.75">
      <c r="E158" s="156" t="s">
        <v>263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264</v>
      </c>
      <c r="F159" s="307" t="str">
        <f>IF(Титульный!G46="","",Титульный!G46)</f>
        <v>(3439) 27-69-48</v>
      </c>
      <c r="G159" s="307"/>
      <c r="H159" s="307"/>
      <c r="I159" s="152"/>
      <c r="J159" s="156" t="s">
        <v>208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265</v>
      </c>
      <c r="F160" s="309" t="s">
        <v>209</v>
      </c>
      <c r="G160" s="309"/>
      <c r="H160" s="309"/>
      <c r="I160" s="152"/>
      <c r="J160" s="157" t="s">
        <v>210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F157:G157"/>
    <mergeCell ref="I157:K157"/>
    <mergeCell ref="M157:N157"/>
    <mergeCell ref="F159:H159"/>
    <mergeCell ref="F160:H160"/>
    <mergeCell ref="D96:K96"/>
    <mergeCell ref="D100:K100"/>
    <mergeCell ref="D133:K133"/>
    <mergeCell ref="F156:G156"/>
    <mergeCell ref="I156:K156"/>
    <mergeCell ref="D8:E8"/>
    <mergeCell ref="D11:D12"/>
    <mergeCell ref="D14:K14"/>
    <mergeCell ref="D55:K55"/>
    <mergeCell ref="E11:E12"/>
    <mergeCell ref="F11:F12"/>
    <mergeCell ref="G11:G12"/>
    <mergeCell ref="H11:K11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6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167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168</v>
      </c>
      <c r="E11" s="54" t="s">
        <v>169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170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D6" sqref="D6"/>
    </sheetView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140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141</v>
      </c>
      <c r="C5" s="268" t="s">
        <v>142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93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93</v>
      </c>
    </row>
    <row r="2" spans="1:3">
      <c r="A2" s="70" t="s">
        <v>232</v>
      </c>
      <c r="B2" s="70" t="s">
        <v>233</v>
      </c>
      <c r="C2" s="70" t="s">
        <v>234</v>
      </c>
    </row>
    <row r="3" spans="1:3">
      <c r="A3" s="70" t="s">
        <v>252</v>
      </c>
      <c r="B3" s="70" t="s">
        <v>233</v>
      </c>
      <c r="C3" s="70" t="s">
        <v>234</v>
      </c>
    </row>
    <row r="4" spans="1:3">
      <c r="A4" s="70" t="s">
        <v>256</v>
      </c>
      <c r="B4" s="70" t="s">
        <v>233</v>
      </c>
      <c r="C4" s="70" t="s">
        <v>234</v>
      </c>
    </row>
    <row r="5" spans="1:3">
      <c r="A5" s="70" t="s">
        <v>333</v>
      </c>
      <c r="B5" s="70" t="s">
        <v>233</v>
      </c>
      <c r="C5" s="70" t="s">
        <v>234</v>
      </c>
    </row>
    <row r="6" spans="1:3">
      <c r="A6" s="70" t="s">
        <v>390</v>
      </c>
      <c r="B6" s="70" t="s">
        <v>233</v>
      </c>
      <c r="C6" s="70" t="s">
        <v>234</v>
      </c>
    </row>
    <row r="7" spans="1:3">
      <c r="A7" s="70" t="s">
        <v>394</v>
      </c>
      <c r="B7" s="70" t="s">
        <v>233</v>
      </c>
      <c r="C7" s="70" t="s">
        <v>234</v>
      </c>
    </row>
    <row r="8" spans="1:3">
      <c r="A8" s="70" t="s">
        <v>397</v>
      </c>
      <c r="B8" s="70" t="s">
        <v>233</v>
      </c>
      <c r="C8" s="70" t="s">
        <v>234</v>
      </c>
    </row>
    <row r="9" spans="1:3">
      <c r="A9" s="70" t="s">
        <v>402</v>
      </c>
      <c r="B9" s="70" t="s">
        <v>233</v>
      </c>
      <c r="C9" s="70" t="s">
        <v>234</v>
      </c>
    </row>
    <row r="10" spans="1:3">
      <c r="A10" s="70" t="s">
        <v>403</v>
      </c>
      <c r="B10" s="70" t="s">
        <v>233</v>
      </c>
      <c r="C10" s="70" t="s">
        <v>234</v>
      </c>
    </row>
    <row r="11" spans="1:3">
      <c r="A11" s="70" t="s">
        <v>404</v>
      </c>
      <c r="B11" s="70" t="s">
        <v>233</v>
      </c>
      <c r="C11" s="70" t="s">
        <v>234</v>
      </c>
    </row>
    <row r="12" spans="1:3">
      <c r="A12" s="70" t="s">
        <v>405</v>
      </c>
      <c r="B12" s="70" t="s">
        <v>233</v>
      </c>
      <c r="C12" s="70" t="s">
        <v>234</v>
      </c>
    </row>
    <row r="13" spans="1:3">
      <c r="A13" s="70" t="s">
        <v>406</v>
      </c>
      <c r="B13" s="70" t="s">
        <v>233</v>
      </c>
      <c r="C13" s="70" t="s">
        <v>234</v>
      </c>
    </row>
    <row r="14" spans="1:3">
      <c r="A14" s="70" t="s">
        <v>409</v>
      </c>
      <c r="B14" s="70" t="s">
        <v>233</v>
      </c>
      <c r="C14" s="70" t="s">
        <v>234</v>
      </c>
    </row>
    <row r="15" spans="1:3">
      <c r="A15" s="70" t="s">
        <v>410</v>
      </c>
      <c r="B15" s="70" t="s">
        <v>233</v>
      </c>
      <c r="C15" s="70" t="s">
        <v>234</v>
      </c>
    </row>
    <row r="16" spans="1:3">
      <c r="A16" s="70" t="s">
        <v>411</v>
      </c>
      <c r="B16" s="70" t="s">
        <v>233</v>
      </c>
      <c r="C16" s="70" t="s">
        <v>234</v>
      </c>
    </row>
    <row r="17" spans="1:3">
      <c r="A17" s="70" t="s">
        <v>412</v>
      </c>
      <c r="B17" s="70" t="s">
        <v>233</v>
      </c>
      <c r="C17" s="70" t="s">
        <v>234</v>
      </c>
    </row>
    <row r="18" spans="1:3">
      <c r="A18" s="70" t="s">
        <v>413</v>
      </c>
      <c r="B18" s="70" t="s">
        <v>233</v>
      </c>
      <c r="C18" s="70" t="s">
        <v>234</v>
      </c>
    </row>
    <row r="19" spans="1:3">
      <c r="A19" s="70" t="s">
        <v>414</v>
      </c>
      <c r="B19" s="70" t="s">
        <v>233</v>
      </c>
      <c r="C19" s="70" t="s">
        <v>234</v>
      </c>
    </row>
    <row r="20" spans="1:3">
      <c r="A20" s="70" t="s">
        <v>415</v>
      </c>
      <c r="B20" s="70" t="s">
        <v>233</v>
      </c>
      <c r="C20" s="70" t="s">
        <v>234</v>
      </c>
    </row>
    <row r="21" spans="1:3">
      <c r="A21" s="70" t="s">
        <v>416</v>
      </c>
      <c r="B21" s="70" t="s">
        <v>233</v>
      </c>
      <c r="C21" s="70" t="s">
        <v>234</v>
      </c>
    </row>
    <row r="22" spans="1:3">
      <c r="A22" s="70" t="s">
        <v>417</v>
      </c>
      <c r="B22" s="70" t="s">
        <v>233</v>
      </c>
      <c r="C22" s="70" t="s">
        <v>234</v>
      </c>
    </row>
    <row r="23" spans="1:3">
      <c r="A23" s="70" t="s">
        <v>418</v>
      </c>
      <c r="B23" s="70" t="s">
        <v>233</v>
      </c>
      <c r="C23" s="70" t="s">
        <v>234</v>
      </c>
    </row>
    <row r="24" spans="1:3">
      <c r="A24" s="70" t="s">
        <v>419</v>
      </c>
      <c r="B24" s="70" t="s">
        <v>233</v>
      </c>
      <c r="C24" s="70" t="s">
        <v>234</v>
      </c>
    </row>
    <row r="25" spans="1:3">
      <c r="A25" s="70" t="s">
        <v>420</v>
      </c>
      <c r="B25" s="70" t="s">
        <v>233</v>
      </c>
      <c r="C25" s="70" t="s">
        <v>234</v>
      </c>
    </row>
    <row r="26" spans="1:3">
      <c r="A26" s="70" t="s">
        <v>422</v>
      </c>
      <c r="B26" s="70" t="s">
        <v>233</v>
      </c>
      <c r="C26" s="70" t="s">
        <v>234</v>
      </c>
    </row>
    <row r="27" spans="1:3">
      <c r="A27" s="70" t="s">
        <v>425</v>
      </c>
      <c r="B27" s="70" t="s">
        <v>233</v>
      </c>
      <c r="C27" s="70" t="s">
        <v>234</v>
      </c>
    </row>
    <row r="28" spans="1:3">
      <c r="A28" s="70" t="s">
        <v>426</v>
      </c>
      <c r="B28" s="70" t="s">
        <v>233</v>
      </c>
      <c r="C28" s="70" t="s">
        <v>234</v>
      </c>
    </row>
    <row r="29" spans="1:3">
      <c r="A29" s="70" t="s">
        <v>427</v>
      </c>
      <c r="B29" s="70" t="s">
        <v>233</v>
      </c>
      <c r="C29" s="70" t="s">
        <v>234</v>
      </c>
    </row>
    <row r="30" spans="1:3">
      <c r="A30" s="70" t="s">
        <v>428</v>
      </c>
      <c r="B30" s="70" t="s">
        <v>233</v>
      </c>
      <c r="C30" s="70" t="s">
        <v>234</v>
      </c>
    </row>
    <row r="31" spans="1:3">
      <c r="A31" s="70" t="s">
        <v>429</v>
      </c>
      <c r="B31" s="70" t="s">
        <v>233</v>
      </c>
      <c r="C31" s="70" t="s">
        <v>234</v>
      </c>
    </row>
    <row r="32" spans="1:3">
      <c r="A32" s="70" t="s">
        <v>430</v>
      </c>
      <c r="B32" s="70" t="s">
        <v>233</v>
      </c>
      <c r="C32" s="70" t="s">
        <v>234</v>
      </c>
    </row>
    <row r="33" spans="1:3">
      <c r="A33" s="70" t="s">
        <v>431</v>
      </c>
      <c r="B33" s="70" t="s">
        <v>233</v>
      </c>
      <c r="C33" s="70" t="s">
        <v>234</v>
      </c>
    </row>
    <row r="34" spans="1:3">
      <c r="A34" s="70" t="s">
        <v>432</v>
      </c>
      <c r="B34" s="70" t="s">
        <v>233</v>
      </c>
      <c r="C34" s="70" t="s">
        <v>234</v>
      </c>
    </row>
    <row r="35" spans="1:3">
      <c r="A35" s="70" t="s">
        <v>555</v>
      </c>
      <c r="B35" s="70" t="s">
        <v>233</v>
      </c>
      <c r="C35" s="70" t="s">
        <v>234</v>
      </c>
    </row>
    <row r="36" spans="1:3">
      <c r="A36" s="70" t="s">
        <v>556</v>
      </c>
      <c r="B36" s="70" t="s">
        <v>233</v>
      </c>
      <c r="C36" s="70" t="s">
        <v>234</v>
      </c>
    </row>
    <row r="37" spans="1:3">
      <c r="A37" s="70" t="s">
        <v>557</v>
      </c>
      <c r="B37" s="70" t="s">
        <v>233</v>
      </c>
      <c r="C37" s="70" t="s">
        <v>234</v>
      </c>
    </row>
    <row r="38" spans="1:3">
      <c r="A38" s="70" t="s">
        <v>558</v>
      </c>
      <c r="B38" s="70" t="s">
        <v>233</v>
      </c>
      <c r="C38" s="70" t="s">
        <v>234</v>
      </c>
    </row>
    <row r="39" spans="1:3">
      <c r="A39" s="70" t="s">
        <v>586</v>
      </c>
      <c r="B39" s="70" t="s">
        <v>233</v>
      </c>
      <c r="C39" s="70" t="s">
        <v>234</v>
      </c>
    </row>
    <row r="40" spans="1:3">
      <c r="A40" s="70" t="s">
        <v>587</v>
      </c>
      <c r="B40" s="70" t="s">
        <v>233</v>
      </c>
      <c r="C40" s="70" t="s">
        <v>234</v>
      </c>
    </row>
    <row r="41" spans="1:3">
      <c r="A41" s="70" t="s">
        <v>590</v>
      </c>
      <c r="B41" s="70" t="s">
        <v>591</v>
      </c>
      <c r="C41" s="70" t="s">
        <v>234</v>
      </c>
    </row>
    <row r="42" spans="1:3">
      <c r="A42" s="70" t="s">
        <v>898</v>
      </c>
      <c r="B42" s="70" t="s">
        <v>591</v>
      </c>
      <c r="C42" s="70" t="s">
        <v>234</v>
      </c>
    </row>
    <row r="43" spans="1:3">
      <c r="A43" s="70" t="s">
        <v>901</v>
      </c>
      <c r="B43" s="70" t="s">
        <v>591</v>
      </c>
      <c r="C43" s="70" t="s">
        <v>234</v>
      </c>
    </row>
    <row r="44" spans="1:3">
      <c r="A44" s="70" t="s">
        <v>902</v>
      </c>
      <c r="B44" s="70" t="s">
        <v>591</v>
      </c>
      <c r="C44" s="70" t="s">
        <v>234</v>
      </c>
    </row>
    <row r="45" spans="1:3">
      <c r="A45" s="70" t="s">
        <v>903</v>
      </c>
      <c r="B45" s="70" t="s">
        <v>591</v>
      </c>
      <c r="C45" s="70" t="s">
        <v>234</v>
      </c>
    </row>
    <row r="46" spans="1:3">
      <c r="A46" s="70" t="s">
        <v>904</v>
      </c>
      <c r="B46" s="70" t="s">
        <v>591</v>
      </c>
      <c r="C46" s="70" t="s">
        <v>234</v>
      </c>
    </row>
    <row r="47" spans="1:3">
      <c r="A47" s="70" t="s">
        <v>907</v>
      </c>
      <c r="B47" s="70" t="s">
        <v>591</v>
      </c>
      <c r="C47" s="70" t="s">
        <v>234</v>
      </c>
    </row>
    <row r="48" spans="1:3">
      <c r="A48" s="70" t="s">
        <v>908</v>
      </c>
      <c r="B48" s="70" t="s">
        <v>591</v>
      </c>
      <c r="C48" s="70" t="s">
        <v>234</v>
      </c>
    </row>
    <row r="49" spans="1:3">
      <c r="A49" s="70" t="s">
        <v>909</v>
      </c>
      <c r="B49" s="70" t="s">
        <v>591</v>
      </c>
      <c r="C49" s="70" t="s">
        <v>234</v>
      </c>
    </row>
    <row r="50" spans="1:3">
      <c r="A50" s="70" t="s">
        <v>910</v>
      </c>
      <c r="B50" s="70" t="s">
        <v>591</v>
      </c>
      <c r="C50" s="70" t="s">
        <v>234</v>
      </c>
    </row>
    <row r="51" spans="1:3">
      <c r="A51" s="70" t="s">
        <v>911</v>
      </c>
      <c r="B51" s="70" t="s">
        <v>591</v>
      </c>
      <c r="C51" s="70" t="s">
        <v>234</v>
      </c>
    </row>
    <row r="52" spans="1:3">
      <c r="A52" s="70" t="s">
        <v>912</v>
      </c>
      <c r="B52" s="70" t="s">
        <v>591</v>
      </c>
      <c r="C52" s="70" t="s">
        <v>234</v>
      </c>
    </row>
    <row r="53" spans="1:3">
      <c r="A53" s="70" t="s">
        <v>913</v>
      </c>
      <c r="B53" s="70" t="s">
        <v>591</v>
      </c>
      <c r="C53" s="70" t="s">
        <v>234</v>
      </c>
    </row>
    <row r="54" spans="1:3">
      <c r="A54" s="70" t="s">
        <v>914</v>
      </c>
      <c r="B54" s="70" t="s">
        <v>591</v>
      </c>
      <c r="C54" s="70" t="s">
        <v>234</v>
      </c>
    </row>
    <row r="55" spans="1:3">
      <c r="A55" s="70" t="s">
        <v>915</v>
      </c>
      <c r="B55" s="70" t="s">
        <v>591</v>
      </c>
      <c r="C55" s="70" t="s">
        <v>234</v>
      </c>
    </row>
    <row r="56" spans="1:3">
      <c r="A56" s="70" t="s">
        <v>916</v>
      </c>
      <c r="B56" s="70" t="s">
        <v>591</v>
      </c>
      <c r="C56" s="70" t="s">
        <v>234</v>
      </c>
    </row>
    <row r="57" spans="1:3">
      <c r="A57" s="70" t="s">
        <v>917</v>
      </c>
      <c r="B57" s="70" t="s">
        <v>591</v>
      </c>
      <c r="C57" s="70" t="s">
        <v>234</v>
      </c>
    </row>
    <row r="58" spans="1:3">
      <c r="A58" s="70" t="s">
        <v>918</v>
      </c>
      <c r="B58" s="70" t="s">
        <v>591</v>
      </c>
      <c r="C58" s="70" t="s">
        <v>234</v>
      </c>
    </row>
    <row r="59" spans="1:3">
      <c r="A59" s="70" t="s">
        <v>919</v>
      </c>
      <c r="B59" s="70" t="s">
        <v>591</v>
      </c>
      <c r="C59" s="70" t="s">
        <v>234</v>
      </c>
    </row>
    <row r="60" spans="1:3">
      <c r="A60" s="70" t="s">
        <v>920</v>
      </c>
      <c r="B60" s="70" t="s">
        <v>591</v>
      </c>
      <c r="C60" s="70" t="s">
        <v>234</v>
      </c>
    </row>
    <row r="61" spans="1:3">
      <c r="A61" s="70" t="s">
        <v>921</v>
      </c>
      <c r="B61" s="70" t="s">
        <v>591</v>
      </c>
      <c r="C61" s="70" t="s">
        <v>234</v>
      </c>
    </row>
    <row r="62" spans="1:3">
      <c r="A62" s="70" t="s">
        <v>922</v>
      </c>
      <c r="B62" s="70" t="s">
        <v>591</v>
      </c>
      <c r="C62" s="70" t="s">
        <v>234</v>
      </c>
    </row>
    <row r="63" spans="1:3">
      <c r="A63" s="70" t="s">
        <v>923</v>
      </c>
      <c r="B63" s="70" t="s">
        <v>591</v>
      </c>
      <c r="C63" s="70" t="s">
        <v>234</v>
      </c>
    </row>
    <row r="64" spans="1:3">
      <c r="A64" s="70" t="s">
        <v>924</v>
      </c>
      <c r="B64" s="70" t="s">
        <v>591</v>
      </c>
      <c r="C64" s="70" t="s">
        <v>234</v>
      </c>
    </row>
    <row r="65" spans="1:3">
      <c r="A65" s="70" t="s">
        <v>925</v>
      </c>
      <c r="B65" s="70" t="s">
        <v>591</v>
      </c>
      <c r="C65" s="70" t="s">
        <v>234</v>
      </c>
    </row>
    <row r="66" spans="1:3">
      <c r="A66" s="70" t="s">
        <v>926</v>
      </c>
      <c r="B66" s="70" t="s">
        <v>591</v>
      </c>
      <c r="C66" s="70" t="s">
        <v>234</v>
      </c>
    </row>
    <row r="67" spans="1:3">
      <c r="A67" s="70" t="s">
        <v>927</v>
      </c>
      <c r="B67" s="70" t="s">
        <v>591</v>
      </c>
      <c r="C67" s="70" t="s">
        <v>234</v>
      </c>
    </row>
    <row r="68" spans="1:3">
      <c r="A68" s="70" t="s">
        <v>928</v>
      </c>
      <c r="B68" s="70" t="s">
        <v>591</v>
      </c>
      <c r="C68" s="70" t="s">
        <v>234</v>
      </c>
    </row>
    <row r="69" spans="1:3">
      <c r="A69" s="70" t="s">
        <v>929</v>
      </c>
      <c r="B69" s="70" t="s">
        <v>591</v>
      </c>
      <c r="C69" s="70" t="s">
        <v>234</v>
      </c>
    </row>
    <row r="70" spans="1:3">
      <c r="A70" s="70" t="s">
        <v>930</v>
      </c>
      <c r="B70" s="70" t="s">
        <v>591</v>
      </c>
      <c r="C70" s="70" t="s">
        <v>234</v>
      </c>
    </row>
    <row r="71" spans="1:3">
      <c r="A71" s="70" t="s">
        <v>931</v>
      </c>
      <c r="B71" s="70" t="s">
        <v>591</v>
      </c>
      <c r="C71" s="70" t="s">
        <v>234</v>
      </c>
    </row>
    <row r="72" spans="1:3">
      <c r="A72" s="70" t="s">
        <v>932</v>
      </c>
      <c r="B72" s="70" t="s">
        <v>591</v>
      </c>
      <c r="C72" s="70" t="s">
        <v>234</v>
      </c>
    </row>
    <row r="73" spans="1:3">
      <c r="A73" s="70" t="s">
        <v>933</v>
      </c>
      <c r="B73" s="70" t="s">
        <v>591</v>
      </c>
      <c r="C73" s="70" t="s">
        <v>234</v>
      </c>
    </row>
    <row r="74" spans="1:3">
      <c r="A74" s="70" t="s">
        <v>934</v>
      </c>
      <c r="B74" s="70" t="s">
        <v>591</v>
      </c>
      <c r="C74" s="70" t="s">
        <v>234</v>
      </c>
    </row>
    <row r="75" spans="1:3">
      <c r="A75" s="70" t="s">
        <v>935</v>
      </c>
      <c r="B75" s="70" t="s">
        <v>591</v>
      </c>
      <c r="C75" s="70" t="s">
        <v>234</v>
      </c>
    </row>
    <row r="76" spans="1:3">
      <c r="A76" s="70" t="s">
        <v>936</v>
      </c>
      <c r="B76" s="70" t="s">
        <v>591</v>
      </c>
      <c r="C76" s="70" t="s">
        <v>234</v>
      </c>
    </row>
    <row r="77" spans="1:3">
      <c r="A77" s="70" t="s">
        <v>937</v>
      </c>
      <c r="B77" s="70" t="s">
        <v>591</v>
      </c>
      <c r="C77" s="70" t="s">
        <v>234</v>
      </c>
    </row>
    <row r="78" spans="1:3">
      <c r="A78" s="70" t="s">
        <v>938</v>
      </c>
      <c r="B78" s="70" t="s">
        <v>591</v>
      </c>
      <c r="C78" s="70" t="s">
        <v>234</v>
      </c>
    </row>
    <row r="79" spans="1:3">
      <c r="A79" s="70" t="s">
        <v>939</v>
      </c>
      <c r="B79" s="70" t="s">
        <v>591</v>
      </c>
      <c r="C79" s="70" t="s">
        <v>234</v>
      </c>
    </row>
    <row r="80" spans="1:3">
      <c r="A80" s="70" t="s">
        <v>940</v>
      </c>
      <c r="B80" s="70" t="s">
        <v>591</v>
      </c>
      <c r="C80" s="70" t="s">
        <v>234</v>
      </c>
    </row>
    <row r="81" spans="1:3">
      <c r="A81" s="70" t="s">
        <v>941</v>
      </c>
      <c r="B81" s="70" t="s">
        <v>591</v>
      </c>
      <c r="C81" s="70" t="s">
        <v>234</v>
      </c>
    </row>
    <row r="82" spans="1:3">
      <c r="A82" s="70" t="s">
        <v>1982</v>
      </c>
      <c r="B82" s="70" t="s">
        <v>591</v>
      </c>
      <c r="C82" s="70" t="s">
        <v>234</v>
      </c>
    </row>
    <row r="83" spans="1:3">
      <c r="A83" s="70" t="s">
        <v>1983</v>
      </c>
      <c r="B83" s="70" t="s">
        <v>591</v>
      </c>
      <c r="C83" s="70" t="s">
        <v>234</v>
      </c>
    </row>
    <row r="84" spans="1:3">
      <c r="A84" s="70" t="s">
        <v>1984</v>
      </c>
      <c r="B84" s="70" t="s">
        <v>591</v>
      </c>
      <c r="C84" s="70" t="s">
        <v>234</v>
      </c>
    </row>
    <row r="85" spans="1:3">
      <c r="A85" s="70" t="s">
        <v>1988</v>
      </c>
      <c r="B85" s="70" t="s">
        <v>591</v>
      </c>
      <c r="C85" s="70" t="s">
        <v>234</v>
      </c>
    </row>
    <row r="86" spans="1:3">
      <c r="A86" s="70" t="s">
        <v>1989</v>
      </c>
      <c r="B86" s="70" t="s">
        <v>591</v>
      </c>
      <c r="C86" s="70" t="s">
        <v>234</v>
      </c>
    </row>
    <row r="87" spans="1:3">
      <c r="A87" s="70" t="s">
        <v>1991</v>
      </c>
      <c r="B87" s="70" t="s">
        <v>591</v>
      </c>
      <c r="C87" s="70" t="s">
        <v>234</v>
      </c>
    </row>
    <row r="88" spans="1:3">
      <c r="A88" s="70" t="s">
        <v>1992</v>
      </c>
      <c r="B88" s="70" t="s">
        <v>591</v>
      </c>
      <c r="C88" s="70" t="s">
        <v>234</v>
      </c>
    </row>
    <row r="89" spans="1:3">
      <c r="A89" s="70" t="s">
        <v>1999</v>
      </c>
      <c r="B89" s="70" t="s">
        <v>591</v>
      </c>
      <c r="C89" s="70" t="s">
        <v>234</v>
      </c>
    </row>
    <row r="90" spans="1:3">
      <c r="A90" s="70" t="s">
        <v>2000</v>
      </c>
      <c r="B90" s="70" t="s">
        <v>591</v>
      </c>
      <c r="C90" s="70" t="s">
        <v>234</v>
      </c>
    </row>
    <row r="91" spans="1:3">
      <c r="A91" s="70" t="s">
        <v>2001</v>
      </c>
      <c r="B91" s="70" t="s">
        <v>591</v>
      </c>
      <c r="C91" s="70" t="s">
        <v>234</v>
      </c>
    </row>
    <row r="92" spans="1:3">
      <c r="A92" s="70" t="s">
        <v>2005</v>
      </c>
      <c r="B92" s="70" t="s">
        <v>591</v>
      </c>
      <c r="C92" s="70" t="s">
        <v>234</v>
      </c>
    </row>
    <row r="93" spans="1:3">
      <c r="A93" s="70" t="s">
        <v>2015</v>
      </c>
      <c r="B93" s="70" t="s">
        <v>591</v>
      </c>
      <c r="C93" s="70" t="s">
        <v>234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109</v>
      </c>
      <c r="E1" s="6" t="s">
        <v>125</v>
      </c>
      <c r="F1" s="158" t="s">
        <v>219</v>
      </c>
      <c r="G1" s="6" t="s">
        <v>242</v>
      </c>
    </row>
    <row r="2" spans="1:7">
      <c r="A2">
        <v>0</v>
      </c>
      <c r="B2" t="s">
        <v>21</v>
      </c>
      <c r="D2" s="8" t="s">
        <v>110</v>
      </c>
      <c r="E2">
        <v>2018</v>
      </c>
      <c r="F2" t="s">
        <v>220</v>
      </c>
      <c r="G2" s="7" t="s">
        <v>236</v>
      </c>
    </row>
    <row r="3" spans="1:7">
      <c r="B3" t="s">
        <v>22</v>
      </c>
      <c r="D3" s="8" t="s">
        <v>111</v>
      </c>
      <c r="E3">
        <v>2019</v>
      </c>
      <c r="F3" t="s">
        <v>221</v>
      </c>
      <c r="G3" s="7" t="s">
        <v>243</v>
      </c>
    </row>
    <row r="4" spans="1:7">
      <c r="B4" t="s">
        <v>23</v>
      </c>
      <c r="D4" s="8" t="s">
        <v>112</v>
      </c>
      <c r="E4">
        <v>2020</v>
      </c>
    </row>
    <row r="5" spans="1:7">
      <c r="B5" t="s">
        <v>25</v>
      </c>
      <c r="D5" s="8" t="s">
        <v>113</v>
      </c>
      <c r="E5" s="181">
        <v>2021</v>
      </c>
    </row>
    <row r="6" spans="1:7">
      <c r="B6" t="s">
        <v>26</v>
      </c>
      <c r="D6" s="8" t="s">
        <v>114</v>
      </c>
      <c r="E6" s="181">
        <v>2022</v>
      </c>
    </row>
    <row r="7" spans="1:7">
      <c r="B7" t="s">
        <v>27</v>
      </c>
      <c r="D7" s="8" t="s">
        <v>115</v>
      </c>
    </row>
    <row r="8" spans="1:7">
      <c r="B8" t="s">
        <v>28</v>
      </c>
      <c r="D8" s="8" t="s">
        <v>116</v>
      </c>
    </row>
    <row r="9" spans="1:7">
      <c r="B9" t="s">
        <v>29</v>
      </c>
      <c r="D9" s="8" t="s">
        <v>117</v>
      </c>
    </row>
    <row r="10" spans="1:7">
      <c r="B10" t="s">
        <v>30</v>
      </c>
      <c r="D10" s="8" t="s">
        <v>118</v>
      </c>
    </row>
    <row r="11" spans="1:7">
      <c r="B11" t="s">
        <v>24</v>
      </c>
      <c r="D11" s="8" t="s">
        <v>119</v>
      </c>
    </row>
    <row r="12" spans="1:7">
      <c r="B12" t="s">
        <v>99</v>
      </c>
      <c r="D12" s="8" t="s">
        <v>120</v>
      </c>
    </row>
    <row r="13" spans="1:7">
      <c r="B13" t="s">
        <v>101</v>
      </c>
      <c r="D13" s="8" t="s">
        <v>121</v>
      </c>
    </row>
    <row r="14" spans="1:7">
      <c r="B14" t="s">
        <v>218</v>
      </c>
      <c r="D14" s="23" t="s">
        <v>155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253</v>
      </c>
    </row>
    <row r="23" spans="2:4">
      <c r="B23" t="s">
        <v>37</v>
      </c>
      <c r="D23" s="182" t="s">
        <v>254</v>
      </c>
    </row>
    <row r="24" spans="2:4">
      <c r="B24" t="s">
        <v>38</v>
      </c>
      <c r="D24" s="202" t="s">
        <v>255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217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171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392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202</v>
      </c>
    </row>
    <row r="3" spans="1:3">
      <c r="A3" s="1" t="s">
        <v>1</v>
      </c>
      <c r="B3" s="1" t="s">
        <v>13</v>
      </c>
    </row>
    <row r="4" spans="1:3">
      <c r="A4" s="1" t="s">
        <v>143</v>
      </c>
      <c r="B4" s="1" t="s">
        <v>122</v>
      </c>
    </row>
    <row r="5" spans="1:3">
      <c r="A5" s="1" t="s">
        <v>201</v>
      </c>
      <c r="B5" s="1" t="s">
        <v>10</v>
      </c>
    </row>
    <row r="6" spans="1:3">
      <c r="A6" s="1" t="s">
        <v>167</v>
      </c>
      <c r="B6" s="1" t="s">
        <v>145</v>
      </c>
    </row>
    <row r="7" spans="1:3">
      <c r="A7" s="1" t="s">
        <v>144</v>
      </c>
      <c r="B7" s="1" t="s">
        <v>203</v>
      </c>
    </row>
    <row r="8" spans="1:3">
      <c r="A8" s="1"/>
      <c r="B8" s="1" t="s">
        <v>204</v>
      </c>
    </row>
    <row r="9" spans="1:3">
      <c r="A9" s="1"/>
      <c r="B9" s="1" t="s">
        <v>107</v>
      </c>
    </row>
    <row r="10" spans="1:3">
      <c r="A10" s="1"/>
      <c r="B10" s="1" t="s">
        <v>123</v>
      </c>
    </row>
    <row r="11" spans="1:3">
      <c r="A11" s="1"/>
      <c r="B11" s="1" t="s">
        <v>226</v>
      </c>
    </row>
    <row r="12" spans="1:3">
      <c r="A12" s="1"/>
      <c r="B12" s="1" t="s">
        <v>227</v>
      </c>
    </row>
    <row r="13" spans="1:3">
      <c r="A13" s="1"/>
      <c r="B13" s="1" t="s">
        <v>11</v>
      </c>
    </row>
    <row r="14" spans="1:3">
      <c r="A14" s="1"/>
      <c r="B14" s="1" t="s">
        <v>398</v>
      </c>
    </row>
    <row r="15" spans="1:3">
      <c r="A15" s="1"/>
      <c r="B15" s="1" t="s">
        <v>12</v>
      </c>
    </row>
    <row r="16" spans="1:3">
      <c r="A16" s="1"/>
      <c r="B16" s="1" t="s">
        <v>399</v>
      </c>
    </row>
    <row r="17" spans="2:2">
      <c r="B17" s="1" t="s">
        <v>228</v>
      </c>
    </row>
    <row r="18" spans="2:2">
      <c r="B18" s="1" t="s">
        <v>14</v>
      </c>
    </row>
    <row r="19" spans="2:2">
      <c r="B19" s="1" t="s">
        <v>400</v>
      </c>
    </row>
    <row r="20" spans="2:2">
      <c r="B20" s="1" t="s">
        <v>229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124</v>
      </c>
    </row>
    <row r="24" spans="2:2">
      <c r="B24" s="1" t="s">
        <v>401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S294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9">
      <c r="B1" s="1" t="s">
        <v>942</v>
      </c>
      <c r="C1" s="1" t="s">
        <v>943</v>
      </c>
      <c r="D1" s="1" t="s">
        <v>944</v>
      </c>
      <c r="E1" s="1" t="s">
        <v>945</v>
      </c>
      <c r="F1" s="1" t="s">
        <v>946</v>
      </c>
      <c r="G1" s="1" t="s">
        <v>947</v>
      </c>
      <c r="H1" s="1" t="s">
        <v>948</v>
      </c>
      <c r="I1" s="1" t="s">
        <v>949</v>
      </c>
      <c r="J1" s="1" t="s">
        <v>950</v>
      </c>
      <c r="K1" s="1" t="s">
        <v>951</v>
      </c>
      <c r="L1" s="1" t="s">
        <v>952</v>
      </c>
      <c r="M1" s="1" t="s">
        <v>953</v>
      </c>
      <c r="N1" s="1" t="s">
        <v>954</v>
      </c>
      <c r="O1" s="1" t="s">
        <v>955</v>
      </c>
      <c r="P1" s="1" t="s">
        <v>956</v>
      </c>
      <c r="Q1" s="1" t="s">
        <v>957</v>
      </c>
      <c r="R1" s="1" t="s">
        <v>958</v>
      </c>
      <c r="S1" s="1" t="s">
        <v>959</v>
      </c>
    </row>
    <row r="2" spans="1:19">
      <c r="A2" s="1">
        <v>1</v>
      </c>
      <c r="B2" s="1" t="s">
        <v>960</v>
      </c>
      <c r="C2" s="1" t="s">
        <v>81</v>
      </c>
      <c r="H2" s="1" t="s">
        <v>961</v>
      </c>
      <c r="I2" s="1" t="s">
        <v>962</v>
      </c>
      <c r="J2" s="1" t="s">
        <v>963</v>
      </c>
      <c r="K2" s="1" t="s">
        <v>964</v>
      </c>
      <c r="Q2" s="1" t="s">
        <v>965</v>
      </c>
      <c r="R2" s="1" t="s">
        <v>966</v>
      </c>
      <c r="S2" s="1" t="s">
        <v>967</v>
      </c>
    </row>
    <row r="3" spans="1:19">
      <c r="A3" s="1">
        <v>2</v>
      </c>
      <c r="B3" s="1" t="s">
        <v>960</v>
      </c>
      <c r="C3" s="1" t="s">
        <v>81</v>
      </c>
      <c r="H3" s="1" t="s">
        <v>968</v>
      </c>
      <c r="I3" s="1" t="s">
        <v>969</v>
      </c>
      <c r="J3" s="1" t="s">
        <v>970</v>
      </c>
      <c r="K3" s="1" t="s">
        <v>964</v>
      </c>
      <c r="L3" s="1" t="s">
        <v>971</v>
      </c>
      <c r="Q3" s="1" t="s">
        <v>965</v>
      </c>
      <c r="R3" s="1" t="s">
        <v>966</v>
      </c>
      <c r="S3" s="1" t="s">
        <v>967</v>
      </c>
    </row>
    <row r="4" spans="1:19">
      <c r="A4" s="1">
        <v>3</v>
      </c>
      <c r="B4" s="1" t="s">
        <v>960</v>
      </c>
      <c r="C4" s="1" t="s">
        <v>81</v>
      </c>
      <c r="H4" s="1" t="s">
        <v>972</v>
      </c>
      <c r="I4" s="1" t="s">
        <v>973</v>
      </c>
      <c r="J4" s="1" t="s">
        <v>974</v>
      </c>
      <c r="K4" s="1" t="s">
        <v>975</v>
      </c>
      <c r="Q4" s="1" t="s">
        <v>976</v>
      </c>
      <c r="R4" s="1" t="s">
        <v>977</v>
      </c>
      <c r="S4" s="1" t="s">
        <v>967</v>
      </c>
    </row>
    <row r="5" spans="1:19">
      <c r="A5" s="1">
        <v>4</v>
      </c>
      <c r="B5" s="1" t="s">
        <v>960</v>
      </c>
      <c r="C5" s="1" t="s">
        <v>81</v>
      </c>
      <c r="H5" s="1" t="s">
        <v>978</v>
      </c>
      <c r="I5" s="1" t="s">
        <v>979</v>
      </c>
      <c r="J5" s="1" t="s">
        <v>980</v>
      </c>
      <c r="K5" s="1" t="s">
        <v>981</v>
      </c>
      <c r="Q5" s="1" t="s">
        <v>982</v>
      </c>
      <c r="R5" s="1" t="s">
        <v>983</v>
      </c>
      <c r="S5" s="1" t="s">
        <v>967</v>
      </c>
    </row>
    <row r="6" spans="1:19">
      <c r="A6" s="1">
        <v>5</v>
      </c>
      <c r="B6" s="1" t="s">
        <v>960</v>
      </c>
      <c r="C6" s="1" t="s">
        <v>81</v>
      </c>
      <c r="H6" s="1" t="s">
        <v>984</v>
      </c>
      <c r="I6" s="1" t="s">
        <v>985</v>
      </c>
      <c r="J6" s="1" t="s">
        <v>986</v>
      </c>
      <c r="K6" s="1" t="s">
        <v>987</v>
      </c>
      <c r="L6" s="1" t="s">
        <v>988</v>
      </c>
      <c r="Q6" s="1" t="s">
        <v>989</v>
      </c>
      <c r="R6" s="1" t="s">
        <v>990</v>
      </c>
      <c r="S6" s="1" t="s">
        <v>967</v>
      </c>
    </row>
    <row r="7" spans="1:19">
      <c r="A7" s="1">
        <v>6</v>
      </c>
      <c r="B7" s="1" t="s">
        <v>960</v>
      </c>
      <c r="C7" s="1" t="s">
        <v>81</v>
      </c>
      <c r="H7" s="1" t="s">
        <v>991</v>
      </c>
      <c r="I7" s="1" t="s">
        <v>992</v>
      </c>
      <c r="J7" s="1" t="s">
        <v>993</v>
      </c>
      <c r="K7" s="1" t="s">
        <v>994</v>
      </c>
      <c r="Q7" s="1" t="s">
        <v>965</v>
      </c>
      <c r="R7" s="1" t="s">
        <v>966</v>
      </c>
      <c r="S7" s="1" t="s">
        <v>967</v>
      </c>
    </row>
    <row r="8" spans="1:19">
      <c r="A8" s="1">
        <v>7</v>
      </c>
      <c r="B8" s="1" t="s">
        <v>960</v>
      </c>
      <c r="C8" s="1" t="s">
        <v>81</v>
      </c>
      <c r="H8" s="1" t="s">
        <v>995</v>
      </c>
      <c r="I8" s="1" t="s">
        <v>996</v>
      </c>
      <c r="J8" s="1" t="s">
        <v>997</v>
      </c>
      <c r="K8" s="1" t="s">
        <v>998</v>
      </c>
      <c r="Q8" s="1" t="s">
        <v>989</v>
      </c>
      <c r="R8" s="1" t="s">
        <v>990</v>
      </c>
      <c r="S8" s="1" t="s">
        <v>967</v>
      </c>
    </row>
    <row r="9" spans="1:19">
      <c r="A9" s="1">
        <v>8</v>
      </c>
      <c r="B9" s="1" t="s">
        <v>960</v>
      </c>
      <c r="C9" s="1" t="s">
        <v>81</v>
      </c>
      <c r="H9" s="1" t="s">
        <v>999</v>
      </c>
      <c r="I9" s="1" t="s">
        <v>1000</v>
      </c>
      <c r="J9" s="1" t="s">
        <v>1001</v>
      </c>
      <c r="K9" s="1" t="s">
        <v>1002</v>
      </c>
      <c r="Q9" s="1" t="s">
        <v>989</v>
      </c>
      <c r="R9" s="1" t="s">
        <v>990</v>
      </c>
      <c r="S9" s="1" t="s">
        <v>967</v>
      </c>
    </row>
    <row r="10" spans="1:19">
      <c r="A10" s="1">
        <v>9</v>
      </c>
      <c r="B10" s="1" t="s">
        <v>960</v>
      </c>
      <c r="C10" s="1" t="s">
        <v>81</v>
      </c>
      <c r="H10" s="1" t="s">
        <v>2006</v>
      </c>
      <c r="I10" s="1" t="s">
        <v>2007</v>
      </c>
      <c r="J10" s="1" t="s">
        <v>2008</v>
      </c>
      <c r="K10" s="1" t="s">
        <v>2009</v>
      </c>
      <c r="L10" s="1" t="s">
        <v>2010</v>
      </c>
      <c r="Q10" s="1" t="s">
        <v>989</v>
      </c>
      <c r="R10" s="1" t="s">
        <v>990</v>
      </c>
      <c r="S10" s="1" t="s">
        <v>1032</v>
      </c>
    </row>
    <row r="11" spans="1:19">
      <c r="A11" s="1">
        <v>10</v>
      </c>
      <c r="B11" s="1" t="s">
        <v>960</v>
      </c>
      <c r="C11" s="1" t="s">
        <v>81</v>
      </c>
      <c r="H11" s="1" t="s">
        <v>1003</v>
      </c>
      <c r="I11" s="1" t="s">
        <v>1004</v>
      </c>
      <c r="J11" s="1" t="s">
        <v>1005</v>
      </c>
      <c r="K11" s="1" t="s">
        <v>1006</v>
      </c>
      <c r="Q11" s="1" t="s">
        <v>1007</v>
      </c>
      <c r="R11" s="1" t="s">
        <v>1008</v>
      </c>
      <c r="S11" s="1" t="s">
        <v>967</v>
      </c>
    </row>
    <row r="12" spans="1:19">
      <c r="A12" s="1">
        <v>11</v>
      </c>
      <c r="B12" s="1" t="s">
        <v>960</v>
      </c>
      <c r="C12" s="1" t="s">
        <v>81</v>
      </c>
      <c r="H12" s="1" t="s">
        <v>1009</v>
      </c>
      <c r="I12" s="1" t="s">
        <v>1010</v>
      </c>
      <c r="J12" s="1" t="s">
        <v>1011</v>
      </c>
      <c r="K12" s="1" t="s">
        <v>975</v>
      </c>
      <c r="Q12" s="1" t="s">
        <v>976</v>
      </c>
      <c r="R12" s="1" t="s">
        <v>977</v>
      </c>
      <c r="S12" s="1" t="s">
        <v>967</v>
      </c>
    </row>
    <row r="13" spans="1:19">
      <c r="A13" s="1">
        <v>12</v>
      </c>
      <c r="B13" s="1" t="s">
        <v>960</v>
      </c>
      <c r="C13" s="1" t="s">
        <v>81</v>
      </c>
      <c r="H13" s="1" t="s">
        <v>1012</v>
      </c>
      <c r="I13" s="1" t="s">
        <v>1013</v>
      </c>
      <c r="J13" s="1" t="s">
        <v>1014</v>
      </c>
      <c r="K13" s="1" t="s">
        <v>975</v>
      </c>
      <c r="Q13" s="1" t="s">
        <v>1007</v>
      </c>
      <c r="R13" s="1" t="s">
        <v>1008</v>
      </c>
      <c r="S13" s="1" t="s">
        <v>967</v>
      </c>
    </row>
    <row r="14" spans="1:19">
      <c r="A14" s="1">
        <v>13</v>
      </c>
      <c r="B14" s="1" t="s">
        <v>960</v>
      </c>
      <c r="C14" s="1" t="s">
        <v>81</v>
      </c>
      <c r="H14" s="1" t="s">
        <v>1015</v>
      </c>
      <c r="I14" s="1" t="s">
        <v>1016</v>
      </c>
      <c r="J14" s="1" t="s">
        <v>1017</v>
      </c>
      <c r="K14" s="1" t="s">
        <v>1018</v>
      </c>
      <c r="Q14" s="1" t="s">
        <v>976</v>
      </c>
      <c r="R14" s="1" t="s">
        <v>977</v>
      </c>
      <c r="S14" s="1" t="s">
        <v>967</v>
      </c>
    </row>
    <row r="15" spans="1:19">
      <c r="A15" s="1">
        <v>14</v>
      </c>
      <c r="B15" s="1" t="s">
        <v>960</v>
      </c>
      <c r="C15" s="1" t="s">
        <v>81</v>
      </c>
      <c r="H15" s="1" t="s">
        <v>1019</v>
      </c>
      <c r="I15" s="1" t="s">
        <v>1020</v>
      </c>
      <c r="J15" s="1" t="s">
        <v>1021</v>
      </c>
      <c r="K15" s="1" t="s">
        <v>1022</v>
      </c>
      <c r="L15" s="1" t="s">
        <v>1023</v>
      </c>
      <c r="Q15" s="1" t="s">
        <v>965</v>
      </c>
      <c r="R15" s="1" t="s">
        <v>966</v>
      </c>
      <c r="S15" s="1" t="s">
        <v>967</v>
      </c>
    </row>
    <row r="16" spans="1:19">
      <c r="A16" s="1">
        <v>15</v>
      </c>
      <c r="B16" s="1" t="s">
        <v>960</v>
      </c>
      <c r="C16" s="1" t="s">
        <v>81</v>
      </c>
      <c r="H16" s="1" t="s">
        <v>1993</v>
      </c>
      <c r="I16" s="1" t="s">
        <v>1994</v>
      </c>
      <c r="J16" s="1" t="s">
        <v>1995</v>
      </c>
      <c r="K16" s="1" t="s">
        <v>868</v>
      </c>
      <c r="Q16" s="1" t="s">
        <v>1090</v>
      </c>
      <c r="R16" s="1" t="s">
        <v>1091</v>
      </c>
      <c r="S16" s="1" t="s">
        <v>1032</v>
      </c>
    </row>
    <row r="17" spans="1:19">
      <c r="A17" s="1">
        <v>16</v>
      </c>
      <c r="B17" s="1" t="s">
        <v>960</v>
      </c>
      <c r="C17" s="1" t="s">
        <v>81</v>
      </c>
      <c r="H17" s="1" t="s">
        <v>1024</v>
      </c>
      <c r="I17" s="1" t="s">
        <v>1025</v>
      </c>
      <c r="J17" s="1" t="s">
        <v>1026</v>
      </c>
      <c r="K17" s="1" t="s">
        <v>1027</v>
      </c>
      <c r="Q17" s="1" t="s">
        <v>965</v>
      </c>
      <c r="R17" s="1" t="s">
        <v>966</v>
      </c>
      <c r="S17" s="1" t="s">
        <v>967</v>
      </c>
    </row>
    <row r="18" spans="1:19">
      <c r="A18" s="1">
        <v>17</v>
      </c>
      <c r="B18" s="1" t="s">
        <v>960</v>
      </c>
      <c r="C18" s="1" t="s">
        <v>81</v>
      </c>
      <c r="H18" s="1" t="s">
        <v>1028</v>
      </c>
      <c r="I18" s="1" t="s">
        <v>1029</v>
      </c>
      <c r="J18" s="1" t="s">
        <v>1030</v>
      </c>
      <c r="K18" s="1" t="s">
        <v>1031</v>
      </c>
      <c r="Q18" s="1" t="s">
        <v>965</v>
      </c>
      <c r="R18" s="1" t="s">
        <v>966</v>
      </c>
      <c r="S18" s="1" t="s">
        <v>1032</v>
      </c>
    </row>
    <row r="19" spans="1:19">
      <c r="A19" s="1">
        <v>18</v>
      </c>
      <c r="B19" s="1" t="s">
        <v>960</v>
      </c>
      <c r="C19" s="1" t="s">
        <v>81</v>
      </c>
      <c r="H19" s="1" t="s">
        <v>1033</v>
      </c>
      <c r="I19" s="1" t="s">
        <v>1034</v>
      </c>
      <c r="J19" s="1" t="s">
        <v>1035</v>
      </c>
      <c r="K19" s="1" t="s">
        <v>1006</v>
      </c>
      <c r="L19" s="1" t="s">
        <v>1037</v>
      </c>
      <c r="Q19" s="1" t="s">
        <v>965</v>
      </c>
      <c r="R19" s="1" t="s">
        <v>966</v>
      </c>
      <c r="S19" s="1" t="s">
        <v>967</v>
      </c>
    </row>
    <row r="20" spans="1:19">
      <c r="A20" s="1">
        <v>19</v>
      </c>
      <c r="B20" s="1" t="s">
        <v>960</v>
      </c>
      <c r="C20" s="1" t="s">
        <v>81</v>
      </c>
      <c r="H20" s="1" t="s">
        <v>1038</v>
      </c>
      <c r="I20" s="1" t="s">
        <v>1039</v>
      </c>
      <c r="J20" s="1" t="s">
        <v>1040</v>
      </c>
      <c r="K20" s="1" t="s">
        <v>1041</v>
      </c>
      <c r="Q20" s="1" t="s">
        <v>976</v>
      </c>
      <c r="R20" s="1" t="s">
        <v>977</v>
      </c>
      <c r="S20" s="1" t="s">
        <v>967</v>
      </c>
    </row>
    <row r="21" spans="1:19">
      <c r="A21" s="1">
        <v>20</v>
      </c>
      <c r="B21" s="1" t="s">
        <v>960</v>
      </c>
      <c r="C21" s="1" t="s">
        <v>81</v>
      </c>
      <c r="H21" s="1" t="s">
        <v>1042</v>
      </c>
      <c r="I21" s="1" t="s">
        <v>1043</v>
      </c>
      <c r="J21" s="1" t="s">
        <v>1044</v>
      </c>
      <c r="K21" s="1" t="s">
        <v>1045</v>
      </c>
      <c r="Q21" s="1" t="s">
        <v>976</v>
      </c>
      <c r="R21" s="1" t="s">
        <v>977</v>
      </c>
      <c r="S21" s="1" t="s">
        <v>967</v>
      </c>
    </row>
    <row r="22" spans="1:19">
      <c r="A22" s="1">
        <v>21</v>
      </c>
      <c r="B22" s="1" t="s">
        <v>960</v>
      </c>
      <c r="C22" s="1" t="s">
        <v>81</v>
      </c>
      <c r="H22" s="1" t="s">
        <v>864</v>
      </c>
      <c r="I22" s="1" t="s">
        <v>865</v>
      </c>
      <c r="J22" s="1" t="s">
        <v>866</v>
      </c>
      <c r="K22" s="1" t="s">
        <v>867</v>
      </c>
      <c r="Q22" s="1" t="s">
        <v>976</v>
      </c>
      <c r="R22" s="1" t="s">
        <v>977</v>
      </c>
      <c r="S22" s="1" t="s">
        <v>967</v>
      </c>
    </row>
    <row r="23" spans="1:19">
      <c r="A23" s="1">
        <v>22</v>
      </c>
      <c r="B23" s="1" t="s">
        <v>960</v>
      </c>
      <c r="C23" s="1" t="s">
        <v>81</v>
      </c>
      <c r="H23" s="1" t="s">
        <v>1046</v>
      </c>
      <c r="I23" s="1" t="s">
        <v>1047</v>
      </c>
      <c r="J23" s="1" t="s">
        <v>1048</v>
      </c>
      <c r="K23" s="1" t="s">
        <v>1049</v>
      </c>
      <c r="L23" s="1" t="s">
        <v>1050</v>
      </c>
      <c r="Q23" s="1" t="s">
        <v>1051</v>
      </c>
      <c r="R23" s="1" t="s">
        <v>1052</v>
      </c>
      <c r="S23" s="1" t="s">
        <v>967</v>
      </c>
    </row>
    <row r="24" spans="1:19">
      <c r="A24" s="1">
        <v>23</v>
      </c>
      <c r="B24" s="1" t="s">
        <v>960</v>
      </c>
      <c r="C24" s="1" t="s">
        <v>81</v>
      </c>
      <c r="H24" s="1" t="s">
        <v>1053</v>
      </c>
      <c r="I24" s="1" t="s">
        <v>1054</v>
      </c>
      <c r="J24" s="1" t="s">
        <v>1055</v>
      </c>
      <c r="K24" s="1" t="s">
        <v>975</v>
      </c>
      <c r="Q24" s="1" t="s">
        <v>1051</v>
      </c>
      <c r="R24" s="1" t="s">
        <v>1052</v>
      </c>
      <c r="S24" s="1" t="s">
        <v>967</v>
      </c>
    </row>
    <row r="25" spans="1:19">
      <c r="A25" s="1">
        <v>24</v>
      </c>
      <c r="B25" s="1" t="s">
        <v>960</v>
      </c>
      <c r="C25" s="1" t="s">
        <v>81</v>
      </c>
      <c r="H25" s="1" t="s">
        <v>1056</v>
      </c>
      <c r="I25" s="1" t="s">
        <v>1057</v>
      </c>
      <c r="J25" s="1" t="s">
        <v>1058</v>
      </c>
      <c r="K25" s="1" t="s">
        <v>1059</v>
      </c>
      <c r="Q25" s="1" t="s">
        <v>976</v>
      </c>
      <c r="R25" s="1" t="s">
        <v>977</v>
      </c>
      <c r="S25" s="1" t="s">
        <v>967</v>
      </c>
    </row>
    <row r="26" spans="1:19">
      <c r="A26" s="1">
        <v>25</v>
      </c>
      <c r="B26" s="1" t="s">
        <v>960</v>
      </c>
      <c r="C26" s="1" t="s">
        <v>81</v>
      </c>
      <c r="H26" s="1" t="s">
        <v>1060</v>
      </c>
      <c r="I26" s="1" t="s">
        <v>1061</v>
      </c>
      <c r="J26" s="1" t="s">
        <v>1062</v>
      </c>
      <c r="K26" s="1" t="s">
        <v>1063</v>
      </c>
      <c r="L26" s="1" t="s">
        <v>1064</v>
      </c>
      <c r="Q26" s="1" t="s">
        <v>976</v>
      </c>
      <c r="R26" s="1" t="s">
        <v>977</v>
      </c>
      <c r="S26" s="1" t="s">
        <v>967</v>
      </c>
    </row>
    <row r="27" spans="1:19">
      <c r="A27" s="1">
        <v>26</v>
      </c>
      <c r="B27" s="1" t="s">
        <v>960</v>
      </c>
      <c r="C27" s="1" t="s">
        <v>81</v>
      </c>
      <c r="H27" s="1" t="s">
        <v>1065</v>
      </c>
      <c r="I27" s="1" t="s">
        <v>1066</v>
      </c>
      <c r="J27" s="1" t="s">
        <v>1067</v>
      </c>
      <c r="K27" s="1" t="s">
        <v>1222</v>
      </c>
      <c r="Q27" s="1" t="s">
        <v>1007</v>
      </c>
      <c r="R27" s="1" t="s">
        <v>1008</v>
      </c>
      <c r="S27" s="1" t="s">
        <v>967</v>
      </c>
    </row>
    <row r="28" spans="1:19">
      <c r="A28" s="1">
        <v>27</v>
      </c>
      <c r="B28" s="1" t="s">
        <v>960</v>
      </c>
      <c r="C28" s="1" t="s">
        <v>81</v>
      </c>
      <c r="H28" s="1" t="s">
        <v>1069</v>
      </c>
      <c r="I28" s="1" t="s">
        <v>1070</v>
      </c>
      <c r="J28" s="1" t="s">
        <v>997</v>
      </c>
      <c r="K28" s="1" t="s">
        <v>1071</v>
      </c>
      <c r="L28" s="1" t="s">
        <v>1072</v>
      </c>
      <c r="Q28" s="1" t="s">
        <v>989</v>
      </c>
      <c r="R28" s="1" t="s">
        <v>990</v>
      </c>
      <c r="S28" s="1" t="s">
        <v>967</v>
      </c>
    </row>
    <row r="29" spans="1:19">
      <c r="A29" s="1">
        <v>28</v>
      </c>
      <c r="B29" s="1" t="s">
        <v>960</v>
      </c>
      <c r="C29" s="1" t="s">
        <v>81</v>
      </c>
      <c r="H29" s="1" t="s">
        <v>1073</v>
      </c>
      <c r="I29" s="1" t="s">
        <v>1074</v>
      </c>
      <c r="J29" s="1" t="s">
        <v>1075</v>
      </c>
      <c r="K29" s="1" t="s">
        <v>1076</v>
      </c>
      <c r="L29" s="1" t="s">
        <v>1077</v>
      </c>
      <c r="Q29" s="1" t="s">
        <v>976</v>
      </c>
      <c r="R29" s="1" t="s">
        <v>977</v>
      </c>
      <c r="S29" s="1" t="s">
        <v>967</v>
      </c>
    </row>
    <row r="30" spans="1:19">
      <c r="A30" s="1">
        <v>29</v>
      </c>
      <c r="B30" s="1" t="s">
        <v>960</v>
      </c>
      <c r="C30" s="1" t="s">
        <v>81</v>
      </c>
      <c r="H30" s="1" t="s">
        <v>1078</v>
      </c>
      <c r="I30" s="1" t="s">
        <v>1079</v>
      </c>
      <c r="J30" s="1" t="s">
        <v>1080</v>
      </c>
      <c r="K30" s="1" t="s">
        <v>1076</v>
      </c>
      <c r="L30" s="1" t="s">
        <v>1081</v>
      </c>
      <c r="Q30" s="1" t="s">
        <v>976</v>
      </c>
      <c r="R30" s="1" t="s">
        <v>977</v>
      </c>
      <c r="S30" s="1" t="s">
        <v>967</v>
      </c>
    </row>
    <row r="31" spans="1:19">
      <c r="A31" s="1">
        <v>30</v>
      </c>
      <c r="B31" s="1" t="s">
        <v>960</v>
      </c>
      <c r="C31" s="1" t="s">
        <v>81</v>
      </c>
      <c r="H31" s="1" t="s">
        <v>1082</v>
      </c>
      <c r="I31" s="1" t="s">
        <v>1083</v>
      </c>
      <c r="J31" s="1" t="s">
        <v>1084</v>
      </c>
      <c r="K31" s="1" t="s">
        <v>868</v>
      </c>
      <c r="L31" s="1" t="s">
        <v>1085</v>
      </c>
      <c r="Q31" s="1" t="s">
        <v>989</v>
      </c>
      <c r="R31" s="1" t="s">
        <v>990</v>
      </c>
      <c r="S31" s="1" t="s">
        <v>967</v>
      </c>
    </row>
    <row r="32" spans="1:19">
      <c r="A32" s="1">
        <v>31</v>
      </c>
      <c r="B32" s="1" t="s">
        <v>960</v>
      </c>
      <c r="C32" s="1" t="s">
        <v>81</v>
      </c>
      <c r="H32" s="1" t="s">
        <v>1086</v>
      </c>
      <c r="I32" s="1" t="s">
        <v>1087</v>
      </c>
      <c r="J32" s="1" t="s">
        <v>1088</v>
      </c>
      <c r="K32" s="1" t="s">
        <v>1089</v>
      </c>
      <c r="Q32" s="1" t="s">
        <v>1090</v>
      </c>
      <c r="R32" s="1" t="s">
        <v>1091</v>
      </c>
      <c r="S32" s="1" t="s">
        <v>967</v>
      </c>
    </row>
    <row r="33" spans="1:19">
      <c r="A33" s="1">
        <v>32</v>
      </c>
      <c r="B33" s="1" t="s">
        <v>960</v>
      </c>
      <c r="C33" s="1" t="s">
        <v>81</v>
      </c>
      <c r="H33" s="1" t="s">
        <v>1092</v>
      </c>
      <c r="I33" s="1" t="s">
        <v>1093</v>
      </c>
      <c r="J33" s="1" t="s">
        <v>1088</v>
      </c>
      <c r="K33" s="1" t="s">
        <v>1049</v>
      </c>
      <c r="L33" s="1" t="s">
        <v>1094</v>
      </c>
      <c r="Q33" s="1" t="s">
        <v>976</v>
      </c>
      <c r="R33" s="1" t="s">
        <v>977</v>
      </c>
      <c r="S33" s="1" t="s">
        <v>967</v>
      </c>
    </row>
    <row r="34" spans="1:19">
      <c r="A34" s="1">
        <v>33</v>
      </c>
      <c r="B34" s="1" t="s">
        <v>960</v>
      </c>
      <c r="C34" s="1" t="s">
        <v>81</v>
      </c>
      <c r="H34" s="1" t="s">
        <v>1095</v>
      </c>
      <c r="I34" s="1" t="s">
        <v>1096</v>
      </c>
      <c r="J34" s="1" t="s">
        <v>1097</v>
      </c>
      <c r="K34" s="1" t="s">
        <v>1098</v>
      </c>
      <c r="Q34" s="1" t="s">
        <v>1099</v>
      </c>
      <c r="R34" s="1" t="s">
        <v>1100</v>
      </c>
      <c r="S34" s="1" t="s">
        <v>967</v>
      </c>
    </row>
    <row r="35" spans="1:19">
      <c r="A35" s="1">
        <v>34</v>
      </c>
      <c r="B35" s="1" t="s">
        <v>960</v>
      </c>
      <c r="C35" s="1" t="s">
        <v>81</v>
      </c>
      <c r="H35" s="1" t="s">
        <v>1101</v>
      </c>
      <c r="I35" s="1" t="s">
        <v>1102</v>
      </c>
      <c r="J35" s="1" t="s">
        <v>1103</v>
      </c>
      <c r="K35" s="1" t="s">
        <v>1076</v>
      </c>
      <c r="Q35" s="1" t="s">
        <v>976</v>
      </c>
      <c r="R35" s="1" t="s">
        <v>977</v>
      </c>
      <c r="S35" s="1" t="s">
        <v>967</v>
      </c>
    </row>
    <row r="36" spans="1:19">
      <c r="A36" s="1">
        <v>35</v>
      </c>
      <c r="B36" s="1" t="s">
        <v>960</v>
      </c>
      <c r="C36" s="1" t="s">
        <v>81</v>
      </c>
      <c r="H36" s="1" t="s">
        <v>1305</v>
      </c>
      <c r="I36" s="1" t="s">
        <v>2002</v>
      </c>
      <c r="J36" s="1" t="s">
        <v>1306</v>
      </c>
      <c r="K36" s="1" t="s">
        <v>1307</v>
      </c>
      <c r="L36" s="1" t="s">
        <v>1308</v>
      </c>
      <c r="Q36" s="1" t="s">
        <v>976</v>
      </c>
      <c r="R36" s="1" t="s">
        <v>977</v>
      </c>
      <c r="S36" s="1" t="s">
        <v>967</v>
      </c>
    </row>
    <row r="37" spans="1:19">
      <c r="A37" s="1">
        <v>36</v>
      </c>
      <c r="B37" s="1" t="s">
        <v>960</v>
      </c>
      <c r="C37" s="1" t="s">
        <v>81</v>
      </c>
      <c r="H37" s="1" t="s">
        <v>1305</v>
      </c>
      <c r="I37" s="1" t="s">
        <v>2002</v>
      </c>
      <c r="J37" s="1" t="s">
        <v>1306</v>
      </c>
      <c r="K37" s="1" t="s">
        <v>1307</v>
      </c>
      <c r="L37" s="1" t="s">
        <v>1308</v>
      </c>
      <c r="Q37" s="1" t="s">
        <v>1309</v>
      </c>
      <c r="R37" s="1" t="s">
        <v>1310</v>
      </c>
      <c r="S37" s="1" t="s">
        <v>967</v>
      </c>
    </row>
    <row r="38" spans="1:19">
      <c r="A38" s="1">
        <v>37</v>
      </c>
      <c r="B38" s="1" t="s">
        <v>960</v>
      </c>
      <c r="C38" s="1" t="s">
        <v>81</v>
      </c>
      <c r="H38" s="1" t="s">
        <v>1104</v>
      </c>
      <c r="I38" s="1" t="s">
        <v>1105</v>
      </c>
      <c r="J38" s="1" t="s">
        <v>1106</v>
      </c>
      <c r="K38" s="1" t="s">
        <v>1107</v>
      </c>
      <c r="Q38" s="1" t="s">
        <v>976</v>
      </c>
      <c r="R38" s="1" t="s">
        <v>977</v>
      </c>
      <c r="S38" s="1" t="s">
        <v>967</v>
      </c>
    </row>
    <row r="39" spans="1:19">
      <c r="A39" s="1">
        <v>38</v>
      </c>
      <c r="B39" s="1" t="s">
        <v>960</v>
      </c>
      <c r="C39" s="1" t="s">
        <v>81</v>
      </c>
      <c r="H39" s="1" t="s">
        <v>1108</v>
      </c>
      <c r="I39" s="1" t="s">
        <v>1109</v>
      </c>
      <c r="J39" s="1" t="s">
        <v>1110</v>
      </c>
      <c r="K39" s="1" t="s">
        <v>1059</v>
      </c>
      <c r="L39" s="1" t="s">
        <v>1111</v>
      </c>
      <c r="Q39" s="1" t="s">
        <v>976</v>
      </c>
      <c r="R39" s="1" t="s">
        <v>977</v>
      </c>
      <c r="S39" s="1" t="s">
        <v>967</v>
      </c>
    </row>
    <row r="40" spans="1:19">
      <c r="A40" s="1">
        <v>39</v>
      </c>
      <c r="B40" s="1" t="s">
        <v>960</v>
      </c>
      <c r="C40" s="1" t="s">
        <v>81</v>
      </c>
      <c r="H40" s="1" t="s">
        <v>1112</v>
      </c>
      <c r="I40" s="1" t="s">
        <v>1113</v>
      </c>
      <c r="J40" s="1" t="s">
        <v>869</v>
      </c>
      <c r="K40" s="1" t="s">
        <v>1068</v>
      </c>
      <c r="L40" s="1" t="s">
        <v>1114</v>
      </c>
      <c r="Q40" s="1" t="s">
        <v>976</v>
      </c>
      <c r="R40" s="1" t="s">
        <v>977</v>
      </c>
      <c r="S40" s="1" t="s">
        <v>967</v>
      </c>
    </row>
    <row r="41" spans="1:19">
      <c r="A41" s="1">
        <v>40</v>
      </c>
      <c r="B41" s="1" t="s">
        <v>960</v>
      </c>
      <c r="C41" s="1" t="s">
        <v>81</v>
      </c>
      <c r="H41" s="1" t="s">
        <v>1115</v>
      </c>
      <c r="I41" s="1" t="s">
        <v>1116</v>
      </c>
      <c r="J41" s="1" t="s">
        <v>869</v>
      </c>
      <c r="K41" s="1" t="s">
        <v>1117</v>
      </c>
      <c r="Q41" s="1" t="s">
        <v>976</v>
      </c>
      <c r="R41" s="1" t="s">
        <v>977</v>
      </c>
      <c r="S41" s="1" t="s">
        <v>967</v>
      </c>
    </row>
    <row r="42" spans="1:19">
      <c r="A42" s="1">
        <v>41</v>
      </c>
      <c r="B42" s="1" t="s">
        <v>960</v>
      </c>
      <c r="C42" s="1" t="s">
        <v>81</v>
      </c>
      <c r="H42" s="1" t="s">
        <v>1118</v>
      </c>
      <c r="I42" s="1" t="s">
        <v>1119</v>
      </c>
      <c r="J42" s="1" t="s">
        <v>869</v>
      </c>
      <c r="K42" s="1" t="s">
        <v>1120</v>
      </c>
      <c r="Q42" s="1" t="s">
        <v>976</v>
      </c>
      <c r="R42" s="1" t="s">
        <v>977</v>
      </c>
      <c r="S42" s="1" t="s">
        <v>967</v>
      </c>
    </row>
    <row r="43" spans="1:19">
      <c r="A43" s="1">
        <v>42</v>
      </c>
      <c r="B43" s="1" t="s">
        <v>960</v>
      </c>
      <c r="C43" s="1" t="s">
        <v>81</v>
      </c>
      <c r="H43" s="1" t="s">
        <v>1121</v>
      </c>
      <c r="I43" s="1" t="s">
        <v>1122</v>
      </c>
      <c r="J43" s="1" t="s">
        <v>869</v>
      </c>
      <c r="K43" s="1" t="s">
        <v>1123</v>
      </c>
      <c r="Q43" s="1" t="s">
        <v>976</v>
      </c>
      <c r="R43" s="1" t="s">
        <v>977</v>
      </c>
      <c r="S43" s="1" t="s">
        <v>967</v>
      </c>
    </row>
    <row r="44" spans="1:19">
      <c r="A44" s="1">
        <v>43</v>
      </c>
      <c r="B44" s="1" t="s">
        <v>960</v>
      </c>
      <c r="C44" s="1" t="s">
        <v>81</v>
      </c>
      <c r="H44" s="1" t="s">
        <v>1124</v>
      </c>
      <c r="I44" s="1" t="s">
        <v>1125</v>
      </c>
      <c r="J44" s="1" t="s">
        <v>869</v>
      </c>
      <c r="K44" s="1" t="s">
        <v>1126</v>
      </c>
      <c r="Q44" s="1" t="s">
        <v>976</v>
      </c>
      <c r="R44" s="1" t="s">
        <v>977</v>
      </c>
      <c r="S44" s="1" t="s">
        <v>967</v>
      </c>
    </row>
    <row r="45" spans="1:19">
      <c r="A45" s="1">
        <v>44</v>
      </c>
      <c r="B45" s="1" t="s">
        <v>960</v>
      </c>
      <c r="C45" s="1" t="s">
        <v>81</v>
      </c>
      <c r="H45" s="1" t="s">
        <v>1127</v>
      </c>
      <c r="I45" s="1" t="s">
        <v>1128</v>
      </c>
      <c r="J45" s="1" t="s">
        <v>869</v>
      </c>
      <c r="K45" s="1" t="s">
        <v>1129</v>
      </c>
      <c r="Q45" s="1" t="s">
        <v>976</v>
      </c>
      <c r="R45" s="1" t="s">
        <v>977</v>
      </c>
      <c r="S45" s="1" t="s">
        <v>967</v>
      </c>
    </row>
    <row r="46" spans="1:19">
      <c r="A46" s="1">
        <v>45</v>
      </c>
      <c r="B46" s="1" t="s">
        <v>960</v>
      </c>
      <c r="C46" s="1" t="s">
        <v>81</v>
      </c>
      <c r="H46" s="1" t="s">
        <v>1130</v>
      </c>
      <c r="I46" s="1" t="s">
        <v>1131</v>
      </c>
      <c r="J46" s="1" t="s">
        <v>869</v>
      </c>
      <c r="K46" s="1" t="s">
        <v>1132</v>
      </c>
      <c r="Q46" s="1" t="s">
        <v>976</v>
      </c>
      <c r="R46" s="1" t="s">
        <v>977</v>
      </c>
      <c r="S46" s="1" t="s">
        <v>967</v>
      </c>
    </row>
    <row r="47" spans="1:19">
      <c r="A47" s="1">
        <v>46</v>
      </c>
      <c r="B47" s="1" t="s">
        <v>960</v>
      </c>
      <c r="C47" s="1" t="s">
        <v>81</v>
      </c>
      <c r="H47" s="1" t="s">
        <v>1133</v>
      </c>
      <c r="I47" s="1" t="s">
        <v>1134</v>
      </c>
      <c r="J47" s="1" t="s">
        <v>869</v>
      </c>
      <c r="K47" s="1" t="s">
        <v>1135</v>
      </c>
      <c r="Q47" s="1" t="s">
        <v>976</v>
      </c>
      <c r="R47" s="1" t="s">
        <v>977</v>
      </c>
      <c r="S47" s="1" t="s">
        <v>967</v>
      </c>
    </row>
    <row r="48" spans="1:19">
      <c r="A48" s="1">
        <v>47</v>
      </c>
      <c r="B48" s="1" t="s">
        <v>960</v>
      </c>
      <c r="C48" s="1" t="s">
        <v>81</v>
      </c>
      <c r="H48" s="1" t="s">
        <v>1136</v>
      </c>
      <c r="I48" s="1" t="s">
        <v>1137</v>
      </c>
      <c r="J48" s="1" t="s">
        <v>869</v>
      </c>
      <c r="K48" s="1" t="s">
        <v>1138</v>
      </c>
      <c r="Q48" s="1" t="s">
        <v>976</v>
      </c>
      <c r="R48" s="1" t="s">
        <v>977</v>
      </c>
      <c r="S48" s="1" t="s">
        <v>967</v>
      </c>
    </row>
    <row r="49" spans="1:19">
      <c r="A49" s="1">
        <v>48</v>
      </c>
      <c r="B49" s="1" t="s">
        <v>960</v>
      </c>
      <c r="C49" s="1" t="s">
        <v>81</v>
      </c>
      <c r="H49" s="1" t="s">
        <v>1139</v>
      </c>
      <c r="I49" s="1" t="s">
        <v>1140</v>
      </c>
      <c r="J49" s="1" t="s">
        <v>869</v>
      </c>
      <c r="K49" s="1" t="s">
        <v>1141</v>
      </c>
      <c r="Q49" s="1" t="s">
        <v>976</v>
      </c>
      <c r="R49" s="1" t="s">
        <v>977</v>
      </c>
      <c r="S49" s="1" t="s">
        <v>967</v>
      </c>
    </row>
    <row r="50" spans="1:19">
      <c r="A50" s="1">
        <v>49</v>
      </c>
      <c r="B50" s="1" t="s">
        <v>960</v>
      </c>
      <c r="C50" s="1" t="s">
        <v>81</v>
      </c>
      <c r="H50" s="1" t="s">
        <v>1142</v>
      </c>
      <c r="I50" s="1" t="s">
        <v>1143</v>
      </c>
      <c r="J50" s="1" t="s">
        <v>869</v>
      </c>
      <c r="K50" s="1" t="s">
        <v>1144</v>
      </c>
      <c r="Q50" s="1" t="s">
        <v>976</v>
      </c>
      <c r="R50" s="1" t="s">
        <v>977</v>
      </c>
      <c r="S50" s="1" t="s">
        <v>967</v>
      </c>
    </row>
    <row r="51" spans="1:19">
      <c r="A51" s="1">
        <v>50</v>
      </c>
      <c r="B51" s="1" t="s">
        <v>960</v>
      </c>
      <c r="C51" s="1" t="s">
        <v>81</v>
      </c>
      <c r="H51" s="1" t="s">
        <v>1145</v>
      </c>
      <c r="I51" s="1" t="s">
        <v>1146</v>
      </c>
      <c r="J51" s="1" t="s">
        <v>869</v>
      </c>
      <c r="K51" s="1" t="s">
        <v>1147</v>
      </c>
      <c r="Q51" s="1" t="s">
        <v>976</v>
      </c>
      <c r="R51" s="1" t="s">
        <v>977</v>
      </c>
      <c r="S51" s="1" t="s">
        <v>967</v>
      </c>
    </row>
    <row r="52" spans="1:19">
      <c r="A52" s="1">
        <v>51</v>
      </c>
      <c r="B52" s="1" t="s">
        <v>960</v>
      </c>
      <c r="C52" s="1" t="s">
        <v>81</v>
      </c>
      <c r="H52" s="1" t="s">
        <v>1148</v>
      </c>
      <c r="I52" s="1" t="s">
        <v>1149</v>
      </c>
      <c r="J52" s="1" t="s">
        <v>869</v>
      </c>
      <c r="K52" s="1" t="s">
        <v>1150</v>
      </c>
      <c r="Q52" s="1" t="s">
        <v>976</v>
      </c>
      <c r="R52" s="1" t="s">
        <v>977</v>
      </c>
      <c r="S52" s="1" t="s">
        <v>967</v>
      </c>
    </row>
    <row r="53" spans="1:19">
      <c r="A53" s="1">
        <v>52</v>
      </c>
      <c r="B53" s="1" t="s">
        <v>960</v>
      </c>
      <c r="C53" s="1" t="s">
        <v>81</v>
      </c>
      <c r="H53" s="1" t="s">
        <v>1151</v>
      </c>
      <c r="I53" s="1" t="s">
        <v>1152</v>
      </c>
      <c r="J53" s="1" t="s">
        <v>869</v>
      </c>
      <c r="K53" s="1" t="s">
        <v>1153</v>
      </c>
      <c r="Q53" s="1" t="s">
        <v>976</v>
      </c>
      <c r="R53" s="1" t="s">
        <v>977</v>
      </c>
      <c r="S53" s="1" t="s">
        <v>967</v>
      </c>
    </row>
    <row r="54" spans="1:19">
      <c r="A54" s="1">
        <v>53</v>
      </c>
      <c r="B54" s="1" t="s">
        <v>960</v>
      </c>
      <c r="C54" s="1" t="s">
        <v>81</v>
      </c>
      <c r="H54" s="1" t="s">
        <v>870</v>
      </c>
      <c r="I54" s="1" t="s">
        <v>871</v>
      </c>
      <c r="J54" s="1" t="s">
        <v>869</v>
      </c>
      <c r="K54" s="1" t="s">
        <v>872</v>
      </c>
      <c r="Q54" s="1" t="s">
        <v>976</v>
      </c>
      <c r="R54" s="1" t="s">
        <v>977</v>
      </c>
      <c r="S54" s="1" t="s">
        <v>967</v>
      </c>
    </row>
    <row r="55" spans="1:19">
      <c r="A55" s="1">
        <v>54</v>
      </c>
      <c r="B55" s="1" t="s">
        <v>960</v>
      </c>
      <c r="C55" s="1" t="s">
        <v>81</v>
      </c>
      <c r="H55" s="1" t="s">
        <v>1154</v>
      </c>
      <c r="I55" s="1" t="s">
        <v>1155</v>
      </c>
      <c r="J55" s="1" t="s">
        <v>869</v>
      </c>
      <c r="K55" s="1" t="s">
        <v>1156</v>
      </c>
      <c r="Q55" s="1" t="s">
        <v>976</v>
      </c>
      <c r="R55" s="1" t="s">
        <v>977</v>
      </c>
      <c r="S55" s="1" t="s">
        <v>967</v>
      </c>
    </row>
    <row r="56" spans="1:19">
      <c r="A56" s="1">
        <v>55</v>
      </c>
      <c r="B56" s="1" t="s">
        <v>960</v>
      </c>
      <c r="C56" s="1" t="s">
        <v>81</v>
      </c>
      <c r="H56" s="1" t="s">
        <v>1157</v>
      </c>
      <c r="I56" s="1" t="s">
        <v>1158</v>
      </c>
      <c r="J56" s="1" t="s">
        <v>869</v>
      </c>
      <c r="K56" s="1" t="s">
        <v>1159</v>
      </c>
      <c r="Q56" s="1" t="s">
        <v>976</v>
      </c>
      <c r="R56" s="1" t="s">
        <v>977</v>
      </c>
      <c r="S56" s="1" t="s">
        <v>967</v>
      </c>
    </row>
    <row r="57" spans="1:19">
      <c r="A57" s="1">
        <v>56</v>
      </c>
      <c r="B57" s="1" t="s">
        <v>960</v>
      </c>
      <c r="C57" s="1" t="s">
        <v>81</v>
      </c>
      <c r="H57" s="1" t="s">
        <v>1160</v>
      </c>
      <c r="I57" s="1" t="s">
        <v>1161</v>
      </c>
      <c r="J57" s="1" t="s">
        <v>869</v>
      </c>
      <c r="K57" s="1" t="s">
        <v>1162</v>
      </c>
      <c r="Q57" s="1" t="s">
        <v>976</v>
      </c>
      <c r="R57" s="1" t="s">
        <v>977</v>
      </c>
      <c r="S57" s="1" t="s">
        <v>967</v>
      </c>
    </row>
    <row r="58" spans="1:19">
      <c r="A58" s="1">
        <v>57</v>
      </c>
      <c r="B58" s="1" t="s">
        <v>960</v>
      </c>
      <c r="C58" s="1" t="s">
        <v>81</v>
      </c>
      <c r="H58" s="1" t="s">
        <v>1163</v>
      </c>
      <c r="I58" s="1" t="s">
        <v>1164</v>
      </c>
      <c r="J58" s="1" t="s">
        <v>869</v>
      </c>
      <c r="K58" s="1" t="s">
        <v>1165</v>
      </c>
      <c r="Q58" s="1" t="s">
        <v>976</v>
      </c>
      <c r="R58" s="1" t="s">
        <v>977</v>
      </c>
      <c r="S58" s="1" t="s">
        <v>967</v>
      </c>
    </row>
    <row r="59" spans="1:19">
      <c r="A59" s="1">
        <v>58</v>
      </c>
      <c r="B59" s="1" t="s">
        <v>960</v>
      </c>
      <c r="C59" s="1" t="s">
        <v>81</v>
      </c>
      <c r="H59" s="1" t="s">
        <v>1166</v>
      </c>
      <c r="I59" s="1" t="s">
        <v>1167</v>
      </c>
      <c r="J59" s="1" t="s">
        <v>869</v>
      </c>
      <c r="K59" s="1" t="s">
        <v>1168</v>
      </c>
      <c r="Q59" s="1" t="s">
        <v>976</v>
      </c>
      <c r="R59" s="1" t="s">
        <v>977</v>
      </c>
      <c r="S59" s="1" t="s">
        <v>967</v>
      </c>
    </row>
    <row r="60" spans="1:19">
      <c r="A60" s="1">
        <v>59</v>
      </c>
      <c r="B60" s="1" t="s">
        <v>960</v>
      </c>
      <c r="C60" s="1" t="s">
        <v>81</v>
      </c>
      <c r="H60" s="1" t="s">
        <v>1169</v>
      </c>
      <c r="I60" s="1" t="s">
        <v>1170</v>
      </c>
      <c r="J60" s="1" t="s">
        <v>869</v>
      </c>
      <c r="K60" s="1" t="s">
        <v>1171</v>
      </c>
      <c r="Q60" s="1" t="s">
        <v>976</v>
      </c>
      <c r="R60" s="1" t="s">
        <v>977</v>
      </c>
      <c r="S60" s="1" t="s">
        <v>967</v>
      </c>
    </row>
    <row r="61" spans="1:19">
      <c r="A61" s="1">
        <v>60</v>
      </c>
      <c r="B61" s="1" t="s">
        <v>960</v>
      </c>
      <c r="C61" s="1" t="s">
        <v>81</v>
      </c>
      <c r="H61" s="1" t="s">
        <v>1172</v>
      </c>
      <c r="I61" s="1" t="s">
        <v>1173</v>
      </c>
      <c r="J61" s="1" t="s">
        <v>869</v>
      </c>
      <c r="K61" s="1" t="s">
        <v>1174</v>
      </c>
      <c r="Q61" s="1" t="s">
        <v>976</v>
      </c>
      <c r="R61" s="1" t="s">
        <v>977</v>
      </c>
      <c r="S61" s="1" t="s">
        <v>967</v>
      </c>
    </row>
    <row r="62" spans="1:19">
      <c r="A62" s="1">
        <v>61</v>
      </c>
      <c r="B62" s="1" t="s">
        <v>960</v>
      </c>
      <c r="C62" s="1" t="s">
        <v>81</v>
      </c>
      <c r="H62" s="1" t="s">
        <v>1175</v>
      </c>
      <c r="I62" s="1" t="s">
        <v>1176</v>
      </c>
      <c r="J62" s="1" t="s">
        <v>869</v>
      </c>
      <c r="K62" s="1" t="s">
        <v>1177</v>
      </c>
      <c r="Q62" s="1" t="s">
        <v>976</v>
      </c>
      <c r="R62" s="1" t="s">
        <v>977</v>
      </c>
      <c r="S62" s="1" t="s">
        <v>967</v>
      </c>
    </row>
    <row r="63" spans="1:19">
      <c r="A63" s="1">
        <v>62</v>
      </c>
      <c r="B63" s="1" t="s">
        <v>960</v>
      </c>
      <c r="C63" s="1" t="s">
        <v>81</v>
      </c>
      <c r="H63" s="1" t="s">
        <v>1178</v>
      </c>
      <c r="I63" s="1" t="s">
        <v>1179</v>
      </c>
      <c r="J63" s="1" t="s">
        <v>869</v>
      </c>
      <c r="K63" s="1" t="s">
        <v>1180</v>
      </c>
      <c r="Q63" s="1" t="s">
        <v>976</v>
      </c>
      <c r="R63" s="1" t="s">
        <v>977</v>
      </c>
      <c r="S63" s="1" t="s">
        <v>967</v>
      </c>
    </row>
    <row r="64" spans="1:19">
      <c r="A64" s="1">
        <v>63</v>
      </c>
      <c r="B64" s="1" t="s">
        <v>960</v>
      </c>
      <c r="C64" s="1" t="s">
        <v>81</v>
      </c>
      <c r="H64" s="1" t="s">
        <v>1181</v>
      </c>
      <c r="I64" s="1" t="s">
        <v>1182</v>
      </c>
      <c r="J64" s="1" t="s">
        <v>1017</v>
      </c>
      <c r="K64" s="1" t="s">
        <v>1183</v>
      </c>
      <c r="Q64" s="1" t="s">
        <v>976</v>
      </c>
      <c r="R64" s="1" t="s">
        <v>977</v>
      </c>
      <c r="S64" s="1" t="s">
        <v>967</v>
      </c>
    </row>
    <row r="65" spans="1:19">
      <c r="A65" s="1">
        <v>64</v>
      </c>
      <c r="B65" s="1" t="s">
        <v>960</v>
      </c>
      <c r="C65" s="1" t="s">
        <v>81</v>
      </c>
      <c r="H65" s="1" t="s">
        <v>1184</v>
      </c>
      <c r="I65" s="1" t="s">
        <v>1185</v>
      </c>
      <c r="J65" s="1" t="s">
        <v>1186</v>
      </c>
      <c r="K65" s="1" t="s">
        <v>868</v>
      </c>
      <c r="L65" s="1" t="s">
        <v>1187</v>
      </c>
      <c r="Q65" s="1" t="s">
        <v>976</v>
      </c>
      <c r="R65" s="1" t="s">
        <v>977</v>
      </c>
      <c r="S65" s="1" t="s">
        <v>967</v>
      </c>
    </row>
    <row r="66" spans="1:19">
      <c r="A66" s="1">
        <v>65</v>
      </c>
      <c r="B66" s="1" t="s">
        <v>960</v>
      </c>
      <c r="C66" s="1" t="s">
        <v>81</v>
      </c>
      <c r="H66" s="1" t="s">
        <v>1188</v>
      </c>
      <c r="I66" s="1" t="s">
        <v>1189</v>
      </c>
      <c r="J66" s="1" t="s">
        <v>1190</v>
      </c>
      <c r="K66" s="1" t="s">
        <v>1191</v>
      </c>
      <c r="Q66" s="1" t="s">
        <v>976</v>
      </c>
      <c r="R66" s="1" t="s">
        <v>977</v>
      </c>
      <c r="S66" s="1" t="s">
        <v>967</v>
      </c>
    </row>
    <row r="67" spans="1:19">
      <c r="A67" s="1">
        <v>66</v>
      </c>
      <c r="B67" s="1" t="s">
        <v>960</v>
      </c>
      <c r="C67" s="1" t="s">
        <v>81</v>
      </c>
      <c r="H67" s="1" t="s">
        <v>1192</v>
      </c>
      <c r="I67" s="1" t="s">
        <v>1193</v>
      </c>
      <c r="J67" s="1" t="s">
        <v>1194</v>
      </c>
      <c r="K67" s="1" t="s">
        <v>1183</v>
      </c>
      <c r="Q67" s="1" t="s">
        <v>976</v>
      </c>
      <c r="R67" s="1" t="s">
        <v>977</v>
      </c>
      <c r="S67" s="1" t="s">
        <v>967</v>
      </c>
    </row>
    <row r="68" spans="1:19">
      <c r="A68" s="1">
        <v>67</v>
      </c>
      <c r="B68" s="1" t="s">
        <v>960</v>
      </c>
      <c r="C68" s="1" t="s">
        <v>81</v>
      </c>
      <c r="H68" s="1" t="s">
        <v>1195</v>
      </c>
      <c r="I68" s="1" t="s">
        <v>1196</v>
      </c>
      <c r="J68" s="1" t="s">
        <v>1197</v>
      </c>
      <c r="K68" s="1" t="s">
        <v>1198</v>
      </c>
      <c r="Q68" s="1" t="s">
        <v>1007</v>
      </c>
      <c r="R68" s="1" t="s">
        <v>1008</v>
      </c>
      <c r="S68" s="1" t="s">
        <v>967</v>
      </c>
    </row>
    <row r="69" spans="1:19">
      <c r="A69" s="1">
        <v>68</v>
      </c>
      <c r="B69" s="1" t="s">
        <v>960</v>
      </c>
      <c r="C69" s="1" t="s">
        <v>81</v>
      </c>
      <c r="H69" s="1" t="s">
        <v>1968</v>
      </c>
      <c r="I69" s="1" t="s">
        <v>2011</v>
      </c>
      <c r="J69" s="1" t="s">
        <v>1969</v>
      </c>
      <c r="K69" s="1" t="s">
        <v>2012</v>
      </c>
      <c r="Q69" s="1" t="s">
        <v>989</v>
      </c>
      <c r="R69" s="1" t="s">
        <v>990</v>
      </c>
      <c r="S69" s="1" t="s">
        <v>967</v>
      </c>
    </row>
    <row r="70" spans="1:19">
      <c r="A70" s="1">
        <v>69</v>
      </c>
      <c r="B70" s="1" t="s">
        <v>960</v>
      </c>
      <c r="C70" s="1" t="s">
        <v>81</v>
      </c>
      <c r="H70" s="1" t="s">
        <v>1968</v>
      </c>
      <c r="I70" s="1" t="s">
        <v>2011</v>
      </c>
      <c r="J70" s="1" t="s">
        <v>1969</v>
      </c>
      <c r="K70" s="1" t="s">
        <v>2012</v>
      </c>
      <c r="Q70" s="1" t="s">
        <v>1007</v>
      </c>
      <c r="R70" s="1" t="s">
        <v>1008</v>
      </c>
      <c r="S70" s="1" t="s">
        <v>967</v>
      </c>
    </row>
    <row r="71" spans="1:19">
      <c r="A71" s="1">
        <v>70</v>
      </c>
      <c r="B71" s="1" t="s">
        <v>960</v>
      </c>
      <c r="C71" s="1" t="s">
        <v>81</v>
      </c>
      <c r="H71" s="1" t="s">
        <v>1199</v>
      </c>
      <c r="I71" s="1" t="s">
        <v>1200</v>
      </c>
      <c r="J71" s="1" t="s">
        <v>1201</v>
      </c>
      <c r="K71" s="1" t="s">
        <v>1059</v>
      </c>
      <c r="Q71" s="1" t="s">
        <v>965</v>
      </c>
      <c r="R71" s="1" t="s">
        <v>966</v>
      </c>
      <c r="S71" s="1" t="s">
        <v>967</v>
      </c>
    </row>
    <row r="72" spans="1:19">
      <c r="A72" s="1">
        <v>71</v>
      </c>
      <c r="B72" s="1" t="s">
        <v>960</v>
      </c>
      <c r="C72" s="1" t="s">
        <v>81</v>
      </c>
      <c r="H72" s="1" t="s">
        <v>1202</v>
      </c>
      <c r="I72" s="1" t="s">
        <v>1203</v>
      </c>
      <c r="J72" s="1" t="s">
        <v>1204</v>
      </c>
      <c r="K72" s="1" t="s">
        <v>1205</v>
      </c>
      <c r="Q72" s="1" t="s">
        <v>976</v>
      </c>
      <c r="R72" s="1" t="s">
        <v>977</v>
      </c>
      <c r="S72" s="1" t="s">
        <v>967</v>
      </c>
    </row>
    <row r="73" spans="1:19">
      <c r="A73" s="1">
        <v>72</v>
      </c>
      <c r="B73" s="1" t="s">
        <v>960</v>
      </c>
      <c r="C73" s="1" t="s">
        <v>81</v>
      </c>
      <c r="H73" s="1" t="s">
        <v>1206</v>
      </c>
      <c r="I73" s="1" t="s">
        <v>1207</v>
      </c>
      <c r="J73" s="1" t="s">
        <v>1208</v>
      </c>
      <c r="K73" s="1" t="s">
        <v>1209</v>
      </c>
      <c r="Q73" s="1" t="s">
        <v>1210</v>
      </c>
      <c r="R73" s="1" t="s">
        <v>1211</v>
      </c>
      <c r="S73" s="1" t="s">
        <v>967</v>
      </c>
    </row>
    <row r="74" spans="1:19">
      <c r="A74" s="1">
        <v>73</v>
      </c>
      <c r="B74" s="1" t="s">
        <v>960</v>
      </c>
      <c r="C74" s="1" t="s">
        <v>81</v>
      </c>
      <c r="H74" s="1" t="s">
        <v>1212</v>
      </c>
      <c r="I74" s="1" t="s">
        <v>1213</v>
      </c>
      <c r="J74" s="1" t="s">
        <v>1214</v>
      </c>
      <c r="K74" s="1" t="s">
        <v>1209</v>
      </c>
      <c r="L74" s="1" t="s">
        <v>1215</v>
      </c>
      <c r="Q74" s="1" t="s">
        <v>982</v>
      </c>
      <c r="R74" s="1" t="s">
        <v>983</v>
      </c>
      <c r="S74" s="1" t="s">
        <v>967</v>
      </c>
    </row>
    <row r="75" spans="1:19">
      <c r="A75" s="1">
        <v>74</v>
      </c>
      <c r="B75" s="1" t="s">
        <v>960</v>
      </c>
      <c r="C75" s="1" t="s">
        <v>81</v>
      </c>
      <c r="H75" s="1" t="s">
        <v>1216</v>
      </c>
      <c r="I75" s="1" t="s">
        <v>1217</v>
      </c>
      <c r="J75" s="1" t="s">
        <v>1218</v>
      </c>
      <c r="K75" s="1" t="s">
        <v>868</v>
      </c>
      <c r="Q75" s="1" t="s">
        <v>976</v>
      </c>
      <c r="R75" s="1" t="s">
        <v>977</v>
      </c>
      <c r="S75" s="1" t="s">
        <v>967</v>
      </c>
    </row>
    <row r="76" spans="1:19">
      <c r="A76" s="1">
        <v>75</v>
      </c>
      <c r="B76" s="1" t="s">
        <v>960</v>
      </c>
      <c r="C76" s="1" t="s">
        <v>81</v>
      </c>
      <c r="H76" s="1" t="s">
        <v>1219</v>
      </c>
      <c r="I76" s="1" t="s">
        <v>1220</v>
      </c>
      <c r="J76" s="1" t="s">
        <v>1221</v>
      </c>
      <c r="K76" s="1" t="s">
        <v>1222</v>
      </c>
      <c r="L76" s="1" t="s">
        <v>1223</v>
      </c>
      <c r="Q76" s="1" t="s">
        <v>976</v>
      </c>
      <c r="R76" s="1" t="s">
        <v>977</v>
      </c>
      <c r="S76" s="1" t="s">
        <v>967</v>
      </c>
    </row>
    <row r="77" spans="1:19">
      <c r="A77" s="1">
        <v>76</v>
      </c>
      <c r="B77" s="1" t="s">
        <v>960</v>
      </c>
      <c r="C77" s="1" t="s">
        <v>81</v>
      </c>
      <c r="H77" s="1" t="s">
        <v>1224</v>
      </c>
      <c r="I77" s="1" t="s">
        <v>1225</v>
      </c>
      <c r="J77" s="1" t="s">
        <v>1226</v>
      </c>
      <c r="K77" s="1" t="s">
        <v>1191</v>
      </c>
      <c r="Q77" s="1" t="s">
        <v>976</v>
      </c>
      <c r="R77" s="1" t="s">
        <v>977</v>
      </c>
      <c r="S77" s="1" t="s">
        <v>967</v>
      </c>
    </row>
    <row r="78" spans="1:19">
      <c r="A78" s="1">
        <v>77</v>
      </c>
      <c r="B78" s="1" t="s">
        <v>960</v>
      </c>
      <c r="C78" s="1" t="s">
        <v>81</v>
      </c>
      <c r="H78" s="1" t="s">
        <v>1227</v>
      </c>
      <c r="I78" s="1" t="s">
        <v>1228</v>
      </c>
      <c r="J78" s="1" t="s">
        <v>1229</v>
      </c>
      <c r="K78" s="1" t="s">
        <v>1063</v>
      </c>
      <c r="Q78" s="1" t="s">
        <v>976</v>
      </c>
      <c r="R78" s="1" t="s">
        <v>977</v>
      </c>
      <c r="S78" s="1" t="s">
        <v>967</v>
      </c>
    </row>
    <row r="79" spans="1:19">
      <c r="A79" s="1">
        <v>78</v>
      </c>
      <c r="B79" s="1" t="s">
        <v>960</v>
      </c>
      <c r="C79" s="1" t="s">
        <v>81</v>
      </c>
      <c r="H79" s="1" t="s">
        <v>1230</v>
      </c>
      <c r="I79" s="1" t="s">
        <v>1231</v>
      </c>
      <c r="J79" s="1" t="s">
        <v>1232</v>
      </c>
      <c r="K79" s="1" t="s">
        <v>1233</v>
      </c>
      <c r="L79" s="1" t="s">
        <v>1234</v>
      </c>
      <c r="Q79" s="1" t="s">
        <v>1099</v>
      </c>
      <c r="R79" s="1" t="s">
        <v>1100</v>
      </c>
      <c r="S79" s="1" t="s">
        <v>967</v>
      </c>
    </row>
    <row r="80" spans="1:19">
      <c r="A80" s="1">
        <v>79</v>
      </c>
      <c r="B80" s="1" t="s">
        <v>960</v>
      </c>
      <c r="C80" s="1" t="s">
        <v>81</v>
      </c>
      <c r="H80" s="1" t="s">
        <v>1235</v>
      </c>
      <c r="I80" s="1" t="s">
        <v>1236</v>
      </c>
      <c r="J80" s="1" t="s">
        <v>1237</v>
      </c>
      <c r="K80" s="1" t="s">
        <v>1238</v>
      </c>
      <c r="Q80" s="1" t="s">
        <v>976</v>
      </c>
      <c r="R80" s="1" t="s">
        <v>977</v>
      </c>
      <c r="S80" s="1" t="s">
        <v>967</v>
      </c>
    </row>
    <row r="81" spans="1:19">
      <c r="A81" s="1">
        <v>80</v>
      </c>
      <c r="B81" s="1" t="s">
        <v>960</v>
      </c>
      <c r="C81" s="1" t="s">
        <v>81</v>
      </c>
      <c r="H81" s="1" t="s">
        <v>1239</v>
      </c>
      <c r="I81" s="1" t="s">
        <v>1240</v>
      </c>
      <c r="J81" s="1" t="s">
        <v>1241</v>
      </c>
      <c r="K81" s="1" t="s">
        <v>1063</v>
      </c>
      <c r="L81" s="1" t="s">
        <v>1242</v>
      </c>
      <c r="Q81" s="1" t="s">
        <v>976</v>
      </c>
      <c r="R81" s="1" t="s">
        <v>977</v>
      </c>
      <c r="S81" s="1" t="s">
        <v>967</v>
      </c>
    </row>
    <row r="82" spans="1:19">
      <c r="A82" s="1">
        <v>81</v>
      </c>
      <c r="B82" s="1" t="s">
        <v>960</v>
      </c>
      <c r="C82" s="1" t="s">
        <v>81</v>
      </c>
      <c r="H82" s="1" t="s">
        <v>1243</v>
      </c>
      <c r="I82" s="1" t="s">
        <v>1244</v>
      </c>
      <c r="J82" s="1" t="s">
        <v>1245</v>
      </c>
      <c r="K82" s="1" t="s">
        <v>975</v>
      </c>
      <c r="L82" s="1" t="s">
        <v>1246</v>
      </c>
      <c r="Q82" s="1" t="s">
        <v>976</v>
      </c>
      <c r="R82" s="1" t="s">
        <v>977</v>
      </c>
      <c r="S82" s="1" t="s">
        <v>967</v>
      </c>
    </row>
    <row r="83" spans="1:19">
      <c r="A83" s="1">
        <v>82</v>
      </c>
      <c r="B83" s="1" t="s">
        <v>960</v>
      </c>
      <c r="C83" s="1" t="s">
        <v>81</v>
      </c>
      <c r="H83" s="1" t="s">
        <v>1247</v>
      </c>
      <c r="I83" s="1" t="s">
        <v>1248</v>
      </c>
      <c r="J83" s="1" t="s">
        <v>1249</v>
      </c>
      <c r="K83" s="1" t="s">
        <v>1059</v>
      </c>
      <c r="Q83" s="1" t="s">
        <v>976</v>
      </c>
      <c r="R83" s="1" t="s">
        <v>977</v>
      </c>
      <c r="S83" s="1" t="s">
        <v>967</v>
      </c>
    </row>
    <row r="84" spans="1:19">
      <c r="A84" s="1">
        <v>83</v>
      </c>
      <c r="B84" s="1" t="s">
        <v>960</v>
      </c>
      <c r="C84" s="1" t="s">
        <v>81</v>
      </c>
      <c r="H84" s="1" t="s">
        <v>1250</v>
      </c>
      <c r="I84" s="1" t="s">
        <v>1251</v>
      </c>
      <c r="J84" s="1" t="s">
        <v>1252</v>
      </c>
      <c r="K84" s="1" t="s">
        <v>1253</v>
      </c>
      <c r="L84" s="1" t="s">
        <v>1254</v>
      </c>
      <c r="Q84" s="1" t="s">
        <v>1007</v>
      </c>
      <c r="R84" s="1" t="s">
        <v>1008</v>
      </c>
      <c r="S84" s="1" t="s">
        <v>967</v>
      </c>
    </row>
    <row r="85" spans="1:19">
      <c r="A85" s="1">
        <v>84</v>
      </c>
      <c r="B85" s="1" t="s">
        <v>960</v>
      </c>
      <c r="C85" s="1" t="s">
        <v>81</v>
      </c>
      <c r="H85" s="1" t="s">
        <v>873</v>
      </c>
      <c r="I85" s="1" t="s">
        <v>874</v>
      </c>
      <c r="J85" s="1" t="s">
        <v>875</v>
      </c>
      <c r="K85" s="1" t="s">
        <v>876</v>
      </c>
      <c r="Q85" s="1" t="s">
        <v>877</v>
      </c>
      <c r="R85" s="1" t="s">
        <v>1255</v>
      </c>
      <c r="S85" s="1" t="s">
        <v>967</v>
      </c>
    </row>
    <row r="86" spans="1:19">
      <c r="A86" s="1">
        <v>85</v>
      </c>
      <c r="B86" s="1" t="s">
        <v>960</v>
      </c>
      <c r="C86" s="1" t="s">
        <v>81</v>
      </c>
      <c r="H86" s="1" t="s">
        <v>1256</v>
      </c>
      <c r="I86" s="1" t="s">
        <v>1257</v>
      </c>
      <c r="J86" s="1" t="s">
        <v>1258</v>
      </c>
      <c r="K86" s="1" t="s">
        <v>1222</v>
      </c>
      <c r="L86" s="1" t="s">
        <v>1259</v>
      </c>
      <c r="Q86" s="1" t="s">
        <v>976</v>
      </c>
      <c r="R86" s="1" t="s">
        <v>977</v>
      </c>
      <c r="S86" s="1" t="s">
        <v>967</v>
      </c>
    </row>
    <row r="87" spans="1:19">
      <c r="A87" s="1">
        <v>86</v>
      </c>
      <c r="B87" s="1" t="s">
        <v>960</v>
      </c>
      <c r="C87" s="1" t="s">
        <v>81</v>
      </c>
      <c r="H87" s="1" t="s">
        <v>1260</v>
      </c>
      <c r="I87" s="1" t="s">
        <v>1261</v>
      </c>
      <c r="J87" s="1" t="s">
        <v>1262</v>
      </c>
      <c r="K87" s="1" t="s">
        <v>1263</v>
      </c>
      <c r="Q87" s="1" t="s">
        <v>1051</v>
      </c>
      <c r="R87" s="1" t="s">
        <v>1052</v>
      </c>
      <c r="S87" s="1" t="s">
        <v>967</v>
      </c>
    </row>
    <row r="88" spans="1:19">
      <c r="A88" s="1">
        <v>87</v>
      </c>
      <c r="B88" s="1" t="s">
        <v>960</v>
      </c>
      <c r="C88" s="1" t="s">
        <v>81</v>
      </c>
      <c r="H88" s="1" t="s">
        <v>1264</v>
      </c>
      <c r="I88" s="1" t="s">
        <v>1265</v>
      </c>
      <c r="J88" s="1" t="s">
        <v>1266</v>
      </c>
      <c r="K88" s="1" t="s">
        <v>1267</v>
      </c>
      <c r="Q88" s="1" t="s">
        <v>976</v>
      </c>
      <c r="R88" s="1" t="s">
        <v>977</v>
      </c>
      <c r="S88" s="1" t="s">
        <v>967</v>
      </c>
    </row>
    <row r="89" spans="1:19">
      <c r="A89" s="1">
        <v>88</v>
      </c>
      <c r="B89" s="1" t="s">
        <v>960</v>
      </c>
      <c r="C89" s="1" t="s">
        <v>81</v>
      </c>
      <c r="H89" s="1" t="s">
        <v>1268</v>
      </c>
      <c r="I89" s="1" t="s">
        <v>1269</v>
      </c>
      <c r="J89" s="1" t="s">
        <v>1270</v>
      </c>
      <c r="K89" s="1" t="s">
        <v>1271</v>
      </c>
      <c r="Q89" s="1" t="s">
        <v>965</v>
      </c>
      <c r="R89" s="1" t="s">
        <v>966</v>
      </c>
      <c r="S89" s="1" t="s">
        <v>1032</v>
      </c>
    </row>
    <row r="90" spans="1:19">
      <c r="A90" s="1">
        <v>89</v>
      </c>
      <c r="B90" s="1" t="s">
        <v>960</v>
      </c>
      <c r="C90" s="1" t="s">
        <v>81</v>
      </c>
      <c r="H90" s="1" t="s">
        <v>1272</v>
      </c>
      <c r="I90" s="1" t="s">
        <v>1273</v>
      </c>
      <c r="J90" s="1" t="s">
        <v>1274</v>
      </c>
      <c r="K90" s="1" t="s">
        <v>1063</v>
      </c>
      <c r="Q90" s="1" t="s">
        <v>976</v>
      </c>
      <c r="R90" s="1" t="s">
        <v>977</v>
      </c>
      <c r="S90" s="1" t="s">
        <v>967</v>
      </c>
    </row>
    <row r="91" spans="1:19">
      <c r="A91" s="1">
        <v>90</v>
      </c>
      <c r="B91" s="1" t="s">
        <v>960</v>
      </c>
      <c r="C91" s="1" t="s">
        <v>81</v>
      </c>
      <c r="H91" s="1" t="s">
        <v>1275</v>
      </c>
      <c r="I91" s="1" t="s">
        <v>1276</v>
      </c>
      <c r="J91" s="1" t="s">
        <v>1277</v>
      </c>
      <c r="K91" s="1" t="s">
        <v>1278</v>
      </c>
      <c r="Q91" s="1" t="s">
        <v>976</v>
      </c>
      <c r="R91" s="1" t="s">
        <v>977</v>
      </c>
      <c r="S91" s="1" t="s">
        <v>967</v>
      </c>
    </row>
    <row r="92" spans="1:19">
      <c r="A92" s="1">
        <v>91</v>
      </c>
      <c r="B92" s="1" t="s">
        <v>960</v>
      </c>
      <c r="C92" s="1" t="s">
        <v>81</v>
      </c>
      <c r="H92" s="1" t="s">
        <v>1279</v>
      </c>
      <c r="I92" s="1" t="s">
        <v>1280</v>
      </c>
      <c r="J92" s="1" t="s">
        <v>1281</v>
      </c>
      <c r="K92" s="1" t="s">
        <v>1278</v>
      </c>
      <c r="Q92" s="1" t="s">
        <v>976</v>
      </c>
      <c r="R92" s="1" t="s">
        <v>977</v>
      </c>
      <c r="S92" s="1" t="s">
        <v>967</v>
      </c>
    </row>
    <row r="93" spans="1:19">
      <c r="A93" s="1">
        <v>92</v>
      </c>
      <c r="B93" s="1" t="s">
        <v>960</v>
      </c>
      <c r="C93" s="1" t="s">
        <v>81</v>
      </c>
      <c r="H93" s="1" t="s">
        <v>1282</v>
      </c>
      <c r="I93" s="1" t="s">
        <v>1283</v>
      </c>
      <c r="J93" s="1" t="s">
        <v>1284</v>
      </c>
      <c r="K93" s="1" t="s">
        <v>1238</v>
      </c>
      <c r="L93" s="1" t="s">
        <v>1285</v>
      </c>
      <c r="Q93" s="1" t="s">
        <v>976</v>
      </c>
      <c r="R93" s="1" t="s">
        <v>977</v>
      </c>
      <c r="S93" s="1" t="s">
        <v>967</v>
      </c>
    </row>
    <row r="94" spans="1:19">
      <c r="A94" s="1">
        <v>93</v>
      </c>
      <c r="B94" s="1" t="s">
        <v>960</v>
      </c>
      <c r="C94" s="1" t="s">
        <v>81</v>
      </c>
      <c r="H94" s="1" t="s">
        <v>1286</v>
      </c>
      <c r="I94" s="1" t="s">
        <v>1287</v>
      </c>
      <c r="J94" s="1" t="s">
        <v>1288</v>
      </c>
      <c r="K94" s="1" t="s">
        <v>1289</v>
      </c>
      <c r="Q94" s="1" t="s">
        <v>976</v>
      </c>
      <c r="R94" s="1" t="s">
        <v>977</v>
      </c>
      <c r="S94" s="1" t="s">
        <v>967</v>
      </c>
    </row>
    <row r="95" spans="1:19">
      <c r="A95" s="1">
        <v>94</v>
      </c>
      <c r="B95" s="1" t="s">
        <v>960</v>
      </c>
      <c r="C95" s="1" t="s">
        <v>81</v>
      </c>
      <c r="H95" s="1" t="s">
        <v>1290</v>
      </c>
      <c r="I95" s="1" t="s">
        <v>1291</v>
      </c>
      <c r="J95" s="1" t="s">
        <v>1292</v>
      </c>
      <c r="K95" s="1" t="s">
        <v>1293</v>
      </c>
      <c r="L95" s="1" t="s">
        <v>1294</v>
      </c>
      <c r="Q95" s="1" t="s">
        <v>1295</v>
      </c>
      <c r="R95" s="1" t="s">
        <v>1296</v>
      </c>
      <c r="S95" s="1" t="s">
        <v>967</v>
      </c>
    </row>
    <row r="96" spans="1:19">
      <c r="A96" s="1">
        <v>95</v>
      </c>
      <c r="B96" s="1" t="s">
        <v>960</v>
      </c>
      <c r="C96" s="1" t="s">
        <v>81</v>
      </c>
      <c r="H96" s="1" t="s">
        <v>1297</v>
      </c>
      <c r="I96" s="1" t="s">
        <v>1298</v>
      </c>
      <c r="J96" s="1" t="s">
        <v>1299</v>
      </c>
      <c r="K96" s="1" t="s">
        <v>1300</v>
      </c>
      <c r="Q96" s="1" t="s">
        <v>976</v>
      </c>
      <c r="R96" s="1" t="s">
        <v>977</v>
      </c>
      <c r="S96" s="1" t="s">
        <v>967</v>
      </c>
    </row>
    <row r="97" spans="1:19">
      <c r="A97" s="1">
        <v>96</v>
      </c>
      <c r="B97" s="1" t="s">
        <v>960</v>
      </c>
      <c r="C97" s="1" t="s">
        <v>81</v>
      </c>
      <c r="H97" s="1" t="s">
        <v>1301</v>
      </c>
      <c r="I97" s="1" t="s">
        <v>1302</v>
      </c>
      <c r="J97" s="1" t="s">
        <v>1303</v>
      </c>
      <c r="K97" s="1" t="s">
        <v>1304</v>
      </c>
      <c r="Q97" s="1" t="s">
        <v>976</v>
      </c>
      <c r="R97" s="1" t="s">
        <v>977</v>
      </c>
      <c r="S97" s="1" t="s">
        <v>967</v>
      </c>
    </row>
    <row r="98" spans="1:19">
      <c r="A98" s="1">
        <v>97</v>
      </c>
      <c r="B98" s="1" t="s">
        <v>960</v>
      </c>
      <c r="C98" s="1" t="s">
        <v>81</v>
      </c>
      <c r="H98" s="1" t="s">
        <v>1311</v>
      </c>
      <c r="I98" s="1" t="s">
        <v>1312</v>
      </c>
      <c r="J98" s="1" t="s">
        <v>1313</v>
      </c>
      <c r="K98" s="1" t="s">
        <v>1314</v>
      </c>
      <c r="Q98" s="1" t="s">
        <v>976</v>
      </c>
      <c r="R98" s="1" t="s">
        <v>977</v>
      </c>
      <c r="S98" s="1" t="s">
        <v>967</v>
      </c>
    </row>
    <row r="99" spans="1:19">
      <c r="A99" s="1">
        <v>98</v>
      </c>
      <c r="B99" s="1" t="s">
        <v>960</v>
      </c>
      <c r="C99" s="1" t="s">
        <v>81</v>
      </c>
      <c r="H99" s="1" t="s">
        <v>1315</v>
      </c>
      <c r="I99" s="1" t="s">
        <v>1316</v>
      </c>
      <c r="J99" s="1" t="s">
        <v>1317</v>
      </c>
      <c r="K99" s="1" t="s">
        <v>1068</v>
      </c>
      <c r="Q99" s="1" t="s">
        <v>976</v>
      </c>
      <c r="R99" s="1" t="s">
        <v>977</v>
      </c>
      <c r="S99" s="1" t="s">
        <v>967</v>
      </c>
    </row>
    <row r="100" spans="1:19">
      <c r="A100" s="1">
        <v>99</v>
      </c>
      <c r="B100" s="1" t="s">
        <v>960</v>
      </c>
      <c r="C100" s="1" t="s">
        <v>81</v>
      </c>
      <c r="H100" s="1" t="s">
        <v>1318</v>
      </c>
      <c r="I100" s="1" t="s">
        <v>1319</v>
      </c>
      <c r="J100" s="1" t="s">
        <v>1320</v>
      </c>
      <c r="K100" s="1" t="s">
        <v>1321</v>
      </c>
      <c r="Q100" s="1" t="s">
        <v>965</v>
      </c>
      <c r="R100" s="1" t="s">
        <v>966</v>
      </c>
      <c r="S100" s="1" t="s">
        <v>967</v>
      </c>
    </row>
    <row r="101" spans="1:19">
      <c r="A101" s="1">
        <v>100</v>
      </c>
      <c r="B101" s="1" t="s">
        <v>960</v>
      </c>
      <c r="C101" s="1" t="s">
        <v>81</v>
      </c>
      <c r="H101" s="1" t="s">
        <v>1322</v>
      </c>
      <c r="I101" s="1" t="s">
        <v>1323</v>
      </c>
      <c r="J101" s="1" t="s">
        <v>1324</v>
      </c>
      <c r="K101" s="1" t="s">
        <v>1325</v>
      </c>
      <c r="Q101" s="1" t="s">
        <v>965</v>
      </c>
      <c r="R101" s="1" t="s">
        <v>966</v>
      </c>
      <c r="S101" s="1" t="s">
        <v>967</v>
      </c>
    </row>
    <row r="102" spans="1:19">
      <c r="A102" s="1">
        <v>101</v>
      </c>
      <c r="B102" s="1" t="s">
        <v>960</v>
      </c>
      <c r="C102" s="1" t="s">
        <v>81</v>
      </c>
      <c r="H102" s="1" t="s">
        <v>1326</v>
      </c>
      <c r="I102" s="1" t="s">
        <v>1327</v>
      </c>
      <c r="J102" s="1" t="s">
        <v>1328</v>
      </c>
      <c r="K102" s="1" t="s">
        <v>1329</v>
      </c>
      <c r="Q102" s="1" t="s">
        <v>965</v>
      </c>
      <c r="R102" s="1" t="s">
        <v>966</v>
      </c>
      <c r="S102" s="1" t="s">
        <v>967</v>
      </c>
    </row>
    <row r="103" spans="1:19">
      <c r="A103" s="1">
        <v>102</v>
      </c>
      <c r="B103" s="1" t="s">
        <v>960</v>
      </c>
      <c r="C103" s="1" t="s">
        <v>81</v>
      </c>
      <c r="H103" s="1" t="s">
        <v>1330</v>
      </c>
      <c r="I103" s="1" t="s">
        <v>1331</v>
      </c>
      <c r="J103" s="1" t="s">
        <v>1332</v>
      </c>
      <c r="K103" s="1" t="s">
        <v>1068</v>
      </c>
      <c r="L103" s="1" t="s">
        <v>1333</v>
      </c>
      <c r="Q103" s="1" t="s">
        <v>1334</v>
      </c>
      <c r="R103" s="1" t="s">
        <v>1335</v>
      </c>
      <c r="S103" s="1" t="s">
        <v>967</v>
      </c>
    </row>
    <row r="104" spans="1:19">
      <c r="A104" s="1">
        <v>103</v>
      </c>
      <c r="B104" s="1" t="s">
        <v>960</v>
      </c>
      <c r="C104" s="1" t="s">
        <v>81</v>
      </c>
      <c r="H104" s="1" t="s">
        <v>1336</v>
      </c>
      <c r="I104" s="1" t="s">
        <v>1337</v>
      </c>
      <c r="J104" s="1" t="s">
        <v>1338</v>
      </c>
      <c r="K104" s="1" t="s">
        <v>1339</v>
      </c>
      <c r="Q104" s="1" t="s">
        <v>976</v>
      </c>
      <c r="R104" s="1" t="s">
        <v>977</v>
      </c>
      <c r="S104" s="1" t="s">
        <v>967</v>
      </c>
    </row>
    <row r="105" spans="1:19">
      <c r="A105" s="1">
        <v>104</v>
      </c>
      <c r="B105" s="1" t="s">
        <v>960</v>
      </c>
      <c r="C105" s="1" t="s">
        <v>81</v>
      </c>
      <c r="H105" s="1" t="s">
        <v>1340</v>
      </c>
      <c r="I105" s="1" t="s">
        <v>1341</v>
      </c>
      <c r="J105" s="1" t="s">
        <v>1342</v>
      </c>
      <c r="K105" s="1" t="s">
        <v>1343</v>
      </c>
      <c r="Q105" s="1" t="s">
        <v>965</v>
      </c>
      <c r="R105" s="1" t="s">
        <v>966</v>
      </c>
      <c r="S105" s="1" t="s">
        <v>1032</v>
      </c>
    </row>
    <row r="106" spans="1:19">
      <c r="A106" s="1">
        <v>105</v>
      </c>
      <c r="B106" s="1" t="s">
        <v>960</v>
      </c>
      <c r="C106" s="1" t="s">
        <v>81</v>
      </c>
      <c r="H106" s="1" t="s">
        <v>1344</v>
      </c>
      <c r="I106" s="1" t="s">
        <v>1345</v>
      </c>
      <c r="J106" s="1" t="s">
        <v>1346</v>
      </c>
      <c r="K106" s="1" t="s">
        <v>1271</v>
      </c>
      <c r="Q106" s="1" t="s">
        <v>976</v>
      </c>
      <c r="R106" s="1" t="s">
        <v>977</v>
      </c>
      <c r="S106" s="1" t="s">
        <v>967</v>
      </c>
    </row>
    <row r="107" spans="1:19">
      <c r="A107" s="1">
        <v>106</v>
      </c>
      <c r="B107" s="1" t="s">
        <v>960</v>
      </c>
      <c r="C107" s="1" t="s">
        <v>81</v>
      </c>
      <c r="H107" s="1" t="s">
        <v>1347</v>
      </c>
      <c r="I107" s="1" t="s">
        <v>1348</v>
      </c>
      <c r="J107" s="1" t="s">
        <v>1349</v>
      </c>
      <c r="K107" s="1" t="s">
        <v>1278</v>
      </c>
      <c r="Q107" s="1" t="s">
        <v>989</v>
      </c>
      <c r="R107" s="1" t="s">
        <v>990</v>
      </c>
      <c r="S107" s="1" t="s">
        <v>967</v>
      </c>
    </row>
    <row r="108" spans="1:19">
      <c r="A108" s="1">
        <v>107</v>
      </c>
      <c r="B108" s="1" t="s">
        <v>960</v>
      </c>
      <c r="C108" s="1" t="s">
        <v>81</v>
      </c>
      <c r="H108" s="1" t="s">
        <v>1350</v>
      </c>
      <c r="I108" s="1" t="s">
        <v>1351</v>
      </c>
      <c r="J108" s="1" t="s">
        <v>1352</v>
      </c>
      <c r="K108" s="1" t="s">
        <v>1289</v>
      </c>
      <c r="Q108" s="1" t="s">
        <v>976</v>
      </c>
      <c r="R108" s="1" t="s">
        <v>977</v>
      </c>
      <c r="S108" s="1" t="s">
        <v>967</v>
      </c>
    </row>
    <row r="109" spans="1:19">
      <c r="A109" s="1">
        <v>108</v>
      </c>
      <c r="B109" s="1" t="s">
        <v>960</v>
      </c>
      <c r="C109" s="1" t="s">
        <v>81</v>
      </c>
      <c r="H109" s="1" t="s">
        <v>1353</v>
      </c>
      <c r="I109" s="1" t="s">
        <v>1354</v>
      </c>
      <c r="J109" s="1" t="s">
        <v>1355</v>
      </c>
      <c r="K109" s="1" t="s">
        <v>975</v>
      </c>
      <c r="Q109" s="1" t="s">
        <v>976</v>
      </c>
      <c r="R109" s="1" t="s">
        <v>977</v>
      </c>
      <c r="S109" s="1" t="s">
        <v>967</v>
      </c>
    </row>
    <row r="110" spans="1:19">
      <c r="A110" s="1">
        <v>109</v>
      </c>
      <c r="B110" s="1" t="s">
        <v>960</v>
      </c>
      <c r="C110" s="1" t="s">
        <v>81</v>
      </c>
      <c r="H110" s="1" t="s">
        <v>1356</v>
      </c>
      <c r="I110" s="1" t="s">
        <v>1357</v>
      </c>
      <c r="J110" s="1" t="s">
        <v>1358</v>
      </c>
      <c r="K110" s="1" t="s">
        <v>1359</v>
      </c>
      <c r="Q110" s="1" t="s">
        <v>976</v>
      </c>
      <c r="R110" s="1" t="s">
        <v>977</v>
      </c>
      <c r="S110" s="1" t="s">
        <v>967</v>
      </c>
    </row>
    <row r="111" spans="1:19">
      <c r="A111" s="1">
        <v>110</v>
      </c>
      <c r="B111" s="1" t="s">
        <v>960</v>
      </c>
      <c r="C111" s="1" t="s">
        <v>81</v>
      </c>
      <c r="H111" s="1" t="s">
        <v>1360</v>
      </c>
      <c r="I111" s="1" t="s">
        <v>1361</v>
      </c>
      <c r="J111" s="1" t="s">
        <v>1362</v>
      </c>
      <c r="K111" s="1" t="s">
        <v>1359</v>
      </c>
      <c r="Q111" s="1" t="s">
        <v>976</v>
      </c>
      <c r="R111" s="1" t="s">
        <v>977</v>
      </c>
      <c r="S111" s="1" t="s">
        <v>967</v>
      </c>
    </row>
    <row r="112" spans="1:19">
      <c r="A112" s="1">
        <v>111</v>
      </c>
      <c r="B112" s="1" t="s">
        <v>960</v>
      </c>
      <c r="C112" s="1" t="s">
        <v>81</v>
      </c>
      <c r="H112" s="1" t="s">
        <v>1363</v>
      </c>
      <c r="I112" s="1" t="s">
        <v>1364</v>
      </c>
      <c r="J112" s="1" t="s">
        <v>1365</v>
      </c>
      <c r="K112" s="1" t="s">
        <v>1366</v>
      </c>
      <c r="Q112" s="1" t="s">
        <v>976</v>
      </c>
      <c r="R112" s="1" t="s">
        <v>977</v>
      </c>
      <c r="S112" s="1" t="s">
        <v>967</v>
      </c>
    </row>
    <row r="113" spans="1:19">
      <c r="A113" s="1">
        <v>112</v>
      </c>
      <c r="B113" s="1" t="s">
        <v>960</v>
      </c>
      <c r="C113" s="1" t="s">
        <v>81</v>
      </c>
      <c r="H113" s="1" t="s">
        <v>1367</v>
      </c>
      <c r="I113" s="1" t="s">
        <v>1368</v>
      </c>
      <c r="J113" s="1" t="s">
        <v>1369</v>
      </c>
      <c r="K113" s="1" t="s">
        <v>1370</v>
      </c>
      <c r="Q113" s="1" t="s">
        <v>976</v>
      </c>
      <c r="R113" s="1" t="s">
        <v>977</v>
      </c>
      <c r="S113" s="1" t="s">
        <v>967</v>
      </c>
    </row>
    <row r="114" spans="1:19">
      <c r="A114" s="1">
        <v>113</v>
      </c>
      <c r="B114" s="1" t="s">
        <v>960</v>
      </c>
      <c r="C114" s="1" t="s">
        <v>81</v>
      </c>
      <c r="H114" s="1" t="s">
        <v>1371</v>
      </c>
      <c r="I114" s="1" t="s">
        <v>1372</v>
      </c>
      <c r="J114" s="1" t="s">
        <v>1373</v>
      </c>
      <c r="K114" s="1" t="s">
        <v>1045</v>
      </c>
      <c r="L114" s="1" t="s">
        <v>1374</v>
      </c>
      <c r="Q114" s="1" t="s">
        <v>976</v>
      </c>
      <c r="R114" s="1" t="s">
        <v>977</v>
      </c>
      <c r="S114" s="1" t="s">
        <v>967</v>
      </c>
    </row>
    <row r="115" spans="1:19">
      <c r="A115" s="1">
        <v>114</v>
      </c>
      <c r="B115" s="1" t="s">
        <v>960</v>
      </c>
      <c r="C115" s="1" t="s">
        <v>81</v>
      </c>
      <c r="H115" s="1" t="s">
        <v>1375</v>
      </c>
      <c r="I115" s="1" t="s">
        <v>1376</v>
      </c>
      <c r="J115" s="1" t="s">
        <v>1377</v>
      </c>
      <c r="K115" s="1" t="s">
        <v>975</v>
      </c>
      <c r="L115" s="1" t="s">
        <v>1378</v>
      </c>
      <c r="Q115" s="1" t="s">
        <v>976</v>
      </c>
      <c r="R115" s="1" t="s">
        <v>977</v>
      </c>
      <c r="S115" s="1" t="s">
        <v>967</v>
      </c>
    </row>
    <row r="116" spans="1:19">
      <c r="A116" s="1">
        <v>115</v>
      </c>
      <c r="B116" s="1" t="s">
        <v>960</v>
      </c>
      <c r="C116" s="1" t="s">
        <v>81</v>
      </c>
      <c r="H116" s="1" t="s">
        <v>1379</v>
      </c>
      <c r="I116" s="1" t="s">
        <v>1380</v>
      </c>
      <c r="J116" s="1" t="s">
        <v>1381</v>
      </c>
      <c r="K116" s="1" t="s">
        <v>1382</v>
      </c>
      <c r="Q116" s="1" t="s">
        <v>976</v>
      </c>
      <c r="R116" s="1" t="s">
        <v>977</v>
      </c>
      <c r="S116" s="1" t="s">
        <v>967</v>
      </c>
    </row>
    <row r="117" spans="1:19">
      <c r="A117" s="1">
        <v>116</v>
      </c>
      <c r="B117" s="1" t="s">
        <v>960</v>
      </c>
      <c r="C117" s="1" t="s">
        <v>81</v>
      </c>
      <c r="H117" s="1" t="s">
        <v>1383</v>
      </c>
      <c r="I117" s="1" t="s">
        <v>1384</v>
      </c>
      <c r="J117" s="1" t="s">
        <v>1385</v>
      </c>
      <c r="K117" s="1" t="s">
        <v>1386</v>
      </c>
      <c r="Q117" s="1" t="s">
        <v>965</v>
      </c>
      <c r="R117" s="1" t="s">
        <v>966</v>
      </c>
      <c r="S117" s="1" t="s">
        <v>967</v>
      </c>
    </row>
    <row r="118" spans="1:19">
      <c r="A118" s="1">
        <v>117</v>
      </c>
      <c r="B118" s="1" t="s">
        <v>960</v>
      </c>
      <c r="C118" s="1" t="s">
        <v>81</v>
      </c>
      <c r="H118" s="1" t="s">
        <v>1387</v>
      </c>
      <c r="I118" s="1" t="s">
        <v>1388</v>
      </c>
      <c r="J118" s="1" t="s">
        <v>1389</v>
      </c>
      <c r="K118" s="1" t="s">
        <v>1390</v>
      </c>
      <c r="Q118" s="1" t="s">
        <v>976</v>
      </c>
      <c r="R118" s="1" t="s">
        <v>977</v>
      </c>
      <c r="S118" s="1" t="s">
        <v>967</v>
      </c>
    </row>
    <row r="119" spans="1:19">
      <c r="A119" s="1">
        <v>118</v>
      </c>
      <c r="B119" s="1" t="s">
        <v>960</v>
      </c>
      <c r="C119" s="1" t="s">
        <v>81</v>
      </c>
      <c r="H119" s="1" t="s">
        <v>1391</v>
      </c>
      <c r="I119" s="1" t="s">
        <v>1392</v>
      </c>
      <c r="J119" s="1" t="s">
        <v>1393</v>
      </c>
      <c r="K119" s="1" t="s">
        <v>1068</v>
      </c>
      <c r="L119" s="1" t="s">
        <v>1394</v>
      </c>
      <c r="Q119" s="1" t="s">
        <v>976</v>
      </c>
      <c r="R119" s="1" t="s">
        <v>977</v>
      </c>
      <c r="S119" s="1" t="s">
        <v>967</v>
      </c>
    </row>
    <row r="120" spans="1:19">
      <c r="A120" s="1">
        <v>119</v>
      </c>
      <c r="B120" s="1" t="s">
        <v>960</v>
      </c>
      <c r="C120" s="1" t="s">
        <v>81</v>
      </c>
      <c r="H120" s="1" t="s">
        <v>1395</v>
      </c>
      <c r="I120" s="1" t="s">
        <v>1396</v>
      </c>
      <c r="J120" s="1" t="s">
        <v>1397</v>
      </c>
      <c r="K120" s="1" t="s">
        <v>1059</v>
      </c>
      <c r="Q120" s="1" t="s">
        <v>1309</v>
      </c>
      <c r="R120" s="1" t="s">
        <v>1310</v>
      </c>
      <c r="S120" s="1" t="s">
        <v>967</v>
      </c>
    </row>
    <row r="121" spans="1:19">
      <c r="A121" s="1">
        <v>120</v>
      </c>
      <c r="B121" s="1" t="s">
        <v>960</v>
      </c>
      <c r="C121" s="1" t="s">
        <v>81</v>
      </c>
      <c r="H121" s="1" t="s">
        <v>1398</v>
      </c>
      <c r="I121" s="1" t="s">
        <v>1399</v>
      </c>
      <c r="J121" s="1" t="s">
        <v>1400</v>
      </c>
      <c r="K121" s="1" t="s">
        <v>1401</v>
      </c>
      <c r="Q121" s="1" t="s">
        <v>965</v>
      </c>
      <c r="R121" s="1" t="s">
        <v>966</v>
      </c>
      <c r="S121" s="1" t="s">
        <v>967</v>
      </c>
    </row>
    <row r="122" spans="1:19">
      <c r="A122" s="1">
        <v>121</v>
      </c>
      <c r="B122" s="1" t="s">
        <v>960</v>
      </c>
      <c r="C122" s="1" t="s">
        <v>81</v>
      </c>
      <c r="H122" s="1" t="s">
        <v>1404</v>
      </c>
      <c r="I122" s="1" t="s">
        <v>1405</v>
      </c>
      <c r="J122" s="1" t="s">
        <v>1406</v>
      </c>
      <c r="K122" s="1" t="s">
        <v>981</v>
      </c>
      <c r="Q122" s="1" t="s">
        <v>965</v>
      </c>
      <c r="R122" s="1" t="s">
        <v>966</v>
      </c>
      <c r="S122" s="1" t="s">
        <v>967</v>
      </c>
    </row>
    <row r="123" spans="1:19">
      <c r="A123" s="1">
        <v>122</v>
      </c>
      <c r="B123" s="1" t="s">
        <v>960</v>
      </c>
      <c r="C123" s="1" t="s">
        <v>81</v>
      </c>
      <c r="H123" s="1" t="s">
        <v>1407</v>
      </c>
      <c r="I123" s="1" t="s">
        <v>1408</v>
      </c>
      <c r="J123" s="1" t="s">
        <v>1409</v>
      </c>
      <c r="K123" s="1" t="s">
        <v>1063</v>
      </c>
      <c r="L123" s="1" t="s">
        <v>1410</v>
      </c>
      <c r="Q123" s="1" t="s">
        <v>976</v>
      </c>
      <c r="R123" s="1" t="s">
        <v>977</v>
      </c>
      <c r="S123" s="1" t="s">
        <v>967</v>
      </c>
    </row>
    <row r="124" spans="1:19">
      <c r="A124" s="1">
        <v>123</v>
      </c>
      <c r="B124" s="1" t="s">
        <v>960</v>
      </c>
      <c r="C124" s="1" t="s">
        <v>81</v>
      </c>
      <c r="H124" s="1" t="s">
        <v>1411</v>
      </c>
      <c r="I124" s="1" t="s">
        <v>1412</v>
      </c>
      <c r="J124" s="1" t="s">
        <v>1413</v>
      </c>
      <c r="K124" s="1" t="s">
        <v>1414</v>
      </c>
      <c r="Q124" s="1" t="s">
        <v>965</v>
      </c>
      <c r="R124" s="1" t="s">
        <v>966</v>
      </c>
      <c r="S124" s="1" t="s">
        <v>967</v>
      </c>
    </row>
    <row r="125" spans="1:19">
      <c r="A125" s="1">
        <v>124</v>
      </c>
      <c r="B125" s="1" t="s">
        <v>960</v>
      </c>
      <c r="C125" s="1" t="s">
        <v>81</v>
      </c>
      <c r="H125" s="1" t="s">
        <v>1415</v>
      </c>
      <c r="I125" s="1" t="s">
        <v>1416</v>
      </c>
      <c r="J125" s="1" t="s">
        <v>1417</v>
      </c>
      <c r="K125" s="1" t="s">
        <v>1063</v>
      </c>
      <c r="Q125" s="1" t="s">
        <v>976</v>
      </c>
      <c r="R125" s="1" t="s">
        <v>977</v>
      </c>
      <c r="S125" s="1" t="s">
        <v>1032</v>
      </c>
    </row>
    <row r="126" spans="1:19">
      <c r="A126" s="1">
        <v>125</v>
      </c>
      <c r="B126" s="1" t="s">
        <v>960</v>
      </c>
      <c r="C126" s="1" t="s">
        <v>81</v>
      </c>
      <c r="H126" s="1" t="s">
        <v>1418</v>
      </c>
      <c r="I126" s="1" t="s">
        <v>1419</v>
      </c>
      <c r="J126" s="1" t="s">
        <v>1420</v>
      </c>
      <c r="K126" s="1" t="s">
        <v>994</v>
      </c>
      <c r="Q126" s="1" t="s">
        <v>965</v>
      </c>
      <c r="R126" s="1" t="s">
        <v>966</v>
      </c>
      <c r="S126" s="1" t="s">
        <v>967</v>
      </c>
    </row>
    <row r="127" spans="1:19">
      <c r="A127" s="1">
        <v>126</v>
      </c>
      <c r="B127" s="1" t="s">
        <v>960</v>
      </c>
      <c r="C127" s="1" t="s">
        <v>81</v>
      </c>
      <c r="H127" s="1" t="s">
        <v>1426</v>
      </c>
      <c r="I127" s="1" t="s">
        <v>1422</v>
      </c>
      <c r="J127" s="1" t="s">
        <v>1423</v>
      </c>
      <c r="K127" s="1" t="s">
        <v>1427</v>
      </c>
      <c r="Q127" s="1" t="s">
        <v>965</v>
      </c>
      <c r="R127" s="1" t="s">
        <v>966</v>
      </c>
      <c r="S127" s="1" t="s">
        <v>1032</v>
      </c>
    </row>
    <row r="128" spans="1:19">
      <c r="A128" s="1">
        <v>127</v>
      </c>
      <c r="B128" s="1" t="s">
        <v>960</v>
      </c>
      <c r="C128" s="1" t="s">
        <v>81</v>
      </c>
      <c r="H128" s="1" t="s">
        <v>1421</v>
      </c>
      <c r="I128" s="1" t="s">
        <v>1422</v>
      </c>
      <c r="J128" s="1" t="s">
        <v>1423</v>
      </c>
      <c r="K128" s="1" t="s">
        <v>1424</v>
      </c>
      <c r="L128" s="1" t="s">
        <v>1425</v>
      </c>
      <c r="Q128" s="1" t="s">
        <v>965</v>
      </c>
      <c r="R128" s="1" t="s">
        <v>966</v>
      </c>
      <c r="S128" s="1" t="s">
        <v>1032</v>
      </c>
    </row>
    <row r="129" spans="1:19">
      <c r="A129" s="1">
        <v>128</v>
      </c>
      <c r="B129" s="1" t="s">
        <v>960</v>
      </c>
      <c r="C129" s="1" t="s">
        <v>81</v>
      </c>
      <c r="H129" s="1" t="s">
        <v>1428</v>
      </c>
      <c r="I129" s="1" t="s">
        <v>1429</v>
      </c>
      <c r="J129" s="1" t="s">
        <v>1430</v>
      </c>
      <c r="K129" s="1" t="s">
        <v>1045</v>
      </c>
      <c r="Q129" s="1" t="s">
        <v>976</v>
      </c>
      <c r="R129" s="1" t="s">
        <v>977</v>
      </c>
      <c r="S129" s="1" t="s">
        <v>1032</v>
      </c>
    </row>
    <row r="130" spans="1:19">
      <c r="A130" s="1">
        <v>129</v>
      </c>
      <c r="B130" s="1" t="s">
        <v>960</v>
      </c>
      <c r="C130" s="1" t="s">
        <v>81</v>
      </c>
      <c r="H130" s="1" t="s">
        <v>1431</v>
      </c>
      <c r="I130" s="1" t="s">
        <v>1432</v>
      </c>
      <c r="J130" s="1" t="s">
        <v>1433</v>
      </c>
      <c r="K130" s="1" t="s">
        <v>1434</v>
      </c>
      <c r="L130" s="1" t="s">
        <v>1435</v>
      </c>
      <c r="Q130" s="1" t="s">
        <v>965</v>
      </c>
      <c r="R130" s="1" t="s">
        <v>966</v>
      </c>
      <c r="S130" s="1" t="s">
        <v>967</v>
      </c>
    </row>
    <row r="131" spans="1:19">
      <c r="A131" s="1">
        <v>130</v>
      </c>
      <c r="B131" s="1" t="s">
        <v>960</v>
      </c>
      <c r="C131" s="1" t="s">
        <v>81</v>
      </c>
      <c r="H131" s="1" t="s">
        <v>1436</v>
      </c>
      <c r="I131" s="1" t="s">
        <v>1437</v>
      </c>
      <c r="J131" s="1" t="s">
        <v>1438</v>
      </c>
      <c r="K131" s="1" t="s">
        <v>1401</v>
      </c>
      <c r="Q131" s="1" t="s">
        <v>965</v>
      </c>
      <c r="R131" s="1" t="s">
        <v>966</v>
      </c>
      <c r="S131" s="1" t="s">
        <v>967</v>
      </c>
    </row>
    <row r="132" spans="1:19">
      <c r="A132" s="1">
        <v>131</v>
      </c>
      <c r="B132" s="1" t="s">
        <v>960</v>
      </c>
      <c r="C132" s="1" t="s">
        <v>81</v>
      </c>
      <c r="H132" s="1" t="s">
        <v>1439</v>
      </c>
      <c r="I132" s="1" t="s">
        <v>1440</v>
      </c>
      <c r="J132" s="1" t="s">
        <v>1441</v>
      </c>
      <c r="K132" s="1" t="s">
        <v>1442</v>
      </c>
      <c r="Q132" s="1" t="s">
        <v>965</v>
      </c>
      <c r="R132" s="1" t="s">
        <v>966</v>
      </c>
      <c r="S132" s="1" t="s">
        <v>967</v>
      </c>
    </row>
    <row r="133" spans="1:19">
      <c r="A133" s="1">
        <v>132</v>
      </c>
      <c r="B133" s="1" t="s">
        <v>960</v>
      </c>
      <c r="C133" s="1" t="s">
        <v>81</v>
      </c>
      <c r="H133" s="1" t="s">
        <v>1443</v>
      </c>
      <c r="I133" s="1" t="s">
        <v>1444</v>
      </c>
      <c r="J133" s="1" t="s">
        <v>1445</v>
      </c>
      <c r="K133" s="1" t="s">
        <v>975</v>
      </c>
      <c r="L133" s="1" t="s">
        <v>1446</v>
      </c>
      <c r="Q133" s="1" t="s">
        <v>965</v>
      </c>
      <c r="R133" s="1" t="s">
        <v>966</v>
      </c>
      <c r="S133" s="1" t="s">
        <v>967</v>
      </c>
    </row>
    <row r="134" spans="1:19">
      <c r="A134" s="1">
        <v>133</v>
      </c>
      <c r="B134" s="1" t="s">
        <v>960</v>
      </c>
      <c r="C134" s="1" t="s">
        <v>81</v>
      </c>
      <c r="H134" s="1" t="s">
        <v>1402</v>
      </c>
      <c r="I134" s="1" t="s">
        <v>1990</v>
      </c>
      <c r="J134" s="1" t="s">
        <v>1403</v>
      </c>
      <c r="K134" s="1" t="s">
        <v>2003</v>
      </c>
      <c r="Q134" s="1" t="s">
        <v>965</v>
      </c>
      <c r="R134" s="1" t="s">
        <v>966</v>
      </c>
      <c r="S134" s="1" t="s">
        <v>967</v>
      </c>
    </row>
    <row r="135" spans="1:19">
      <c r="A135" s="1">
        <v>134</v>
      </c>
      <c r="B135" s="1" t="s">
        <v>960</v>
      </c>
      <c r="C135" s="1" t="s">
        <v>81</v>
      </c>
      <c r="H135" s="1" t="s">
        <v>1447</v>
      </c>
      <c r="I135" s="1" t="s">
        <v>1448</v>
      </c>
      <c r="J135" s="1" t="s">
        <v>1449</v>
      </c>
      <c r="K135" s="1" t="s">
        <v>1076</v>
      </c>
      <c r="Q135" s="1" t="s">
        <v>976</v>
      </c>
      <c r="R135" s="1" t="s">
        <v>977</v>
      </c>
      <c r="S135" s="1" t="s">
        <v>967</v>
      </c>
    </row>
    <row r="136" spans="1:19">
      <c r="A136" s="1">
        <v>135</v>
      </c>
      <c r="B136" s="1" t="s">
        <v>960</v>
      </c>
      <c r="C136" s="1" t="s">
        <v>81</v>
      </c>
      <c r="H136" s="1" t="s">
        <v>1450</v>
      </c>
      <c r="I136" s="1" t="s">
        <v>1451</v>
      </c>
      <c r="J136" s="1" t="s">
        <v>1452</v>
      </c>
      <c r="K136" s="1" t="s">
        <v>867</v>
      </c>
      <c r="Q136" s="1" t="s">
        <v>989</v>
      </c>
      <c r="R136" s="1" t="s">
        <v>990</v>
      </c>
      <c r="S136" s="1" t="s">
        <v>1032</v>
      </c>
    </row>
    <row r="137" spans="1:19">
      <c r="A137" s="1">
        <v>136</v>
      </c>
      <c r="B137" s="1" t="s">
        <v>960</v>
      </c>
      <c r="C137" s="1" t="s">
        <v>81</v>
      </c>
      <c r="H137" s="1" t="s">
        <v>1453</v>
      </c>
      <c r="I137" s="1" t="s">
        <v>1454</v>
      </c>
      <c r="J137" s="1" t="s">
        <v>1455</v>
      </c>
      <c r="K137" s="1" t="s">
        <v>1205</v>
      </c>
      <c r="Q137" s="1" t="s">
        <v>989</v>
      </c>
      <c r="R137" s="1" t="s">
        <v>990</v>
      </c>
      <c r="S137" s="1" t="s">
        <v>967</v>
      </c>
    </row>
    <row r="138" spans="1:19">
      <c r="A138" s="1">
        <v>137</v>
      </c>
      <c r="B138" s="1" t="s">
        <v>960</v>
      </c>
      <c r="C138" s="1" t="s">
        <v>81</v>
      </c>
      <c r="H138" s="1" t="s">
        <v>1996</v>
      </c>
      <c r="I138" s="1" t="s">
        <v>1997</v>
      </c>
      <c r="J138" s="1" t="s">
        <v>1998</v>
      </c>
      <c r="K138" s="1" t="s">
        <v>2004</v>
      </c>
      <c r="Q138" s="1" t="s">
        <v>976</v>
      </c>
      <c r="R138" s="1" t="s">
        <v>977</v>
      </c>
      <c r="S138" s="1" t="s">
        <v>1032</v>
      </c>
    </row>
    <row r="139" spans="1:19">
      <c r="A139" s="1">
        <v>138</v>
      </c>
      <c r="B139" s="1" t="s">
        <v>960</v>
      </c>
      <c r="C139" s="1" t="s">
        <v>81</v>
      </c>
      <c r="H139" s="1" t="s">
        <v>1461</v>
      </c>
      <c r="I139" s="1" t="s">
        <v>1457</v>
      </c>
      <c r="J139" s="1" t="s">
        <v>1458</v>
      </c>
      <c r="K139" s="1" t="s">
        <v>1006</v>
      </c>
      <c r="L139" s="1" t="s">
        <v>1462</v>
      </c>
      <c r="Q139" s="1" t="s">
        <v>965</v>
      </c>
      <c r="R139" s="1" t="s">
        <v>966</v>
      </c>
      <c r="S139" s="1" t="s">
        <v>967</v>
      </c>
    </row>
    <row r="140" spans="1:19">
      <c r="A140" s="1">
        <v>139</v>
      </c>
      <c r="B140" s="1" t="s">
        <v>960</v>
      </c>
      <c r="C140" s="1" t="s">
        <v>81</v>
      </c>
      <c r="H140" s="1" t="s">
        <v>1456</v>
      </c>
      <c r="I140" s="1" t="s">
        <v>1457</v>
      </c>
      <c r="J140" s="1" t="s">
        <v>1458</v>
      </c>
      <c r="K140" s="1" t="s">
        <v>1459</v>
      </c>
      <c r="L140" s="1" t="s">
        <v>1460</v>
      </c>
      <c r="Q140" s="1" t="s">
        <v>965</v>
      </c>
      <c r="R140" s="1" t="s">
        <v>966</v>
      </c>
      <c r="S140" s="1" t="s">
        <v>967</v>
      </c>
    </row>
    <row r="141" spans="1:19">
      <c r="A141" s="1">
        <v>140</v>
      </c>
      <c r="B141" s="1" t="s">
        <v>960</v>
      </c>
      <c r="C141" s="1" t="s">
        <v>81</v>
      </c>
      <c r="H141" s="1" t="s">
        <v>1463</v>
      </c>
      <c r="I141" s="1" t="s">
        <v>1464</v>
      </c>
      <c r="J141" s="1" t="s">
        <v>1465</v>
      </c>
      <c r="K141" s="1" t="s">
        <v>1466</v>
      </c>
      <c r="Q141" s="1" t="s">
        <v>877</v>
      </c>
      <c r="R141" s="1" t="s">
        <v>1255</v>
      </c>
      <c r="S141" s="1" t="s">
        <v>967</v>
      </c>
    </row>
    <row r="142" spans="1:19">
      <c r="A142" s="1">
        <v>141</v>
      </c>
      <c r="B142" s="1" t="s">
        <v>960</v>
      </c>
      <c r="C142" s="1" t="s">
        <v>81</v>
      </c>
      <c r="H142" s="1" t="s">
        <v>1467</v>
      </c>
      <c r="I142" s="1" t="s">
        <v>1468</v>
      </c>
      <c r="J142" s="1" t="s">
        <v>1469</v>
      </c>
      <c r="K142" s="1" t="s">
        <v>994</v>
      </c>
      <c r="L142" s="1" t="s">
        <v>1470</v>
      </c>
      <c r="Q142" s="1" t="s">
        <v>965</v>
      </c>
      <c r="R142" s="1" t="s">
        <v>966</v>
      </c>
      <c r="S142" s="1" t="s">
        <v>967</v>
      </c>
    </row>
    <row r="143" spans="1:19">
      <c r="A143" s="1">
        <v>142</v>
      </c>
      <c r="B143" s="1" t="s">
        <v>960</v>
      </c>
      <c r="C143" s="1" t="s">
        <v>81</v>
      </c>
      <c r="H143" s="1" t="s">
        <v>1471</v>
      </c>
      <c r="I143" s="1" t="s">
        <v>1472</v>
      </c>
      <c r="J143" s="1" t="s">
        <v>1473</v>
      </c>
      <c r="K143" s="1" t="s">
        <v>1474</v>
      </c>
      <c r="Q143" s="1" t="s">
        <v>965</v>
      </c>
      <c r="R143" s="1" t="s">
        <v>966</v>
      </c>
      <c r="S143" s="1" t="s">
        <v>967</v>
      </c>
    </row>
    <row r="144" spans="1:19">
      <c r="A144" s="1">
        <v>143</v>
      </c>
      <c r="B144" s="1" t="s">
        <v>960</v>
      </c>
      <c r="C144" s="1" t="s">
        <v>81</v>
      </c>
      <c r="H144" s="1" t="s">
        <v>1475</v>
      </c>
      <c r="I144" s="1" t="s">
        <v>1476</v>
      </c>
      <c r="J144" s="1" t="s">
        <v>1477</v>
      </c>
      <c r="K144" s="1" t="s">
        <v>998</v>
      </c>
      <c r="Q144" s="1" t="s">
        <v>965</v>
      </c>
      <c r="R144" s="1" t="s">
        <v>966</v>
      </c>
      <c r="S144" s="1" t="s">
        <v>967</v>
      </c>
    </row>
    <row r="145" spans="1:19">
      <c r="A145" s="1">
        <v>144</v>
      </c>
      <c r="B145" s="1" t="s">
        <v>960</v>
      </c>
      <c r="C145" s="1" t="s">
        <v>81</v>
      </c>
      <c r="H145" s="1" t="s">
        <v>1478</v>
      </c>
      <c r="I145" s="1" t="s">
        <v>1479</v>
      </c>
      <c r="J145" s="1" t="s">
        <v>1480</v>
      </c>
      <c r="K145" s="1" t="s">
        <v>1205</v>
      </c>
      <c r="Q145" s="1" t="s">
        <v>989</v>
      </c>
      <c r="R145" s="1" t="s">
        <v>990</v>
      </c>
      <c r="S145" s="1" t="s">
        <v>967</v>
      </c>
    </row>
    <row r="146" spans="1:19">
      <c r="A146" s="1">
        <v>145</v>
      </c>
      <c r="B146" s="1" t="s">
        <v>960</v>
      </c>
      <c r="C146" s="1" t="s">
        <v>81</v>
      </c>
      <c r="H146" s="1" t="s">
        <v>1481</v>
      </c>
      <c r="I146" s="1" t="s">
        <v>1482</v>
      </c>
      <c r="J146" s="1" t="s">
        <v>1483</v>
      </c>
      <c r="K146" s="1" t="s">
        <v>1484</v>
      </c>
      <c r="L146" s="1" t="s">
        <v>1485</v>
      </c>
      <c r="Q146" s="1" t="s">
        <v>976</v>
      </c>
      <c r="R146" s="1" t="s">
        <v>977</v>
      </c>
      <c r="S146" s="1" t="s">
        <v>967</v>
      </c>
    </row>
    <row r="147" spans="1:19">
      <c r="A147" s="1">
        <v>146</v>
      </c>
      <c r="B147" s="1" t="s">
        <v>960</v>
      </c>
      <c r="C147" s="1" t="s">
        <v>81</v>
      </c>
      <c r="H147" s="1" t="s">
        <v>1486</v>
      </c>
      <c r="I147" s="1" t="s">
        <v>1487</v>
      </c>
      <c r="J147" s="1" t="s">
        <v>1488</v>
      </c>
      <c r="K147" s="1" t="s">
        <v>1031</v>
      </c>
      <c r="L147" s="1" t="s">
        <v>1489</v>
      </c>
      <c r="Q147" s="1" t="s">
        <v>965</v>
      </c>
      <c r="R147" s="1" t="s">
        <v>966</v>
      </c>
      <c r="S147" s="1" t="s">
        <v>967</v>
      </c>
    </row>
    <row r="148" spans="1:19">
      <c r="A148" s="1">
        <v>147</v>
      </c>
      <c r="B148" s="1" t="s">
        <v>960</v>
      </c>
      <c r="C148" s="1" t="s">
        <v>81</v>
      </c>
      <c r="H148" s="1" t="s">
        <v>1490</v>
      </c>
      <c r="I148" s="1" t="s">
        <v>1491</v>
      </c>
      <c r="J148" s="1" t="s">
        <v>1492</v>
      </c>
      <c r="K148" s="1" t="s">
        <v>1018</v>
      </c>
      <c r="L148" s="1" t="s">
        <v>1493</v>
      </c>
      <c r="Q148" s="1" t="s">
        <v>965</v>
      </c>
      <c r="R148" s="1" t="s">
        <v>966</v>
      </c>
      <c r="S148" s="1" t="s">
        <v>967</v>
      </c>
    </row>
    <row r="149" spans="1:19">
      <c r="A149" s="1">
        <v>148</v>
      </c>
      <c r="B149" s="1" t="s">
        <v>960</v>
      </c>
      <c r="C149" s="1" t="s">
        <v>81</v>
      </c>
      <c r="H149" s="1" t="s">
        <v>1494</v>
      </c>
      <c r="I149" s="1" t="s">
        <v>1495</v>
      </c>
      <c r="J149" s="1" t="s">
        <v>1496</v>
      </c>
      <c r="K149" s="1" t="s">
        <v>1036</v>
      </c>
      <c r="Q149" s="1" t="s">
        <v>965</v>
      </c>
      <c r="R149" s="1" t="s">
        <v>966</v>
      </c>
      <c r="S149" s="1" t="s">
        <v>967</v>
      </c>
    </row>
    <row r="150" spans="1:19">
      <c r="A150" s="1">
        <v>149</v>
      </c>
      <c r="B150" s="1" t="s">
        <v>960</v>
      </c>
      <c r="C150" s="1" t="s">
        <v>81</v>
      </c>
      <c r="H150" s="1" t="s">
        <v>1497</v>
      </c>
      <c r="I150" s="1" t="s">
        <v>1498</v>
      </c>
      <c r="J150" s="1" t="s">
        <v>1499</v>
      </c>
      <c r="K150" s="1" t="s">
        <v>1500</v>
      </c>
      <c r="L150" s="1" t="s">
        <v>1501</v>
      </c>
      <c r="Q150" s="1" t="s">
        <v>976</v>
      </c>
      <c r="R150" s="1" t="s">
        <v>977</v>
      </c>
      <c r="S150" s="1" t="s">
        <v>967</v>
      </c>
    </row>
    <row r="151" spans="1:19">
      <c r="A151" s="1">
        <v>150</v>
      </c>
      <c r="B151" s="1" t="s">
        <v>960</v>
      </c>
      <c r="C151" s="1" t="s">
        <v>81</v>
      </c>
      <c r="H151" s="1" t="s">
        <v>1502</v>
      </c>
      <c r="I151" s="1" t="s">
        <v>1503</v>
      </c>
      <c r="J151" s="1" t="s">
        <v>1504</v>
      </c>
      <c r="K151" s="1" t="s">
        <v>1238</v>
      </c>
      <c r="Q151" s="1" t="s">
        <v>976</v>
      </c>
      <c r="R151" s="1" t="s">
        <v>977</v>
      </c>
      <c r="S151" s="1" t="s">
        <v>967</v>
      </c>
    </row>
    <row r="152" spans="1:19">
      <c r="A152" s="1">
        <v>151</v>
      </c>
      <c r="B152" s="1" t="s">
        <v>960</v>
      </c>
      <c r="C152" s="1" t="s">
        <v>81</v>
      </c>
      <c r="H152" s="1" t="s">
        <v>1505</v>
      </c>
      <c r="I152" s="1" t="s">
        <v>1506</v>
      </c>
      <c r="J152" s="1" t="s">
        <v>1507</v>
      </c>
      <c r="K152" s="1" t="s">
        <v>1508</v>
      </c>
      <c r="Q152" s="1" t="s">
        <v>965</v>
      </c>
      <c r="R152" s="1" t="s">
        <v>966</v>
      </c>
      <c r="S152" s="1" t="s">
        <v>1032</v>
      </c>
    </row>
    <row r="153" spans="1:19">
      <c r="A153" s="1">
        <v>152</v>
      </c>
      <c r="B153" s="1" t="s">
        <v>960</v>
      </c>
      <c r="C153" s="1" t="s">
        <v>81</v>
      </c>
      <c r="H153" s="1" t="s">
        <v>1509</v>
      </c>
      <c r="I153" s="1" t="s">
        <v>1510</v>
      </c>
      <c r="J153" s="1" t="s">
        <v>1088</v>
      </c>
      <c r="K153" s="1" t="s">
        <v>1511</v>
      </c>
      <c r="L153" s="1" t="s">
        <v>1094</v>
      </c>
      <c r="Q153" s="1" t="s">
        <v>1090</v>
      </c>
      <c r="R153" s="1" t="s">
        <v>1091</v>
      </c>
      <c r="S153" s="1" t="s">
        <v>967</v>
      </c>
    </row>
    <row r="154" spans="1:19">
      <c r="A154" s="1">
        <v>153</v>
      </c>
      <c r="B154" s="1" t="s">
        <v>960</v>
      </c>
      <c r="C154" s="1" t="s">
        <v>81</v>
      </c>
      <c r="H154" s="1" t="s">
        <v>1512</v>
      </c>
      <c r="I154" s="1" t="s">
        <v>1513</v>
      </c>
      <c r="J154" s="1" t="s">
        <v>1514</v>
      </c>
      <c r="K154" s="1" t="s">
        <v>1059</v>
      </c>
      <c r="Q154" s="1" t="s">
        <v>989</v>
      </c>
      <c r="R154" s="1" t="s">
        <v>990</v>
      </c>
      <c r="S154" s="1" t="s">
        <v>967</v>
      </c>
    </row>
    <row r="155" spans="1:19">
      <c r="A155" s="1">
        <v>154</v>
      </c>
      <c r="B155" s="1" t="s">
        <v>960</v>
      </c>
      <c r="C155" s="1" t="s">
        <v>81</v>
      </c>
      <c r="H155" s="1" t="s">
        <v>1515</v>
      </c>
      <c r="I155" s="1" t="s">
        <v>1516</v>
      </c>
      <c r="J155" s="1" t="s">
        <v>1517</v>
      </c>
      <c r="K155" s="1" t="s">
        <v>1325</v>
      </c>
      <c r="Q155" s="1" t="s">
        <v>965</v>
      </c>
      <c r="R155" s="1" t="s">
        <v>966</v>
      </c>
      <c r="S155" s="1" t="s">
        <v>967</v>
      </c>
    </row>
    <row r="156" spans="1:19">
      <c r="A156" s="1">
        <v>155</v>
      </c>
      <c r="B156" s="1" t="s">
        <v>960</v>
      </c>
      <c r="C156" s="1" t="s">
        <v>81</v>
      </c>
      <c r="H156" s="1" t="s">
        <v>1518</v>
      </c>
      <c r="I156" s="1" t="s">
        <v>1519</v>
      </c>
      <c r="J156" s="1" t="s">
        <v>1520</v>
      </c>
      <c r="K156" s="1" t="s">
        <v>1521</v>
      </c>
      <c r="L156" s="1" t="s">
        <v>1522</v>
      </c>
      <c r="Q156" s="1" t="s">
        <v>976</v>
      </c>
      <c r="R156" s="1" t="s">
        <v>977</v>
      </c>
      <c r="S156" s="1" t="s">
        <v>967</v>
      </c>
    </row>
    <row r="157" spans="1:19">
      <c r="A157" s="1">
        <v>156</v>
      </c>
      <c r="B157" s="1" t="s">
        <v>960</v>
      </c>
      <c r="C157" s="1" t="s">
        <v>81</v>
      </c>
      <c r="H157" s="1" t="s">
        <v>1523</v>
      </c>
      <c r="I157" s="1" t="s">
        <v>1524</v>
      </c>
      <c r="J157" s="1" t="s">
        <v>1525</v>
      </c>
      <c r="K157" s="1" t="s">
        <v>1049</v>
      </c>
      <c r="Q157" s="1" t="s">
        <v>965</v>
      </c>
      <c r="R157" s="1" t="s">
        <v>966</v>
      </c>
      <c r="S157" s="1" t="s">
        <v>967</v>
      </c>
    </row>
    <row r="158" spans="1:19">
      <c r="A158" s="1">
        <v>157</v>
      </c>
      <c r="B158" s="1" t="s">
        <v>960</v>
      </c>
      <c r="C158" s="1" t="s">
        <v>81</v>
      </c>
      <c r="H158" s="1" t="s">
        <v>1526</v>
      </c>
      <c r="I158" s="1" t="s">
        <v>1527</v>
      </c>
      <c r="J158" s="1" t="s">
        <v>1528</v>
      </c>
      <c r="K158" s="1" t="s">
        <v>1238</v>
      </c>
      <c r="Q158" s="1" t="s">
        <v>965</v>
      </c>
      <c r="R158" s="1" t="s">
        <v>966</v>
      </c>
      <c r="S158" s="1" t="s">
        <v>967</v>
      </c>
    </row>
    <row r="159" spans="1:19">
      <c r="A159" s="1">
        <v>158</v>
      </c>
      <c r="B159" s="1" t="s">
        <v>960</v>
      </c>
      <c r="C159" s="1" t="s">
        <v>81</v>
      </c>
      <c r="H159" s="1" t="s">
        <v>1529</v>
      </c>
      <c r="I159" s="1" t="s">
        <v>1530</v>
      </c>
      <c r="J159" s="1" t="s">
        <v>1531</v>
      </c>
      <c r="K159" s="1" t="s">
        <v>1238</v>
      </c>
      <c r="Q159" s="1" t="s">
        <v>976</v>
      </c>
      <c r="R159" s="1" t="s">
        <v>977</v>
      </c>
      <c r="S159" s="1" t="s">
        <v>967</v>
      </c>
    </row>
    <row r="160" spans="1:19">
      <c r="A160" s="1">
        <v>159</v>
      </c>
      <c r="B160" s="1" t="s">
        <v>960</v>
      </c>
      <c r="C160" s="1" t="s">
        <v>81</v>
      </c>
      <c r="H160" s="1" t="s">
        <v>1532</v>
      </c>
      <c r="I160" s="1" t="s">
        <v>1533</v>
      </c>
      <c r="J160" s="1" t="s">
        <v>1534</v>
      </c>
      <c r="K160" s="1" t="s">
        <v>1238</v>
      </c>
      <c r="Q160" s="1" t="s">
        <v>1051</v>
      </c>
      <c r="R160" s="1" t="s">
        <v>1052</v>
      </c>
      <c r="S160" s="1" t="s">
        <v>967</v>
      </c>
    </row>
    <row r="161" spans="1:19">
      <c r="A161" s="1">
        <v>160</v>
      </c>
      <c r="B161" s="1" t="s">
        <v>960</v>
      </c>
      <c r="C161" s="1" t="s">
        <v>81</v>
      </c>
      <c r="H161" s="1" t="s">
        <v>1535</v>
      </c>
      <c r="I161" s="1" t="s">
        <v>1536</v>
      </c>
      <c r="J161" s="1" t="s">
        <v>1534</v>
      </c>
      <c r="K161" s="1" t="s">
        <v>1537</v>
      </c>
      <c r="Q161" s="1" t="s">
        <v>1051</v>
      </c>
      <c r="R161" s="1" t="s">
        <v>1052</v>
      </c>
      <c r="S161" s="1" t="s">
        <v>967</v>
      </c>
    </row>
    <row r="162" spans="1:19">
      <c r="A162" s="1">
        <v>161</v>
      </c>
      <c r="B162" s="1" t="s">
        <v>960</v>
      </c>
      <c r="C162" s="1" t="s">
        <v>81</v>
      </c>
      <c r="H162" s="1" t="s">
        <v>1538</v>
      </c>
      <c r="I162" s="1" t="s">
        <v>1539</v>
      </c>
      <c r="J162" s="1" t="s">
        <v>1540</v>
      </c>
      <c r="K162" s="1" t="s">
        <v>1271</v>
      </c>
      <c r="Q162" s="1" t="s">
        <v>976</v>
      </c>
      <c r="R162" s="1" t="s">
        <v>977</v>
      </c>
      <c r="S162" s="1" t="s">
        <v>967</v>
      </c>
    </row>
    <row r="163" spans="1:19">
      <c r="A163" s="1">
        <v>162</v>
      </c>
      <c r="B163" s="1" t="s">
        <v>960</v>
      </c>
      <c r="C163" s="1" t="s">
        <v>81</v>
      </c>
      <c r="H163" s="1" t="s">
        <v>1541</v>
      </c>
      <c r="I163" s="1" t="s">
        <v>1542</v>
      </c>
      <c r="J163" s="1" t="s">
        <v>1543</v>
      </c>
      <c r="K163" s="1" t="s">
        <v>1544</v>
      </c>
      <c r="L163" s="1" t="s">
        <v>1545</v>
      </c>
      <c r="Q163" s="1" t="s">
        <v>976</v>
      </c>
      <c r="R163" s="1" t="s">
        <v>977</v>
      </c>
      <c r="S163" s="1" t="s">
        <v>967</v>
      </c>
    </row>
    <row r="164" spans="1:19">
      <c r="A164" s="1">
        <v>163</v>
      </c>
      <c r="B164" s="1" t="s">
        <v>960</v>
      </c>
      <c r="C164" s="1" t="s">
        <v>81</v>
      </c>
      <c r="H164" s="1" t="s">
        <v>1546</v>
      </c>
      <c r="I164" s="1" t="s">
        <v>1547</v>
      </c>
      <c r="J164" s="1" t="s">
        <v>1548</v>
      </c>
      <c r="K164" s="1" t="s">
        <v>1549</v>
      </c>
      <c r="Q164" s="1" t="s">
        <v>976</v>
      </c>
      <c r="R164" s="1" t="s">
        <v>977</v>
      </c>
      <c r="S164" s="1" t="s">
        <v>967</v>
      </c>
    </row>
    <row r="165" spans="1:19">
      <c r="A165" s="1">
        <v>164</v>
      </c>
      <c r="B165" s="1" t="s">
        <v>960</v>
      </c>
      <c r="C165" s="1" t="s">
        <v>81</v>
      </c>
      <c r="H165" s="1" t="s">
        <v>1550</v>
      </c>
      <c r="I165" s="1" t="s">
        <v>1551</v>
      </c>
      <c r="J165" s="1" t="s">
        <v>1552</v>
      </c>
      <c r="K165" s="1" t="s">
        <v>1205</v>
      </c>
      <c r="L165" s="1" t="s">
        <v>1553</v>
      </c>
      <c r="Q165" s="1" t="s">
        <v>976</v>
      </c>
      <c r="R165" s="1" t="s">
        <v>977</v>
      </c>
      <c r="S165" s="1" t="s">
        <v>967</v>
      </c>
    </row>
    <row r="166" spans="1:19">
      <c r="A166" s="1">
        <v>165</v>
      </c>
      <c r="B166" s="1" t="s">
        <v>960</v>
      </c>
      <c r="C166" s="1" t="s">
        <v>81</v>
      </c>
      <c r="H166" s="1" t="s">
        <v>1554</v>
      </c>
      <c r="I166" s="1" t="s">
        <v>1555</v>
      </c>
      <c r="J166" s="1" t="s">
        <v>1556</v>
      </c>
      <c r="K166" s="1" t="s">
        <v>1238</v>
      </c>
      <c r="L166" s="1" t="s">
        <v>1557</v>
      </c>
      <c r="Q166" s="1" t="s">
        <v>976</v>
      </c>
      <c r="R166" s="1" t="s">
        <v>977</v>
      </c>
      <c r="S166" s="1" t="s">
        <v>967</v>
      </c>
    </row>
    <row r="167" spans="1:19">
      <c r="A167" s="1">
        <v>166</v>
      </c>
      <c r="B167" s="1" t="s">
        <v>960</v>
      </c>
      <c r="C167" s="1" t="s">
        <v>81</v>
      </c>
      <c r="H167" s="1" t="s">
        <v>1558</v>
      </c>
      <c r="I167" s="1" t="s">
        <v>1559</v>
      </c>
      <c r="J167" s="1" t="s">
        <v>1560</v>
      </c>
      <c r="K167" s="1" t="s">
        <v>1561</v>
      </c>
      <c r="Q167" s="1" t="s">
        <v>976</v>
      </c>
      <c r="R167" s="1" t="s">
        <v>977</v>
      </c>
      <c r="S167" s="1" t="s">
        <v>967</v>
      </c>
    </row>
    <row r="168" spans="1:19">
      <c r="A168" s="1">
        <v>167</v>
      </c>
      <c r="B168" s="1" t="s">
        <v>960</v>
      </c>
      <c r="C168" s="1" t="s">
        <v>81</v>
      </c>
      <c r="H168" s="1" t="s">
        <v>1562</v>
      </c>
      <c r="I168" s="1" t="s">
        <v>1563</v>
      </c>
      <c r="J168" s="1" t="s">
        <v>1564</v>
      </c>
      <c r="K168" s="1" t="s">
        <v>868</v>
      </c>
      <c r="Q168" s="1" t="s">
        <v>976</v>
      </c>
      <c r="R168" s="1" t="s">
        <v>977</v>
      </c>
      <c r="S168" s="1" t="s">
        <v>967</v>
      </c>
    </row>
    <row r="169" spans="1:19">
      <c r="A169" s="1">
        <v>168</v>
      </c>
      <c r="B169" s="1" t="s">
        <v>960</v>
      </c>
      <c r="C169" s="1" t="s">
        <v>81</v>
      </c>
      <c r="H169" s="1" t="s">
        <v>1565</v>
      </c>
      <c r="I169" s="1" t="s">
        <v>1566</v>
      </c>
      <c r="J169" s="1" t="s">
        <v>1567</v>
      </c>
      <c r="K169" s="1" t="s">
        <v>1568</v>
      </c>
      <c r="Q169" s="1" t="s">
        <v>976</v>
      </c>
      <c r="R169" s="1" t="s">
        <v>977</v>
      </c>
      <c r="S169" s="1" t="s">
        <v>967</v>
      </c>
    </row>
    <row r="170" spans="1:19">
      <c r="A170" s="1">
        <v>169</v>
      </c>
      <c r="B170" s="1" t="s">
        <v>960</v>
      </c>
      <c r="C170" s="1" t="s">
        <v>81</v>
      </c>
      <c r="H170" s="1" t="s">
        <v>1569</v>
      </c>
      <c r="I170" s="1" t="s">
        <v>1570</v>
      </c>
      <c r="J170" s="1" t="s">
        <v>1571</v>
      </c>
      <c r="K170" s="1" t="s">
        <v>1107</v>
      </c>
      <c r="Q170" s="1" t="s">
        <v>976</v>
      </c>
      <c r="R170" s="1" t="s">
        <v>977</v>
      </c>
      <c r="S170" s="1" t="s">
        <v>967</v>
      </c>
    </row>
    <row r="171" spans="1:19">
      <c r="A171" s="1">
        <v>170</v>
      </c>
      <c r="B171" s="1" t="s">
        <v>960</v>
      </c>
      <c r="C171" s="1" t="s">
        <v>81</v>
      </c>
      <c r="H171" s="1" t="s">
        <v>1572</v>
      </c>
      <c r="I171" s="1" t="s">
        <v>1573</v>
      </c>
      <c r="J171" s="1" t="s">
        <v>1574</v>
      </c>
      <c r="K171" s="1" t="s">
        <v>1300</v>
      </c>
      <c r="Q171" s="1" t="s">
        <v>976</v>
      </c>
      <c r="R171" s="1" t="s">
        <v>977</v>
      </c>
      <c r="S171" s="1" t="s">
        <v>967</v>
      </c>
    </row>
    <row r="172" spans="1:19">
      <c r="A172" s="1">
        <v>171</v>
      </c>
      <c r="B172" s="1" t="s">
        <v>960</v>
      </c>
      <c r="C172" s="1" t="s">
        <v>81</v>
      </c>
      <c r="H172" s="1" t="s">
        <v>1575</v>
      </c>
      <c r="I172" s="1" t="s">
        <v>1576</v>
      </c>
      <c r="J172" s="1" t="s">
        <v>1577</v>
      </c>
      <c r="K172" s="1" t="s">
        <v>1238</v>
      </c>
      <c r="Q172" s="1" t="s">
        <v>976</v>
      </c>
      <c r="R172" s="1" t="s">
        <v>977</v>
      </c>
      <c r="S172" s="1" t="s">
        <v>967</v>
      </c>
    </row>
    <row r="173" spans="1:19">
      <c r="A173" s="1">
        <v>172</v>
      </c>
      <c r="B173" s="1" t="s">
        <v>960</v>
      </c>
      <c r="C173" s="1" t="s">
        <v>81</v>
      </c>
      <c r="H173" s="1" t="s">
        <v>1578</v>
      </c>
      <c r="I173" s="1" t="s">
        <v>1579</v>
      </c>
      <c r="J173" s="1" t="s">
        <v>1580</v>
      </c>
      <c r="K173" s="1" t="s">
        <v>1581</v>
      </c>
      <c r="Q173" s="1" t="s">
        <v>976</v>
      </c>
      <c r="R173" s="1" t="s">
        <v>977</v>
      </c>
      <c r="S173" s="1" t="s">
        <v>967</v>
      </c>
    </row>
    <row r="174" spans="1:19">
      <c r="A174" s="1">
        <v>173</v>
      </c>
      <c r="B174" s="1" t="s">
        <v>960</v>
      </c>
      <c r="C174" s="1" t="s">
        <v>81</v>
      </c>
      <c r="H174" s="1" t="s">
        <v>1582</v>
      </c>
      <c r="I174" s="1" t="s">
        <v>1583</v>
      </c>
      <c r="J174" s="1" t="s">
        <v>1584</v>
      </c>
      <c r="K174" s="1" t="s">
        <v>1068</v>
      </c>
      <c r="L174" s="1" t="s">
        <v>1585</v>
      </c>
      <c r="Q174" s="1" t="s">
        <v>976</v>
      </c>
      <c r="R174" s="1" t="s">
        <v>977</v>
      </c>
      <c r="S174" s="1" t="s">
        <v>967</v>
      </c>
    </row>
    <row r="175" spans="1:19">
      <c r="A175" s="1">
        <v>174</v>
      </c>
      <c r="B175" s="1" t="s">
        <v>960</v>
      </c>
      <c r="C175" s="1" t="s">
        <v>81</v>
      </c>
      <c r="H175" s="1" t="s">
        <v>1586</v>
      </c>
      <c r="I175" s="1" t="s">
        <v>1587</v>
      </c>
      <c r="J175" s="1" t="s">
        <v>1588</v>
      </c>
      <c r="K175" s="1" t="s">
        <v>1238</v>
      </c>
      <c r="L175" s="1" t="s">
        <v>1589</v>
      </c>
      <c r="Q175" s="1" t="s">
        <v>976</v>
      </c>
      <c r="R175" s="1" t="s">
        <v>977</v>
      </c>
      <c r="S175" s="1" t="s">
        <v>967</v>
      </c>
    </row>
    <row r="176" spans="1:19">
      <c r="A176" s="1">
        <v>175</v>
      </c>
      <c r="B176" s="1" t="s">
        <v>960</v>
      </c>
      <c r="C176" s="1" t="s">
        <v>81</v>
      </c>
      <c r="H176" s="1" t="s">
        <v>1590</v>
      </c>
      <c r="I176" s="1" t="s">
        <v>1591</v>
      </c>
      <c r="J176" s="1" t="s">
        <v>1592</v>
      </c>
      <c r="K176" s="1" t="s">
        <v>1222</v>
      </c>
      <c r="Q176" s="1" t="s">
        <v>976</v>
      </c>
      <c r="R176" s="1" t="s">
        <v>977</v>
      </c>
      <c r="S176" s="1" t="s">
        <v>967</v>
      </c>
    </row>
    <row r="177" spans="1:19">
      <c r="A177" s="1">
        <v>176</v>
      </c>
      <c r="B177" s="1" t="s">
        <v>960</v>
      </c>
      <c r="C177" s="1" t="s">
        <v>81</v>
      </c>
      <c r="H177" s="1" t="s">
        <v>1593</v>
      </c>
      <c r="I177" s="1" t="s">
        <v>1594</v>
      </c>
      <c r="J177" s="1" t="s">
        <v>1595</v>
      </c>
      <c r="K177" s="1" t="s">
        <v>975</v>
      </c>
      <c r="Q177" s="1" t="s">
        <v>976</v>
      </c>
      <c r="R177" s="1" t="s">
        <v>977</v>
      </c>
      <c r="S177" s="1" t="s">
        <v>967</v>
      </c>
    </row>
    <row r="178" spans="1:19">
      <c r="A178" s="1">
        <v>177</v>
      </c>
      <c r="B178" s="1" t="s">
        <v>960</v>
      </c>
      <c r="C178" s="1" t="s">
        <v>81</v>
      </c>
      <c r="H178" s="1" t="s">
        <v>1596</v>
      </c>
      <c r="I178" s="1" t="s">
        <v>1597</v>
      </c>
      <c r="J178" s="1" t="s">
        <v>1598</v>
      </c>
      <c r="K178" s="1" t="s">
        <v>1359</v>
      </c>
      <c r="Q178" s="1" t="s">
        <v>965</v>
      </c>
      <c r="R178" s="1" t="s">
        <v>966</v>
      </c>
      <c r="S178" s="1" t="s">
        <v>967</v>
      </c>
    </row>
    <row r="179" spans="1:19">
      <c r="A179" s="1">
        <v>178</v>
      </c>
      <c r="B179" s="1" t="s">
        <v>960</v>
      </c>
      <c r="C179" s="1" t="s">
        <v>81</v>
      </c>
      <c r="H179" s="1" t="s">
        <v>1596</v>
      </c>
      <c r="I179" s="1" t="s">
        <v>1597</v>
      </c>
      <c r="J179" s="1" t="s">
        <v>1598</v>
      </c>
      <c r="K179" s="1" t="s">
        <v>1359</v>
      </c>
      <c r="Q179" s="1" t="s">
        <v>1007</v>
      </c>
      <c r="R179" s="1" t="s">
        <v>1008</v>
      </c>
      <c r="S179" s="1" t="s">
        <v>967</v>
      </c>
    </row>
    <row r="180" spans="1:19">
      <c r="A180" s="1">
        <v>179</v>
      </c>
      <c r="B180" s="1" t="s">
        <v>960</v>
      </c>
      <c r="C180" s="1" t="s">
        <v>81</v>
      </c>
      <c r="H180" s="1" t="s">
        <v>1599</v>
      </c>
      <c r="I180" s="1" t="s">
        <v>1600</v>
      </c>
      <c r="J180" s="1" t="s">
        <v>1601</v>
      </c>
      <c r="K180" s="1" t="s">
        <v>1602</v>
      </c>
      <c r="Q180" s="1" t="s">
        <v>989</v>
      </c>
      <c r="R180" s="1" t="s">
        <v>990</v>
      </c>
      <c r="S180" s="1" t="s">
        <v>967</v>
      </c>
    </row>
    <row r="181" spans="1:19">
      <c r="A181" s="1">
        <v>180</v>
      </c>
      <c r="B181" s="1" t="s">
        <v>960</v>
      </c>
      <c r="C181" s="1" t="s">
        <v>81</v>
      </c>
      <c r="H181" s="1" t="s">
        <v>1603</v>
      </c>
      <c r="I181" s="1" t="s">
        <v>1604</v>
      </c>
      <c r="J181" s="1" t="s">
        <v>1605</v>
      </c>
      <c r="K181" s="1" t="s">
        <v>1209</v>
      </c>
      <c r="Q181" s="1" t="s">
        <v>976</v>
      </c>
      <c r="R181" s="1" t="s">
        <v>977</v>
      </c>
      <c r="S181" s="1" t="s">
        <v>967</v>
      </c>
    </row>
    <row r="182" spans="1:19">
      <c r="A182" s="1">
        <v>181</v>
      </c>
      <c r="B182" s="1" t="s">
        <v>960</v>
      </c>
      <c r="C182" s="1" t="s">
        <v>81</v>
      </c>
      <c r="H182" s="1" t="s">
        <v>1606</v>
      </c>
      <c r="I182" s="1" t="s">
        <v>1607</v>
      </c>
      <c r="J182" s="1" t="s">
        <v>1608</v>
      </c>
      <c r="K182" s="1" t="s">
        <v>1238</v>
      </c>
      <c r="Q182" s="1" t="s">
        <v>976</v>
      </c>
      <c r="R182" s="1" t="s">
        <v>977</v>
      </c>
      <c r="S182" s="1" t="s">
        <v>967</v>
      </c>
    </row>
    <row r="183" spans="1:19">
      <c r="A183" s="1">
        <v>182</v>
      </c>
      <c r="B183" s="1" t="s">
        <v>960</v>
      </c>
      <c r="C183" s="1" t="s">
        <v>81</v>
      </c>
      <c r="H183" s="1" t="s">
        <v>1609</v>
      </c>
      <c r="I183" s="1" t="s">
        <v>1610</v>
      </c>
      <c r="J183" s="1" t="s">
        <v>1611</v>
      </c>
      <c r="K183" s="1" t="s">
        <v>1612</v>
      </c>
      <c r="Q183" s="1" t="s">
        <v>976</v>
      </c>
      <c r="R183" s="1" t="s">
        <v>977</v>
      </c>
      <c r="S183" s="1" t="s">
        <v>967</v>
      </c>
    </row>
    <row r="184" spans="1:19">
      <c r="A184" s="1">
        <v>183</v>
      </c>
      <c r="B184" s="1" t="s">
        <v>960</v>
      </c>
      <c r="C184" s="1" t="s">
        <v>81</v>
      </c>
      <c r="H184" s="1" t="s">
        <v>1613</v>
      </c>
      <c r="I184" s="1" t="s">
        <v>1614</v>
      </c>
      <c r="J184" s="1" t="s">
        <v>1615</v>
      </c>
      <c r="K184" s="1" t="s">
        <v>868</v>
      </c>
      <c r="L184" s="1" t="s">
        <v>1616</v>
      </c>
      <c r="Q184" s="1" t="s">
        <v>976</v>
      </c>
      <c r="R184" s="1" t="s">
        <v>977</v>
      </c>
      <c r="S184" s="1" t="s">
        <v>967</v>
      </c>
    </row>
    <row r="185" spans="1:19">
      <c r="A185" s="1">
        <v>184</v>
      </c>
      <c r="B185" s="1" t="s">
        <v>960</v>
      </c>
      <c r="C185" s="1" t="s">
        <v>81</v>
      </c>
      <c r="H185" s="1" t="s">
        <v>1617</v>
      </c>
      <c r="I185" s="1" t="s">
        <v>1618</v>
      </c>
      <c r="J185" s="1" t="s">
        <v>1619</v>
      </c>
      <c r="K185" s="1" t="s">
        <v>868</v>
      </c>
      <c r="L185" s="1" t="s">
        <v>1620</v>
      </c>
      <c r="Q185" s="1" t="s">
        <v>976</v>
      </c>
      <c r="R185" s="1" t="s">
        <v>977</v>
      </c>
      <c r="S185" s="1" t="s">
        <v>967</v>
      </c>
    </row>
    <row r="186" spans="1:19">
      <c r="A186" s="1">
        <v>185</v>
      </c>
      <c r="B186" s="1" t="s">
        <v>960</v>
      </c>
      <c r="C186" s="1" t="s">
        <v>81</v>
      </c>
      <c r="H186" s="1" t="s">
        <v>1621</v>
      </c>
      <c r="I186" s="1" t="s">
        <v>1622</v>
      </c>
      <c r="J186" s="1" t="s">
        <v>1623</v>
      </c>
      <c r="K186" s="1" t="s">
        <v>1238</v>
      </c>
      <c r="Q186" s="1" t="s">
        <v>982</v>
      </c>
      <c r="R186" s="1" t="s">
        <v>983</v>
      </c>
      <c r="S186" s="1" t="s">
        <v>967</v>
      </c>
    </row>
    <row r="187" spans="1:19">
      <c r="A187" s="1">
        <v>186</v>
      </c>
      <c r="B187" s="1" t="s">
        <v>960</v>
      </c>
      <c r="C187" s="1" t="s">
        <v>81</v>
      </c>
      <c r="H187" s="1" t="s">
        <v>1624</v>
      </c>
      <c r="I187" s="1" t="s">
        <v>1625</v>
      </c>
      <c r="J187" s="1" t="s">
        <v>1626</v>
      </c>
      <c r="K187" s="1" t="s">
        <v>975</v>
      </c>
      <c r="Q187" s="1" t="s">
        <v>976</v>
      </c>
      <c r="R187" s="1" t="s">
        <v>977</v>
      </c>
      <c r="S187" s="1" t="s">
        <v>967</v>
      </c>
    </row>
    <row r="188" spans="1:19">
      <c r="A188" s="1">
        <v>187</v>
      </c>
      <c r="B188" s="1" t="s">
        <v>960</v>
      </c>
      <c r="C188" s="1" t="s">
        <v>81</v>
      </c>
      <c r="H188" s="1" t="s">
        <v>1627</v>
      </c>
      <c r="I188" s="1" t="s">
        <v>1628</v>
      </c>
      <c r="J188" s="1" t="s">
        <v>1629</v>
      </c>
      <c r="K188" s="1" t="s">
        <v>1359</v>
      </c>
      <c r="Q188" s="1" t="s">
        <v>982</v>
      </c>
      <c r="R188" s="1" t="s">
        <v>983</v>
      </c>
      <c r="S188" s="1" t="s">
        <v>967</v>
      </c>
    </row>
    <row r="189" spans="1:19">
      <c r="A189" s="1">
        <v>188</v>
      </c>
      <c r="B189" s="1" t="s">
        <v>960</v>
      </c>
      <c r="C189" s="1" t="s">
        <v>81</v>
      </c>
      <c r="H189" s="1" t="s">
        <v>1630</v>
      </c>
      <c r="I189" s="1" t="s">
        <v>1631</v>
      </c>
      <c r="J189" s="1" t="s">
        <v>1632</v>
      </c>
      <c r="K189" s="1" t="s">
        <v>1304</v>
      </c>
      <c r="Q189" s="1" t="s">
        <v>976</v>
      </c>
      <c r="R189" s="1" t="s">
        <v>977</v>
      </c>
      <c r="S189" s="1" t="s">
        <v>967</v>
      </c>
    </row>
    <row r="190" spans="1:19">
      <c r="A190" s="1">
        <v>189</v>
      </c>
      <c r="B190" s="1" t="s">
        <v>960</v>
      </c>
      <c r="C190" s="1" t="s">
        <v>81</v>
      </c>
      <c r="H190" s="1" t="s">
        <v>1633</v>
      </c>
      <c r="I190" s="1" t="s">
        <v>1634</v>
      </c>
      <c r="J190" s="1" t="s">
        <v>1635</v>
      </c>
      <c r="K190" s="1" t="s">
        <v>1205</v>
      </c>
      <c r="Q190" s="1" t="s">
        <v>989</v>
      </c>
      <c r="R190" s="1" t="s">
        <v>990</v>
      </c>
      <c r="S190" s="1" t="s">
        <v>967</v>
      </c>
    </row>
    <row r="191" spans="1:19">
      <c r="A191" s="1">
        <v>190</v>
      </c>
      <c r="B191" s="1" t="s">
        <v>960</v>
      </c>
      <c r="C191" s="1" t="s">
        <v>81</v>
      </c>
      <c r="H191" s="1" t="s">
        <v>1636</v>
      </c>
      <c r="I191" s="1" t="s">
        <v>1637</v>
      </c>
      <c r="J191" s="1" t="s">
        <v>1638</v>
      </c>
      <c r="K191" s="1" t="s">
        <v>868</v>
      </c>
      <c r="L191" s="1" t="s">
        <v>1639</v>
      </c>
      <c r="Q191" s="1" t="s">
        <v>976</v>
      </c>
      <c r="R191" s="1" t="s">
        <v>977</v>
      </c>
      <c r="S191" s="1" t="s">
        <v>967</v>
      </c>
    </row>
    <row r="192" spans="1:19">
      <c r="A192" s="1">
        <v>191</v>
      </c>
      <c r="B192" s="1" t="s">
        <v>960</v>
      </c>
      <c r="C192" s="1" t="s">
        <v>81</v>
      </c>
      <c r="H192" s="1" t="s">
        <v>1640</v>
      </c>
      <c r="I192" s="1" t="s">
        <v>1641</v>
      </c>
      <c r="J192" s="1" t="s">
        <v>1642</v>
      </c>
      <c r="K192" s="1" t="s">
        <v>1238</v>
      </c>
      <c r="Q192" s="1" t="s">
        <v>982</v>
      </c>
      <c r="R192" s="1" t="s">
        <v>983</v>
      </c>
      <c r="S192" s="1" t="s">
        <v>967</v>
      </c>
    </row>
    <row r="193" spans="1:19">
      <c r="A193" s="1">
        <v>192</v>
      </c>
      <c r="B193" s="1" t="s">
        <v>960</v>
      </c>
      <c r="C193" s="1" t="s">
        <v>81</v>
      </c>
      <c r="H193" s="1" t="s">
        <v>1643</v>
      </c>
      <c r="I193" s="1" t="s">
        <v>1644</v>
      </c>
      <c r="J193" s="1" t="s">
        <v>1645</v>
      </c>
      <c r="K193" s="1" t="s">
        <v>1646</v>
      </c>
      <c r="Q193" s="1" t="s">
        <v>976</v>
      </c>
      <c r="R193" s="1" t="s">
        <v>977</v>
      </c>
      <c r="S193" s="1" t="s">
        <v>967</v>
      </c>
    </row>
    <row r="194" spans="1:19">
      <c r="A194" s="1">
        <v>193</v>
      </c>
      <c r="B194" s="1" t="s">
        <v>960</v>
      </c>
      <c r="C194" s="1" t="s">
        <v>81</v>
      </c>
      <c r="H194" s="1" t="s">
        <v>1647</v>
      </c>
      <c r="I194" s="1" t="s">
        <v>1648</v>
      </c>
      <c r="J194" s="1" t="s">
        <v>1649</v>
      </c>
      <c r="K194" s="1" t="s">
        <v>1650</v>
      </c>
      <c r="Q194" s="1" t="s">
        <v>976</v>
      </c>
      <c r="R194" s="1" t="s">
        <v>977</v>
      </c>
      <c r="S194" s="1" t="s">
        <v>967</v>
      </c>
    </row>
    <row r="195" spans="1:19">
      <c r="A195" s="1">
        <v>194</v>
      </c>
      <c r="B195" s="1" t="s">
        <v>960</v>
      </c>
      <c r="C195" s="1" t="s">
        <v>81</v>
      </c>
      <c r="H195" s="1" t="s">
        <v>1651</v>
      </c>
      <c r="I195" s="1" t="s">
        <v>1652</v>
      </c>
      <c r="J195" s="1" t="s">
        <v>1653</v>
      </c>
      <c r="K195" s="1" t="s">
        <v>1063</v>
      </c>
      <c r="Q195" s="1" t="s">
        <v>976</v>
      </c>
      <c r="R195" s="1" t="s">
        <v>977</v>
      </c>
      <c r="S195" s="1" t="s">
        <v>967</v>
      </c>
    </row>
    <row r="196" spans="1:19">
      <c r="A196" s="1">
        <v>195</v>
      </c>
      <c r="B196" s="1" t="s">
        <v>960</v>
      </c>
      <c r="C196" s="1" t="s">
        <v>81</v>
      </c>
      <c r="H196" s="1" t="s">
        <v>1654</v>
      </c>
      <c r="I196" s="1" t="s">
        <v>1655</v>
      </c>
      <c r="J196" s="1" t="s">
        <v>1656</v>
      </c>
      <c r="K196" s="1" t="s">
        <v>1238</v>
      </c>
      <c r="Q196" s="1" t="s">
        <v>976</v>
      </c>
      <c r="R196" s="1" t="s">
        <v>977</v>
      </c>
      <c r="S196" s="1" t="s">
        <v>967</v>
      </c>
    </row>
    <row r="197" spans="1:19">
      <c r="A197" s="1">
        <v>196</v>
      </c>
      <c r="B197" s="1" t="s">
        <v>960</v>
      </c>
      <c r="C197" s="1" t="s">
        <v>81</v>
      </c>
      <c r="H197" s="1" t="s">
        <v>1657</v>
      </c>
      <c r="I197" s="1" t="s">
        <v>1658</v>
      </c>
      <c r="J197" s="1" t="s">
        <v>1659</v>
      </c>
      <c r="K197" s="1" t="s">
        <v>1068</v>
      </c>
      <c r="Q197" s="1" t="s">
        <v>1309</v>
      </c>
      <c r="R197" s="1" t="s">
        <v>1310</v>
      </c>
      <c r="S197" s="1" t="s">
        <v>967</v>
      </c>
    </row>
    <row r="198" spans="1:19">
      <c r="A198" s="1">
        <v>197</v>
      </c>
      <c r="B198" s="1" t="s">
        <v>960</v>
      </c>
      <c r="C198" s="1" t="s">
        <v>81</v>
      </c>
      <c r="H198" s="1" t="s">
        <v>1660</v>
      </c>
      <c r="I198" s="1" t="s">
        <v>1661</v>
      </c>
      <c r="J198" s="1" t="s">
        <v>1662</v>
      </c>
      <c r="K198" s="1" t="s">
        <v>1068</v>
      </c>
      <c r="Q198" s="1" t="s">
        <v>1309</v>
      </c>
      <c r="R198" s="1" t="s">
        <v>1310</v>
      </c>
      <c r="S198" s="1" t="s">
        <v>967</v>
      </c>
    </row>
    <row r="199" spans="1:19">
      <c r="A199" s="1">
        <v>198</v>
      </c>
      <c r="B199" s="1" t="s">
        <v>960</v>
      </c>
      <c r="C199" s="1" t="s">
        <v>81</v>
      </c>
      <c r="H199" s="1" t="s">
        <v>1663</v>
      </c>
      <c r="I199" s="1" t="s">
        <v>1664</v>
      </c>
      <c r="J199" s="1" t="s">
        <v>1665</v>
      </c>
      <c r="K199" s="1" t="s">
        <v>1068</v>
      </c>
      <c r="Q199" s="1" t="s">
        <v>976</v>
      </c>
      <c r="R199" s="1" t="s">
        <v>977</v>
      </c>
      <c r="S199" s="1" t="s">
        <v>967</v>
      </c>
    </row>
    <row r="200" spans="1:19">
      <c r="A200" s="1">
        <v>199</v>
      </c>
      <c r="B200" s="1" t="s">
        <v>960</v>
      </c>
      <c r="C200" s="1" t="s">
        <v>81</v>
      </c>
      <c r="H200" s="1" t="s">
        <v>1666</v>
      </c>
      <c r="I200" s="1" t="s">
        <v>1667</v>
      </c>
      <c r="J200" s="1" t="s">
        <v>1668</v>
      </c>
      <c r="K200" s="1" t="s">
        <v>1581</v>
      </c>
      <c r="Q200" s="1" t="s">
        <v>976</v>
      </c>
      <c r="R200" s="1" t="s">
        <v>977</v>
      </c>
      <c r="S200" s="1" t="s">
        <v>967</v>
      </c>
    </row>
    <row r="201" spans="1:19">
      <c r="A201" s="1">
        <v>200</v>
      </c>
      <c r="B201" s="1" t="s">
        <v>960</v>
      </c>
      <c r="C201" s="1" t="s">
        <v>81</v>
      </c>
      <c r="H201" s="1" t="s">
        <v>1669</v>
      </c>
      <c r="I201" s="1" t="s">
        <v>1670</v>
      </c>
      <c r="J201" s="1" t="s">
        <v>1671</v>
      </c>
      <c r="K201" s="1" t="s">
        <v>1205</v>
      </c>
      <c r="Q201" s="1" t="s">
        <v>989</v>
      </c>
      <c r="R201" s="1" t="s">
        <v>990</v>
      </c>
      <c r="S201" s="1" t="s">
        <v>967</v>
      </c>
    </row>
    <row r="202" spans="1:19">
      <c r="A202" s="1">
        <v>201</v>
      </c>
      <c r="B202" s="1" t="s">
        <v>960</v>
      </c>
      <c r="C202" s="1" t="s">
        <v>81</v>
      </c>
      <c r="H202" s="1" t="s">
        <v>1672</v>
      </c>
      <c r="I202" s="1" t="s">
        <v>1673</v>
      </c>
      <c r="J202" s="1" t="s">
        <v>1674</v>
      </c>
      <c r="K202" s="1" t="s">
        <v>1238</v>
      </c>
      <c r="Q202" s="1" t="s">
        <v>976</v>
      </c>
      <c r="R202" s="1" t="s">
        <v>977</v>
      </c>
      <c r="S202" s="1" t="s">
        <v>967</v>
      </c>
    </row>
    <row r="203" spans="1:19">
      <c r="A203" s="1">
        <v>202</v>
      </c>
      <c r="B203" s="1" t="s">
        <v>960</v>
      </c>
      <c r="C203" s="1" t="s">
        <v>81</v>
      </c>
      <c r="H203" s="1" t="s">
        <v>1675</v>
      </c>
      <c r="I203" s="1" t="s">
        <v>1676</v>
      </c>
      <c r="J203" s="1" t="s">
        <v>1677</v>
      </c>
      <c r="K203" s="1" t="s">
        <v>981</v>
      </c>
      <c r="Q203" s="1" t="s">
        <v>976</v>
      </c>
      <c r="R203" s="1" t="s">
        <v>977</v>
      </c>
      <c r="S203" s="1" t="s">
        <v>967</v>
      </c>
    </row>
    <row r="204" spans="1:19">
      <c r="A204" s="1">
        <v>203</v>
      </c>
      <c r="B204" s="1" t="s">
        <v>960</v>
      </c>
      <c r="C204" s="1" t="s">
        <v>81</v>
      </c>
      <c r="H204" s="1" t="s">
        <v>1678</v>
      </c>
      <c r="I204" s="1" t="s">
        <v>1679</v>
      </c>
      <c r="J204" s="1" t="s">
        <v>1680</v>
      </c>
      <c r="K204" s="1" t="s">
        <v>1068</v>
      </c>
      <c r="L204" s="1" t="s">
        <v>1681</v>
      </c>
      <c r="Q204" s="1" t="s">
        <v>976</v>
      </c>
      <c r="R204" s="1" t="s">
        <v>977</v>
      </c>
      <c r="S204" s="1" t="s">
        <v>967</v>
      </c>
    </row>
    <row r="205" spans="1:19">
      <c r="A205" s="1">
        <v>204</v>
      </c>
      <c r="B205" s="1" t="s">
        <v>960</v>
      </c>
      <c r="C205" s="1" t="s">
        <v>81</v>
      </c>
      <c r="H205" s="1" t="s">
        <v>1682</v>
      </c>
      <c r="I205" s="1" t="s">
        <v>1683</v>
      </c>
      <c r="J205" s="1" t="s">
        <v>1684</v>
      </c>
      <c r="K205" s="1" t="s">
        <v>1685</v>
      </c>
      <c r="L205" s="1" t="s">
        <v>1686</v>
      </c>
      <c r="Q205" s="1" t="s">
        <v>976</v>
      </c>
      <c r="R205" s="1" t="s">
        <v>977</v>
      </c>
      <c r="S205" s="1" t="s">
        <v>967</v>
      </c>
    </row>
    <row r="206" spans="1:19">
      <c r="A206" s="1">
        <v>205</v>
      </c>
      <c r="B206" s="1" t="s">
        <v>960</v>
      </c>
      <c r="C206" s="1" t="s">
        <v>81</v>
      </c>
      <c r="H206" s="1" t="s">
        <v>1687</v>
      </c>
      <c r="I206" s="1" t="s">
        <v>1688</v>
      </c>
      <c r="J206" s="1" t="s">
        <v>1689</v>
      </c>
      <c r="K206" s="1" t="s">
        <v>1314</v>
      </c>
      <c r="Q206" s="1" t="s">
        <v>976</v>
      </c>
      <c r="R206" s="1" t="s">
        <v>977</v>
      </c>
      <c r="S206" s="1" t="s">
        <v>967</v>
      </c>
    </row>
    <row r="207" spans="1:19">
      <c r="A207" s="1">
        <v>206</v>
      </c>
      <c r="B207" s="1" t="s">
        <v>960</v>
      </c>
      <c r="C207" s="1" t="s">
        <v>81</v>
      </c>
      <c r="H207" s="1" t="s">
        <v>1690</v>
      </c>
      <c r="I207" s="1" t="s">
        <v>1691</v>
      </c>
      <c r="J207" s="1" t="s">
        <v>1692</v>
      </c>
      <c r="K207" s="1" t="s">
        <v>1068</v>
      </c>
      <c r="Q207" s="1" t="s">
        <v>976</v>
      </c>
      <c r="R207" s="1" t="s">
        <v>977</v>
      </c>
      <c r="S207" s="1" t="s">
        <v>967</v>
      </c>
    </row>
    <row r="208" spans="1:19">
      <c r="A208" s="1">
        <v>207</v>
      </c>
      <c r="B208" s="1" t="s">
        <v>960</v>
      </c>
      <c r="C208" s="1" t="s">
        <v>81</v>
      </c>
      <c r="H208" s="1" t="s">
        <v>1693</v>
      </c>
      <c r="I208" s="1" t="s">
        <v>1694</v>
      </c>
      <c r="J208" s="1" t="s">
        <v>1695</v>
      </c>
      <c r="K208" s="1" t="s">
        <v>1696</v>
      </c>
      <c r="L208" s="1" t="s">
        <v>1697</v>
      </c>
      <c r="Q208" s="1" t="s">
        <v>976</v>
      </c>
      <c r="R208" s="1" t="s">
        <v>977</v>
      </c>
      <c r="S208" s="1" t="s">
        <v>967</v>
      </c>
    </row>
    <row r="209" spans="1:19">
      <c r="A209" s="1">
        <v>208</v>
      </c>
      <c r="B209" s="1" t="s">
        <v>960</v>
      </c>
      <c r="C209" s="1" t="s">
        <v>81</v>
      </c>
      <c r="H209" s="1" t="s">
        <v>1698</v>
      </c>
      <c r="I209" s="1" t="s">
        <v>1699</v>
      </c>
      <c r="J209" s="1" t="s">
        <v>1700</v>
      </c>
      <c r="K209" s="1" t="s">
        <v>1238</v>
      </c>
      <c r="L209" s="1" t="s">
        <v>1557</v>
      </c>
      <c r="Q209" s="1" t="s">
        <v>976</v>
      </c>
      <c r="R209" s="1" t="s">
        <v>977</v>
      </c>
      <c r="S209" s="1" t="s">
        <v>967</v>
      </c>
    </row>
    <row r="210" spans="1:19">
      <c r="A210" s="1">
        <v>209</v>
      </c>
      <c r="B210" s="1" t="s">
        <v>960</v>
      </c>
      <c r="C210" s="1" t="s">
        <v>81</v>
      </c>
      <c r="H210" s="1" t="s">
        <v>1701</v>
      </c>
      <c r="I210" s="1" t="s">
        <v>1702</v>
      </c>
      <c r="J210" s="1" t="s">
        <v>1703</v>
      </c>
      <c r="K210" s="1" t="s">
        <v>1238</v>
      </c>
      <c r="Q210" s="1" t="s">
        <v>976</v>
      </c>
      <c r="R210" s="1" t="s">
        <v>977</v>
      </c>
      <c r="S210" s="1" t="s">
        <v>967</v>
      </c>
    </row>
    <row r="211" spans="1:19">
      <c r="A211" s="1">
        <v>210</v>
      </c>
      <c r="B211" s="1" t="s">
        <v>960</v>
      </c>
      <c r="C211" s="1" t="s">
        <v>81</v>
      </c>
      <c r="H211" s="1" t="s">
        <v>1704</v>
      </c>
      <c r="I211" s="1" t="s">
        <v>1705</v>
      </c>
      <c r="J211" s="1" t="s">
        <v>1706</v>
      </c>
      <c r="K211" s="1" t="s">
        <v>1707</v>
      </c>
      <c r="Q211" s="1" t="s">
        <v>976</v>
      </c>
      <c r="R211" s="1" t="s">
        <v>977</v>
      </c>
      <c r="S211" s="1" t="s">
        <v>967</v>
      </c>
    </row>
    <row r="212" spans="1:19">
      <c r="A212" s="1">
        <v>211</v>
      </c>
      <c r="B212" s="1" t="s">
        <v>960</v>
      </c>
      <c r="C212" s="1" t="s">
        <v>81</v>
      </c>
      <c r="H212" s="1" t="s">
        <v>1708</v>
      </c>
      <c r="I212" s="1" t="s">
        <v>1709</v>
      </c>
      <c r="J212" s="1" t="s">
        <v>1710</v>
      </c>
      <c r="K212" s="1" t="s">
        <v>1191</v>
      </c>
      <c r="Q212" s="1" t="s">
        <v>976</v>
      </c>
      <c r="R212" s="1" t="s">
        <v>977</v>
      </c>
      <c r="S212" s="1" t="s">
        <v>967</v>
      </c>
    </row>
    <row r="213" spans="1:19">
      <c r="A213" s="1">
        <v>212</v>
      </c>
      <c r="B213" s="1" t="s">
        <v>960</v>
      </c>
      <c r="C213" s="1" t="s">
        <v>81</v>
      </c>
      <c r="H213" s="1" t="s">
        <v>1711</v>
      </c>
      <c r="I213" s="1" t="s">
        <v>1712</v>
      </c>
      <c r="J213" s="1" t="s">
        <v>1713</v>
      </c>
      <c r="K213" s="1" t="s">
        <v>1238</v>
      </c>
      <c r="Q213" s="1" t="s">
        <v>976</v>
      </c>
      <c r="R213" s="1" t="s">
        <v>977</v>
      </c>
      <c r="S213" s="1" t="s">
        <v>967</v>
      </c>
    </row>
    <row r="214" spans="1:19">
      <c r="A214" s="1">
        <v>213</v>
      </c>
      <c r="B214" s="1" t="s">
        <v>960</v>
      </c>
      <c r="C214" s="1" t="s">
        <v>81</v>
      </c>
      <c r="H214" s="1" t="s">
        <v>1714</v>
      </c>
      <c r="I214" s="1" t="s">
        <v>1715</v>
      </c>
      <c r="J214" s="1" t="s">
        <v>1716</v>
      </c>
      <c r="K214" s="1" t="s">
        <v>1063</v>
      </c>
      <c r="L214" s="1" t="s">
        <v>1717</v>
      </c>
      <c r="Q214" s="1" t="s">
        <v>976</v>
      </c>
      <c r="R214" s="1" t="s">
        <v>977</v>
      </c>
      <c r="S214" s="1" t="s">
        <v>967</v>
      </c>
    </row>
    <row r="215" spans="1:19">
      <c r="A215" s="1">
        <v>214</v>
      </c>
      <c r="B215" s="1" t="s">
        <v>960</v>
      </c>
      <c r="C215" s="1" t="s">
        <v>81</v>
      </c>
      <c r="H215" s="1" t="s">
        <v>1718</v>
      </c>
      <c r="I215" s="1" t="s">
        <v>1719</v>
      </c>
      <c r="J215" s="1" t="s">
        <v>1720</v>
      </c>
      <c r="K215" s="1" t="s">
        <v>868</v>
      </c>
      <c r="L215" s="1" t="s">
        <v>1085</v>
      </c>
      <c r="Q215" s="1" t="s">
        <v>976</v>
      </c>
      <c r="R215" s="1" t="s">
        <v>977</v>
      </c>
      <c r="S215" s="1" t="s">
        <v>967</v>
      </c>
    </row>
    <row r="216" spans="1:19">
      <c r="A216" s="1">
        <v>215</v>
      </c>
      <c r="B216" s="1" t="s">
        <v>960</v>
      </c>
      <c r="C216" s="1" t="s">
        <v>81</v>
      </c>
      <c r="H216" s="1" t="s">
        <v>1721</v>
      </c>
      <c r="I216" s="1" t="s">
        <v>1722</v>
      </c>
      <c r="J216" s="1" t="s">
        <v>1723</v>
      </c>
      <c r="K216" s="1" t="s">
        <v>1314</v>
      </c>
      <c r="Q216" s="1" t="s">
        <v>976</v>
      </c>
      <c r="R216" s="1" t="s">
        <v>977</v>
      </c>
      <c r="S216" s="1" t="s">
        <v>967</v>
      </c>
    </row>
    <row r="217" spans="1:19">
      <c r="A217" s="1">
        <v>216</v>
      </c>
      <c r="B217" s="1" t="s">
        <v>960</v>
      </c>
      <c r="C217" s="1" t="s">
        <v>81</v>
      </c>
      <c r="H217" s="1" t="s">
        <v>1724</v>
      </c>
      <c r="I217" s="1" t="s">
        <v>1725</v>
      </c>
      <c r="J217" s="1" t="s">
        <v>1726</v>
      </c>
      <c r="K217" s="1" t="s">
        <v>1727</v>
      </c>
      <c r="L217" s="1" t="s">
        <v>1728</v>
      </c>
      <c r="Q217" s="1" t="s">
        <v>976</v>
      </c>
      <c r="R217" s="1" t="s">
        <v>977</v>
      </c>
      <c r="S217" s="1" t="s">
        <v>967</v>
      </c>
    </row>
    <row r="218" spans="1:19">
      <c r="A218" s="1">
        <v>217</v>
      </c>
      <c r="B218" s="1" t="s">
        <v>960</v>
      </c>
      <c r="C218" s="1" t="s">
        <v>81</v>
      </c>
      <c r="H218" s="1" t="s">
        <v>1729</v>
      </c>
      <c r="I218" s="1" t="s">
        <v>1730</v>
      </c>
      <c r="J218" s="1" t="s">
        <v>1731</v>
      </c>
      <c r="K218" s="1" t="s">
        <v>1732</v>
      </c>
      <c r="Q218" s="1" t="s">
        <v>976</v>
      </c>
      <c r="R218" s="1" t="s">
        <v>977</v>
      </c>
      <c r="S218" s="1" t="s">
        <v>967</v>
      </c>
    </row>
    <row r="219" spans="1:19">
      <c r="A219" s="1">
        <v>218</v>
      </c>
      <c r="B219" s="1" t="s">
        <v>960</v>
      </c>
      <c r="C219" s="1" t="s">
        <v>81</v>
      </c>
      <c r="H219" s="1" t="s">
        <v>1733</v>
      </c>
      <c r="I219" s="1" t="s">
        <v>1734</v>
      </c>
      <c r="J219" s="1" t="s">
        <v>1735</v>
      </c>
      <c r="K219" s="1" t="s">
        <v>975</v>
      </c>
      <c r="Q219" s="1" t="s">
        <v>976</v>
      </c>
      <c r="R219" s="1" t="s">
        <v>977</v>
      </c>
      <c r="S219" s="1" t="s">
        <v>967</v>
      </c>
    </row>
    <row r="220" spans="1:19">
      <c r="A220" s="1">
        <v>219</v>
      </c>
      <c r="B220" s="1" t="s">
        <v>960</v>
      </c>
      <c r="C220" s="1" t="s">
        <v>81</v>
      </c>
      <c r="H220" s="1" t="s">
        <v>1736</v>
      </c>
      <c r="I220" s="1" t="s">
        <v>1737</v>
      </c>
      <c r="J220" s="1" t="s">
        <v>1738</v>
      </c>
      <c r="K220" s="1" t="s">
        <v>1359</v>
      </c>
      <c r="Q220" s="1" t="s">
        <v>976</v>
      </c>
      <c r="R220" s="1" t="s">
        <v>977</v>
      </c>
      <c r="S220" s="1" t="s">
        <v>967</v>
      </c>
    </row>
    <row r="221" spans="1:19">
      <c r="A221" s="1">
        <v>220</v>
      </c>
      <c r="B221" s="1" t="s">
        <v>960</v>
      </c>
      <c r="C221" s="1" t="s">
        <v>81</v>
      </c>
      <c r="H221" s="1" t="s">
        <v>1739</v>
      </c>
      <c r="I221" s="1" t="s">
        <v>1740</v>
      </c>
      <c r="J221" s="1" t="s">
        <v>1741</v>
      </c>
      <c r="K221" s="1" t="s">
        <v>1059</v>
      </c>
      <c r="Q221" s="1" t="s">
        <v>976</v>
      </c>
      <c r="R221" s="1" t="s">
        <v>977</v>
      </c>
      <c r="S221" s="1" t="s">
        <v>967</v>
      </c>
    </row>
    <row r="222" spans="1:19">
      <c r="A222" s="1">
        <v>221</v>
      </c>
      <c r="B222" s="1" t="s">
        <v>960</v>
      </c>
      <c r="C222" s="1" t="s">
        <v>81</v>
      </c>
      <c r="H222" s="1" t="s">
        <v>1742</v>
      </c>
      <c r="I222" s="1" t="s">
        <v>1743</v>
      </c>
      <c r="J222" s="1" t="s">
        <v>1744</v>
      </c>
      <c r="K222" s="1" t="s">
        <v>1063</v>
      </c>
      <c r="Q222" s="1" t="s">
        <v>976</v>
      </c>
      <c r="R222" s="1" t="s">
        <v>977</v>
      </c>
      <c r="S222" s="1" t="s">
        <v>967</v>
      </c>
    </row>
    <row r="223" spans="1:19">
      <c r="A223" s="1">
        <v>222</v>
      </c>
      <c r="B223" s="1" t="s">
        <v>960</v>
      </c>
      <c r="C223" s="1" t="s">
        <v>81</v>
      </c>
      <c r="H223" s="1" t="s">
        <v>1745</v>
      </c>
      <c r="I223" s="1" t="s">
        <v>1746</v>
      </c>
      <c r="J223" s="1" t="s">
        <v>1747</v>
      </c>
      <c r="K223" s="1" t="s">
        <v>975</v>
      </c>
      <c r="Q223" s="1" t="s">
        <v>976</v>
      </c>
      <c r="R223" s="1" t="s">
        <v>977</v>
      </c>
      <c r="S223" s="1" t="s">
        <v>967</v>
      </c>
    </row>
    <row r="224" spans="1:19">
      <c r="A224" s="1">
        <v>223</v>
      </c>
      <c r="B224" s="1" t="s">
        <v>960</v>
      </c>
      <c r="C224" s="1" t="s">
        <v>81</v>
      </c>
      <c r="H224" s="1" t="s">
        <v>1748</v>
      </c>
      <c r="I224" s="1" t="s">
        <v>1749</v>
      </c>
      <c r="J224" s="1" t="s">
        <v>1750</v>
      </c>
      <c r="K224" s="1" t="s">
        <v>1366</v>
      </c>
      <c r="Q224" s="1" t="s">
        <v>976</v>
      </c>
      <c r="R224" s="1" t="s">
        <v>977</v>
      </c>
      <c r="S224" s="1" t="s">
        <v>967</v>
      </c>
    </row>
    <row r="225" spans="1:19">
      <c r="A225" s="1">
        <v>224</v>
      </c>
      <c r="B225" s="1" t="s">
        <v>960</v>
      </c>
      <c r="C225" s="1" t="s">
        <v>81</v>
      </c>
      <c r="H225" s="1" t="s">
        <v>1751</v>
      </c>
      <c r="I225" s="1" t="s">
        <v>1752</v>
      </c>
      <c r="J225" s="1" t="s">
        <v>1753</v>
      </c>
      <c r="K225" s="1" t="s">
        <v>1238</v>
      </c>
      <c r="Q225" s="1" t="s">
        <v>976</v>
      </c>
      <c r="R225" s="1" t="s">
        <v>977</v>
      </c>
      <c r="S225" s="1" t="s">
        <v>967</v>
      </c>
    </row>
    <row r="226" spans="1:19">
      <c r="A226" s="1">
        <v>225</v>
      </c>
      <c r="B226" s="1" t="s">
        <v>960</v>
      </c>
      <c r="C226" s="1" t="s">
        <v>81</v>
      </c>
      <c r="H226" s="1" t="s">
        <v>1754</v>
      </c>
      <c r="I226" s="1" t="s">
        <v>1755</v>
      </c>
      <c r="J226" s="1" t="s">
        <v>1756</v>
      </c>
      <c r="K226" s="1" t="s">
        <v>1068</v>
      </c>
      <c r="Q226" s="1" t="s">
        <v>976</v>
      </c>
      <c r="R226" s="1" t="s">
        <v>977</v>
      </c>
      <c r="S226" s="1" t="s">
        <v>967</v>
      </c>
    </row>
    <row r="227" spans="1:19">
      <c r="A227" s="1">
        <v>226</v>
      </c>
      <c r="B227" s="1" t="s">
        <v>960</v>
      </c>
      <c r="C227" s="1" t="s">
        <v>81</v>
      </c>
      <c r="H227" s="1" t="s">
        <v>1757</v>
      </c>
      <c r="I227" s="1" t="s">
        <v>1758</v>
      </c>
      <c r="J227" s="1" t="s">
        <v>1759</v>
      </c>
      <c r="K227" s="1" t="s">
        <v>1581</v>
      </c>
      <c r="L227" s="1" t="s">
        <v>1760</v>
      </c>
      <c r="Q227" s="1" t="s">
        <v>976</v>
      </c>
      <c r="R227" s="1" t="s">
        <v>977</v>
      </c>
      <c r="S227" s="1" t="s">
        <v>967</v>
      </c>
    </row>
    <row r="228" spans="1:19">
      <c r="A228" s="1">
        <v>227</v>
      </c>
      <c r="B228" s="1" t="s">
        <v>960</v>
      </c>
      <c r="C228" s="1" t="s">
        <v>81</v>
      </c>
      <c r="H228" s="1" t="s">
        <v>1985</v>
      </c>
      <c r="I228" s="1" t="s">
        <v>1986</v>
      </c>
      <c r="J228" s="1" t="s">
        <v>1987</v>
      </c>
      <c r="K228" s="1" t="s">
        <v>1068</v>
      </c>
      <c r="Q228" s="1" t="s">
        <v>976</v>
      </c>
      <c r="R228" s="1" t="s">
        <v>977</v>
      </c>
      <c r="S228" s="1" t="s">
        <v>1032</v>
      </c>
    </row>
    <row r="229" spans="1:19">
      <c r="A229" s="1">
        <v>228</v>
      </c>
      <c r="B229" s="1" t="s">
        <v>960</v>
      </c>
      <c r="C229" s="1" t="s">
        <v>81</v>
      </c>
      <c r="H229" s="1" t="s">
        <v>1761</v>
      </c>
      <c r="I229" s="1" t="s">
        <v>1762</v>
      </c>
      <c r="J229" s="1" t="s">
        <v>1763</v>
      </c>
      <c r="K229" s="1" t="s">
        <v>975</v>
      </c>
      <c r="Q229" s="1" t="s">
        <v>965</v>
      </c>
      <c r="R229" s="1" t="s">
        <v>966</v>
      </c>
      <c r="S229" s="1" t="s">
        <v>967</v>
      </c>
    </row>
    <row r="230" spans="1:19">
      <c r="A230" s="1">
        <v>229</v>
      </c>
      <c r="B230" s="1" t="s">
        <v>960</v>
      </c>
      <c r="C230" s="1" t="s">
        <v>81</v>
      </c>
      <c r="H230" s="1" t="s">
        <v>1764</v>
      </c>
      <c r="I230" s="1" t="s">
        <v>1765</v>
      </c>
      <c r="J230" s="1" t="s">
        <v>1252</v>
      </c>
      <c r="K230" s="1" t="s">
        <v>1766</v>
      </c>
      <c r="L230" s="1" t="s">
        <v>1767</v>
      </c>
      <c r="Q230" s="1" t="s">
        <v>1007</v>
      </c>
      <c r="R230" s="1" t="s">
        <v>1008</v>
      </c>
      <c r="S230" s="1" t="s">
        <v>967</v>
      </c>
    </row>
    <row r="231" spans="1:19">
      <c r="A231" s="1">
        <v>230</v>
      </c>
      <c r="B231" s="1" t="s">
        <v>960</v>
      </c>
      <c r="C231" s="1" t="s">
        <v>81</v>
      </c>
      <c r="H231" s="1" t="s">
        <v>1768</v>
      </c>
      <c r="I231" s="1" t="s">
        <v>1769</v>
      </c>
      <c r="J231" s="1" t="s">
        <v>1770</v>
      </c>
      <c r="K231" s="1" t="s">
        <v>1771</v>
      </c>
      <c r="Q231" s="1" t="s">
        <v>976</v>
      </c>
      <c r="R231" s="1" t="s">
        <v>977</v>
      </c>
      <c r="S231" s="1" t="s">
        <v>967</v>
      </c>
    </row>
    <row r="232" spans="1:19">
      <c r="A232" s="1">
        <v>231</v>
      </c>
      <c r="B232" s="1" t="s">
        <v>960</v>
      </c>
      <c r="C232" s="1" t="s">
        <v>81</v>
      </c>
      <c r="H232" s="1" t="s">
        <v>1772</v>
      </c>
      <c r="I232" s="1" t="s">
        <v>1773</v>
      </c>
      <c r="J232" s="1" t="s">
        <v>1774</v>
      </c>
      <c r="K232" s="1" t="s">
        <v>1304</v>
      </c>
      <c r="L232" s="1" t="s">
        <v>1775</v>
      </c>
      <c r="Q232" s="1" t="s">
        <v>1051</v>
      </c>
      <c r="R232" s="1" t="s">
        <v>1052</v>
      </c>
      <c r="S232" s="1" t="s">
        <v>967</v>
      </c>
    </row>
    <row r="233" spans="1:19">
      <c r="A233" s="1">
        <v>232</v>
      </c>
      <c r="B233" s="1" t="s">
        <v>960</v>
      </c>
      <c r="C233" s="1" t="s">
        <v>81</v>
      </c>
      <c r="H233" s="1" t="s">
        <v>1776</v>
      </c>
      <c r="I233" s="1" t="s">
        <v>1777</v>
      </c>
      <c r="J233" s="1" t="s">
        <v>1778</v>
      </c>
      <c r="K233" s="1" t="s">
        <v>1779</v>
      </c>
      <c r="Q233" s="1" t="s">
        <v>989</v>
      </c>
      <c r="R233" s="1" t="s">
        <v>990</v>
      </c>
      <c r="S233" s="1" t="s">
        <v>967</v>
      </c>
    </row>
    <row r="234" spans="1:19">
      <c r="A234" s="1">
        <v>233</v>
      </c>
      <c r="B234" s="1" t="s">
        <v>960</v>
      </c>
      <c r="C234" s="1" t="s">
        <v>81</v>
      </c>
      <c r="H234" s="1" t="s">
        <v>1780</v>
      </c>
      <c r="I234" s="1" t="s">
        <v>1781</v>
      </c>
      <c r="J234" s="1" t="s">
        <v>1782</v>
      </c>
      <c r="K234" s="1" t="s">
        <v>1191</v>
      </c>
      <c r="Q234" s="1" t="s">
        <v>976</v>
      </c>
      <c r="R234" s="1" t="s">
        <v>977</v>
      </c>
      <c r="S234" s="1" t="s">
        <v>967</v>
      </c>
    </row>
    <row r="235" spans="1:19">
      <c r="A235" s="1">
        <v>234</v>
      </c>
      <c r="B235" s="1" t="s">
        <v>960</v>
      </c>
      <c r="C235" s="1" t="s">
        <v>81</v>
      </c>
      <c r="H235" s="1" t="s">
        <v>1783</v>
      </c>
      <c r="I235" s="1" t="s">
        <v>1784</v>
      </c>
      <c r="J235" s="1" t="s">
        <v>1785</v>
      </c>
      <c r="K235" s="1" t="s">
        <v>1366</v>
      </c>
      <c r="Q235" s="1" t="s">
        <v>976</v>
      </c>
      <c r="R235" s="1" t="s">
        <v>977</v>
      </c>
      <c r="S235" s="1" t="s">
        <v>967</v>
      </c>
    </row>
    <row r="236" spans="1:19">
      <c r="A236" s="1">
        <v>235</v>
      </c>
      <c r="B236" s="1" t="s">
        <v>960</v>
      </c>
      <c r="C236" s="1" t="s">
        <v>81</v>
      </c>
      <c r="H236" s="1" t="s">
        <v>878</v>
      </c>
      <c r="I236" s="1" t="s">
        <v>879</v>
      </c>
      <c r="J236" s="1" t="s">
        <v>880</v>
      </c>
      <c r="K236" s="1" t="s">
        <v>868</v>
      </c>
      <c r="Q236" s="1" t="s">
        <v>976</v>
      </c>
      <c r="R236" s="1" t="s">
        <v>977</v>
      </c>
      <c r="S236" s="1" t="s">
        <v>967</v>
      </c>
    </row>
    <row r="237" spans="1:19">
      <c r="A237" s="1">
        <v>236</v>
      </c>
      <c r="B237" s="1" t="s">
        <v>960</v>
      </c>
      <c r="C237" s="1" t="s">
        <v>81</v>
      </c>
      <c r="H237" s="1" t="s">
        <v>1787</v>
      </c>
      <c r="I237" s="1" t="s">
        <v>1788</v>
      </c>
      <c r="J237" s="1" t="s">
        <v>1789</v>
      </c>
      <c r="K237" s="1" t="s">
        <v>1222</v>
      </c>
      <c r="Q237" s="1" t="s">
        <v>976</v>
      </c>
      <c r="R237" s="1" t="s">
        <v>977</v>
      </c>
      <c r="S237" s="1" t="s">
        <v>967</v>
      </c>
    </row>
    <row r="238" spans="1:19">
      <c r="A238" s="1">
        <v>237</v>
      </c>
      <c r="B238" s="1" t="s">
        <v>960</v>
      </c>
      <c r="C238" s="1" t="s">
        <v>81</v>
      </c>
      <c r="H238" s="1" t="s">
        <v>1790</v>
      </c>
      <c r="I238" s="1" t="s">
        <v>1791</v>
      </c>
      <c r="J238" s="1" t="s">
        <v>1792</v>
      </c>
      <c r="K238" s="1" t="s">
        <v>1685</v>
      </c>
      <c r="L238" s="1" t="s">
        <v>1793</v>
      </c>
      <c r="Q238" s="1" t="s">
        <v>976</v>
      </c>
      <c r="R238" s="1" t="s">
        <v>977</v>
      </c>
      <c r="S238" s="1" t="s">
        <v>967</v>
      </c>
    </row>
    <row r="239" spans="1:19">
      <c r="A239" s="1">
        <v>238</v>
      </c>
      <c r="B239" s="1" t="s">
        <v>960</v>
      </c>
      <c r="C239" s="1" t="s">
        <v>81</v>
      </c>
      <c r="H239" s="1" t="s">
        <v>1794</v>
      </c>
      <c r="I239" s="1" t="s">
        <v>1795</v>
      </c>
      <c r="J239" s="1" t="s">
        <v>1262</v>
      </c>
      <c r="K239" s="1" t="s">
        <v>1796</v>
      </c>
      <c r="Q239" s="1" t="s">
        <v>1051</v>
      </c>
      <c r="R239" s="1" t="s">
        <v>1052</v>
      </c>
      <c r="S239" s="1" t="s">
        <v>967</v>
      </c>
    </row>
    <row r="240" spans="1:19">
      <c r="A240" s="1">
        <v>239</v>
      </c>
      <c r="B240" s="1" t="s">
        <v>960</v>
      </c>
      <c r="C240" s="1" t="s">
        <v>81</v>
      </c>
      <c r="H240" s="1" t="s">
        <v>1797</v>
      </c>
      <c r="I240" s="1" t="s">
        <v>1798</v>
      </c>
      <c r="J240" s="1" t="s">
        <v>1021</v>
      </c>
      <c r="K240" s="1" t="s">
        <v>1799</v>
      </c>
      <c r="Q240" s="1" t="s">
        <v>1800</v>
      </c>
      <c r="R240" s="1" t="s">
        <v>1801</v>
      </c>
      <c r="S240" s="1" t="s">
        <v>967</v>
      </c>
    </row>
    <row r="241" spans="1:19">
      <c r="A241" s="1">
        <v>240</v>
      </c>
      <c r="B241" s="1" t="s">
        <v>960</v>
      </c>
      <c r="C241" s="1" t="s">
        <v>81</v>
      </c>
      <c r="H241" s="1" t="s">
        <v>1802</v>
      </c>
      <c r="I241" s="1" t="s">
        <v>1803</v>
      </c>
      <c r="J241" s="1" t="s">
        <v>1804</v>
      </c>
      <c r="K241" s="1" t="s">
        <v>1314</v>
      </c>
      <c r="L241" s="1" t="s">
        <v>1805</v>
      </c>
      <c r="Q241" s="1" t="s">
        <v>1090</v>
      </c>
      <c r="R241" s="1" t="s">
        <v>1091</v>
      </c>
      <c r="S241" s="1" t="s">
        <v>967</v>
      </c>
    </row>
    <row r="242" spans="1:19">
      <c r="A242" s="1">
        <v>241</v>
      </c>
      <c r="B242" s="1" t="s">
        <v>960</v>
      </c>
      <c r="C242" s="1" t="s">
        <v>81</v>
      </c>
      <c r="H242" s="1" t="s">
        <v>1802</v>
      </c>
      <c r="I242" s="1" t="s">
        <v>1803</v>
      </c>
      <c r="J242" s="1" t="s">
        <v>1804</v>
      </c>
      <c r="K242" s="1" t="s">
        <v>1314</v>
      </c>
      <c r="L242" s="1" t="s">
        <v>1805</v>
      </c>
      <c r="Q242" s="1" t="s">
        <v>989</v>
      </c>
      <c r="R242" s="1" t="s">
        <v>990</v>
      </c>
      <c r="S242" s="1" t="s">
        <v>1032</v>
      </c>
    </row>
    <row r="243" spans="1:19">
      <c r="A243" s="1">
        <v>242</v>
      </c>
      <c r="B243" s="1" t="s">
        <v>960</v>
      </c>
      <c r="C243" s="1" t="s">
        <v>81</v>
      </c>
      <c r="H243" s="1" t="s">
        <v>1806</v>
      </c>
      <c r="I243" s="1" t="s">
        <v>1807</v>
      </c>
      <c r="J243" s="1" t="s">
        <v>1808</v>
      </c>
      <c r="K243" s="1" t="s">
        <v>1602</v>
      </c>
      <c r="L243" s="1" t="s">
        <v>1809</v>
      </c>
      <c r="Q243" s="1" t="s">
        <v>976</v>
      </c>
      <c r="R243" s="1" t="s">
        <v>977</v>
      </c>
      <c r="S243" s="1" t="s">
        <v>967</v>
      </c>
    </row>
    <row r="244" spans="1:19">
      <c r="A244" s="1">
        <v>243</v>
      </c>
      <c r="B244" s="1" t="s">
        <v>960</v>
      </c>
      <c r="C244" s="1" t="s">
        <v>81</v>
      </c>
      <c r="H244" s="1" t="s">
        <v>1810</v>
      </c>
      <c r="I244" s="1" t="s">
        <v>1811</v>
      </c>
      <c r="J244" s="1" t="s">
        <v>1812</v>
      </c>
      <c r="K244" s="1" t="s">
        <v>868</v>
      </c>
      <c r="Q244" s="1" t="s">
        <v>976</v>
      </c>
      <c r="R244" s="1" t="s">
        <v>977</v>
      </c>
      <c r="S244" s="1" t="s">
        <v>967</v>
      </c>
    </row>
    <row r="245" spans="1:19">
      <c r="A245" s="1">
        <v>244</v>
      </c>
      <c r="B245" s="1" t="s">
        <v>960</v>
      </c>
      <c r="C245" s="1" t="s">
        <v>81</v>
      </c>
      <c r="H245" s="1" t="s">
        <v>1813</v>
      </c>
      <c r="I245" s="1" t="s">
        <v>1814</v>
      </c>
      <c r="J245" s="1" t="s">
        <v>1815</v>
      </c>
      <c r="K245" s="1" t="s">
        <v>867</v>
      </c>
      <c r="L245" s="1" t="s">
        <v>1242</v>
      </c>
      <c r="Q245" s="1" t="s">
        <v>976</v>
      </c>
      <c r="R245" s="1" t="s">
        <v>977</v>
      </c>
      <c r="S245" s="1" t="s">
        <v>967</v>
      </c>
    </row>
    <row r="246" spans="1:19">
      <c r="A246" s="1">
        <v>245</v>
      </c>
      <c r="B246" s="1" t="s">
        <v>960</v>
      </c>
      <c r="C246" s="1" t="s">
        <v>81</v>
      </c>
      <c r="H246" s="1" t="s">
        <v>1816</v>
      </c>
      <c r="I246" s="1" t="s">
        <v>1817</v>
      </c>
      <c r="J246" s="1" t="s">
        <v>1818</v>
      </c>
      <c r="K246" s="1" t="s">
        <v>1732</v>
      </c>
      <c r="Q246" s="1" t="s">
        <v>976</v>
      </c>
      <c r="R246" s="1" t="s">
        <v>977</v>
      </c>
      <c r="S246" s="1" t="s">
        <v>967</v>
      </c>
    </row>
    <row r="247" spans="1:19">
      <c r="A247" s="1">
        <v>246</v>
      </c>
      <c r="B247" s="1" t="s">
        <v>960</v>
      </c>
      <c r="C247" s="1" t="s">
        <v>81</v>
      </c>
      <c r="H247" s="1" t="s">
        <v>1819</v>
      </c>
      <c r="I247" s="1" t="s">
        <v>1820</v>
      </c>
      <c r="J247" s="1" t="s">
        <v>1266</v>
      </c>
      <c r="K247" s="1" t="s">
        <v>1821</v>
      </c>
      <c r="Q247" s="1" t="s">
        <v>976</v>
      </c>
      <c r="R247" s="1" t="s">
        <v>977</v>
      </c>
      <c r="S247" s="1" t="s">
        <v>967</v>
      </c>
    </row>
    <row r="248" spans="1:19">
      <c r="A248" s="1">
        <v>247</v>
      </c>
      <c r="B248" s="1" t="s">
        <v>960</v>
      </c>
      <c r="C248" s="1" t="s">
        <v>81</v>
      </c>
      <c r="H248" s="1" t="s">
        <v>1822</v>
      </c>
      <c r="I248" s="1" t="s">
        <v>1823</v>
      </c>
      <c r="J248" s="1" t="s">
        <v>1266</v>
      </c>
      <c r="K248" s="1" t="s">
        <v>1824</v>
      </c>
      <c r="Q248" s="1" t="s">
        <v>976</v>
      </c>
      <c r="R248" s="1" t="s">
        <v>977</v>
      </c>
      <c r="S248" s="1" t="s">
        <v>967</v>
      </c>
    </row>
    <row r="249" spans="1:19">
      <c r="A249" s="1">
        <v>248</v>
      </c>
      <c r="B249" s="1" t="s">
        <v>960</v>
      </c>
      <c r="C249" s="1" t="s">
        <v>81</v>
      </c>
      <c r="H249" s="1" t="s">
        <v>1825</v>
      </c>
      <c r="I249" s="1" t="s">
        <v>1826</v>
      </c>
      <c r="J249" s="1" t="s">
        <v>1827</v>
      </c>
      <c r="K249" s="1" t="s">
        <v>1828</v>
      </c>
      <c r="Q249" s="1" t="s">
        <v>976</v>
      </c>
      <c r="R249" s="1" t="s">
        <v>977</v>
      </c>
      <c r="S249" s="1" t="s">
        <v>967</v>
      </c>
    </row>
    <row r="250" spans="1:19">
      <c r="A250" s="1">
        <v>249</v>
      </c>
      <c r="B250" s="1" t="s">
        <v>960</v>
      </c>
      <c r="C250" s="1" t="s">
        <v>81</v>
      </c>
      <c r="H250" s="1" t="s">
        <v>1829</v>
      </c>
      <c r="I250" s="1" t="s">
        <v>1830</v>
      </c>
      <c r="J250" s="1" t="s">
        <v>1831</v>
      </c>
      <c r="K250" s="1" t="s">
        <v>1796</v>
      </c>
      <c r="Q250" s="1" t="s">
        <v>1007</v>
      </c>
      <c r="R250" s="1" t="s">
        <v>1008</v>
      </c>
      <c r="S250" s="1" t="s">
        <v>967</v>
      </c>
    </row>
    <row r="251" spans="1:19">
      <c r="A251" s="1">
        <v>250</v>
      </c>
      <c r="B251" s="1" t="s">
        <v>960</v>
      </c>
      <c r="C251" s="1" t="s">
        <v>81</v>
      </c>
      <c r="H251" s="1" t="s">
        <v>1832</v>
      </c>
      <c r="I251" s="1" t="s">
        <v>1833</v>
      </c>
      <c r="J251" s="1" t="s">
        <v>1834</v>
      </c>
      <c r="K251" s="1" t="s">
        <v>1045</v>
      </c>
      <c r="L251" s="1" t="s">
        <v>1585</v>
      </c>
      <c r="Q251" s="1" t="s">
        <v>976</v>
      </c>
      <c r="R251" s="1" t="s">
        <v>977</v>
      </c>
      <c r="S251" s="1" t="s">
        <v>967</v>
      </c>
    </row>
    <row r="252" spans="1:19">
      <c r="A252" s="1">
        <v>251</v>
      </c>
      <c r="B252" s="1" t="s">
        <v>960</v>
      </c>
      <c r="C252" s="1" t="s">
        <v>81</v>
      </c>
      <c r="H252" s="1" t="s">
        <v>1835</v>
      </c>
      <c r="I252" s="1" t="s">
        <v>1836</v>
      </c>
      <c r="J252" s="1" t="s">
        <v>1837</v>
      </c>
      <c r="K252" s="1" t="s">
        <v>1049</v>
      </c>
      <c r="Q252" s="1" t="s">
        <v>976</v>
      </c>
      <c r="R252" s="1" t="s">
        <v>977</v>
      </c>
      <c r="S252" s="1" t="s">
        <v>967</v>
      </c>
    </row>
    <row r="253" spans="1:19">
      <c r="A253" s="1">
        <v>252</v>
      </c>
      <c r="B253" s="1" t="s">
        <v>960</v>
      </c>
      <c r="C253" s="1" t="s">
        <v>81</v>
      </c>
      <c r="H253" s="1" t="s">
        <v>1838</v>
      </c>
      <c r="I253" s="1" t="s">
        <v>1839</v>
      </c>
      <c r="J253" s="1" t="s">
        <v>1840</v>
      </c>
      <c r="K253" s="1" t="s">
        <v>867</v>
      </c>
      <c r="L253" s="1" t="s">
        <v>1841</v>
      </c>
      <c r="Q253" s="1" t="s">
        <v>976</v>
      </c>
      <c r="R253" s="1" t="s">
        <v>977</v>
      </c>
      <c r="S253" s="1" t="s">
        <v>967</v>
      </c>
    </row>
    <row r="254" spans="1:19">
      <c r="A254" s="1">
        <v>253</v>
      </c>
      <c r="B254" s="1" t="s">
        <v>960</v>
      </c>
      <c r="C254" s="1" t="s">
        <v>81</v>
      </c>
      <c r="H254" s="1" t="s">
        <v>1838</v>
      </c>
      <c r="I254" s="1" t="s">
        <v>1839</v>
      </c>
      <c r="J254" s="1" t="s">
        <v>1840</v>
      </c>
      <c r="K254" s="1" t="s">
        <v>867</v>
      </c>
      <c r="L254" s="1" t="s">
        <v>1841</v>
      </c>
      <c r="Q254" s="1" t="s">
        <v>989</v>
      </c>
      <c r="R254" s="1" t="s">
        <v>990</v>
      </c>
      <c r="S254" s="1" t="s">
        <v>967</v>
      </c>
    </row>
    <row r="255" spans="1:19">
      <c r="A255" s="1">
        <v>254</v>
      </c>
      <c r="B255" s="1" t="s">
        <v>960</v>
      </c>
      <c r="C255" s="1" t="s">
        <v>81</v>
      </c>
      <c r="H255" s="1" t="s">
        <v>1842</v>
      </c>
      <c r="I255" s="1" t="s">
        <v>1843</v>
      </c>
      <c r="J255" s="1" t="s">
        <v>1844</v>
      </c>
      <c r="K255" s="1" t="s">
        <v>1304</v>
      </c>
      <c r="Q255" s="1" t="s">
        <v>976</v>
      </c>
      <c r="R255" s="1" t="s">
        <v>977</v>
      </c>
      <c r="S255" s="1" t="s">
        <v>967</v>
      </c>
    </row>
    <row r="256" spans="1:19">
      <c r="A256" s="1">
        <v>255</v>
      </c>
      <c r="B256" s="1" t="s">
        <v>960</v>
      </c>
      <c r="C256" s="1" t="s">
        <v>81</v>
      </c>
      <c r="H256" s="1" t="s">
        <v>1845</v>
      </c>
      <c r="I256" s="1" t="s">
        <v>1846</v>
      </c>
      <c r="J256" s="1" t="s">
        <v>1847</v>
      </c>
      <c r="K256" s="1" t="s">
        <v>1304</v>
      </c>
      <c r="L256" s="1" t="s">
        <v>1848</v>
      </c>
      <c r="Q256" s="1" t="s">
        <v>976</v>
      </c>
      <c r="R256" s="1" t="s">
        <v>977</v>
      </c>
      <c r="S256" s="1" t="s">
        <v>967</v>
      </c>
    </row>
    <row r="257" spans="1:19">
      <c r="A257" s="1">
        <v>256</v>
      </c>
      <c r="B257" s="1" t="s">
        <v>960</v>
      </c>
      <c r="C257" s="1" t="s">
        <v>81</v>
      </c>
      <c r="H257" s="1" t="s">
        <v>1849</v>
      </c>
      <c r="I257" s="1" t="s">
        <v>1850</v>
      </c>
      <c r="J257" s="1" t="s">
        <v>1851</v>
      </c>
      <c r="K257" s="1" t="s">
        <v>1707</v>
      </c>
      <c r="L257" s="1" t="s">
        <v>1852</v>
      </c>
      <c r="Q257" s="1" t="s">
        <v>976</v>
      </c>
      <c r="R257" s="1" t="s">
        <v>977</v>
      </c>
      <c r="S257" s="1" t="s">
        <v>967</v>
      </c>
    </row>
    <row r="258" spans="1:19">
      <c r="A258" s="1">
        <v>257</v>
      </c>
      <c r="B258" s="1" t="s">
        <v>960</v>
      </c>
      <c r="C258" s="1" t="s">
        <v>81</v>
      </c>
      <c r="H258" s="1" t="s">
        <v>1853</v>
      </c>
      <c r="I258" s="1" t="s">
        <v>1854</v>
      </c>
      <c r="J258" s="1" t="s">
        <v>1855</v>
      </c>
      <c r="K258" s="1" t="s">
        <v>1856</v>
      </c>
      <c r="Q258" s="1" t="s">
        <v>976</v>
      </c>
      <c r="R258" s="1" t="s">
        <v>977</v>
      </c>
      <c r="S258" s="1" t="s">
        <v>967</v>
      </c>
    </row>
    <row r="259" spans="1:19">
      <c r="A259" s="1">
        <v>258</v>
      </c>
      <c r="B259" s="1" t="s">
        <v>960</v>
      </c>
      <c r="C259" s="1" t="s">
        <v>81</v>
      </c>
      <c r="H259" s="1" t="s">
        <v>1857</v>
      </c>
      <c r="I259" s="1" t="s">
        <v>1858</v>
      </c>
      <c r="J259" s="1" t="s">
        <v>1859</v>
      </c>
      <c r="K259" s="1" t="s">
        <v>1860</v>
      </c>
      <c r="Q259" s="1" t="s">
        <v>1309</v>
      </c>
      <c r="R259" s="1" t="s">
        <v>1310</v>
      </c>
      <c r="S259" s="1" t="s">
        <v>967</v>
      </c>
    </row>
    <row r="260" spans="1:19">
      <c r="A260" s="1">
        <v>259</v>
      </c>
      <c r="B260" s="1" t="s">
        <v>960</v>
      </c>
      <c r="C260" s="1" t="s">
        <v>81</v>
      </c>
      <c r="H260" s="1" t="s">
        <v>1861</v>
      </c>
      <c r="I260" s="1" t="s">
        <v>1862</v>
      </c>
      <c r="J260" s="1" t="s">
        <v>1863</v>
      </c>
      <c r="K260" s="1" t="s">
        <v>1864</v>
      </c>
      <c r="Q260" s="1" t="s">
        <v>976</v>
      </c>
      <c r="R260" s="1" t="s">
        <v>977</v>
      </c>
      <c r="S260" s="1" t="s">
        <v>967</v>
      </c>
    </row>
    <row r="261" spans="1:19">
      <c r="A261" s="1">
        <v>260</v>
      </c>
      <c r="B261" s="1" t="s">
        <v>960</v>
      </c>
      <c r="C261" s="1" t="s">
        <v>81</v>
      </c>
      <c r="H261" s="1" t="s">
        <v>1867</v>
      </c>
      <c r="I261" s="1" t="s">
        <v>1868</v>
      </c>
      <c r="J261" s="1" t="s">
        <v>1869</v>
      </c>
      <c r="K261" s="1" t="s">
        <v>1314</v>
      </c>
      <c r="Q261" s="1" t="s">
        <v>976</v>
      </c>
      <c r="R261" s="1" t="s">
        <v>977</v>
      </c>
      <c r="S261" s="1" t="s">
        <v>967</v>
      </c>
    </row>
    <row r="262" spans="1:19">
      <c r="A262" s="1">
        <v>261</v>
      </c>
      <c r="B262" s="1" t="s">
        <v>960</v>
      </c>
      <c r="C262" s="1" t="s">
        <v>81</v>
      </c>
      <c r="H262" s="1" t="s">
        <v>1870</v>
      </c>
      <c r="I262" s="1" t="s">
        <v>1871</v>
      </c>
      <c r="J262" s="1" t="s">
        <v>1872</v>
      </c>
      <c r="K262" s="1" t="s">
        <v>1107</v>
      </c>
      <c r="Q262" s="1" t="s">
        <v>976</v>
      </c>
      <c r="R262" s="1" t="s">
        <v>977</v>
      </c>
      <c r="S262" s="1" t="s">
        <v>967</v>
      </c>
    </row>
    <row r="263" spans="1:19">
      <c r="A263" s="1">
        <v>262</v>
      </c>
      <c r="B263" s="1" t="s">
        <v>960</v>
      </c>
      <c r="C263" s="1" t="s">
        <v>81</v>
      </c>
      <c r="H263" s="1" t="s">
        <v>1873</v>
      </c>
      <c r="I263" s="1" t="s">
        <v>1874</v>
      </c>
      <c r="J263" s="1" t="s">
        <v>1875</v>
      </c>
      <c r="K263" s="1" t="s">
        <v>1325</v>
      </c>
      <c r="L263" s="1" t="s">
        <v>1876</v>
      </c>
      <c r="Q263" s="1" t="s">
        <v>976</v>
      </c>
      <c r="R263" s="1" t="s">
        <v>977</v>
      </c>
      <c r="S263" s="1" t="s">
        <v>967</v>
      </c>
    </row>
    <row r="264" spans="1:19">
      <c r="A264" s="1">
        <v>263</v>
      </c>
      <c r="B264" s="1" t="s">
        <v>960</v>
      </c>
      <c r="C264" s="1" t="s">
        <v>81</v>
      </c>
      <c r="H264" s="1" t="s">
        <v>1877</v>
      </c>
      <c r="I264" s="1" t="s">
        <v>1878</v>
      </c>
      <c r="J264" s="1" t="s">
        <v>1879</v>
      </c>
      <c r="K264" s="1" t="s">
        <v>1581</v>
      </c>
      <c r="L264" s="1" t="s">
        <v>1880</v>
      </c>
      <c r="Q264" s="1" t="s">
        <v>1090</v>
      </c>
      <c r="R264" s="1" t="s">
        <v>1091</v>
      </c>
      <c r="S264" s="1" t="s">
        <v>967</v>
      </c>
    </row>
    <row r="265" spans="1:19">
      <c r="A265" s="1">
        <v>264</v>
      </c>
      <c r="B265" s="1" t="s">
        <v>960</v>
      </c>
      <c r="C265" s="1" t="s">
        <v>81</v>
      </c>
      <c r="H265" s="1" t="s">
        <v>1881</v>
      </c>
      <c r="I265" s="1" t="s">
        <v>1882</v>
      </c>
      <c r="J265" s="1" t="s">
        <v>1883</v>
      </c>
      <c r="K265" s="1" t="s">
        <v>1796</v>
      </c>
      <c r="Q265" s="1" t="s">
        <v>976</v>
      </c>
      <c r="R265" s="1" t="s">
        <v>977</v>
      </c>
      <c r="S265" s="1" t="s">
        <v>967</v>
      </c>
    </row>
    <row r="266" spans="1:19">
      <c r="A266" s="1">
        <v>265</v>
      </c>
      <c r="B266" s="1" t="s">
        <v>960</v>
      </c>
      <c r="C266" s="1" t="s">
        <v>81</v>
      </c>
      <c r="H266" s="1" t="s">
        <v>1884</v>
      </c>
      <c r="I266" s="1" t="s">
        <v>1882</v>
      </c>
      <c r="J266" s="1" t="s">
        <v>1883</v>
      </c>
      <c r="K266" s="1" t="s">
        <v>981</v>
      </c>
      <c r="Q266" s="1" t="s">
        <v>976</v>
      </c>
      <c r="R266" s="1" t="s">
        <v>977</v>
      </c>
      <c r="S266" s="1" t="s">
        <v>967</v>
      </c>
    </row>
    <row r="267" spans="1:19">
      <c r="A267" s="1">
        <v>266</v>
      </c>
      <c r="B267" s="1" t="s">
        <v>960</v>
      </c>
      <c r="C267" s="1" t="s">
        <v>81</v>
      </c>
      <c r="H267" s="1" t="s">
        <v>1885</v>
      </c>
      <c r="I267" s="1" t="s">
        <v>1886</v>
      </c>
      <c r="J267" s="1" t="s">
        <v>1887</v>
      </c>
      <c r="K267" s="1" t="s">
        <v>868</v>
      </c>
      <c r="L267" s="1" t="s">
        <v>1888</v>
      </c>
      <c r="Q267" s="1" t="s">
        <v>976</v>
      </c>
      <c r="R267" s="1" t="s">
        <v>977</v>
      </c>
      <c r="S267" s="1" t="s">
        <v>967</v>
      </c>
    </row>
    <row r="268" spans="1:19">
      <c r="A268" s="1">
        <v>267</v>
      </c>
      <c r="B268" s="1" t="s">
        <v>960</v>
      </c>
      <c r="C268" s="1" t="s">
        <v>81</v>
      </c>
      <c r="H268" s="1" t="s">
        <v>1889</v>
      </c>
      <c r="I268" s="1" t="s">
        <v>1890</v>
      </c>
      <c r="J268" s="1" t="s">
        <v>1891</v>
      </c>
      <c r="K268" s="1" t="s">
        <v>1222</v>
      </c>
      <c r="Q268" s="1" t="s">
        <v>976</v>
      </c>
      <c r="R268" s="1" t="s">
        <v>977</v>
      </c>
      <c r="S268" s="1" t="s">
        <v>967</v>
      </c>
    </row>
    <row r="269" spans="1:19">
      <c r="A269" s="1">
        <v>268</v>
      </c>
      <c r="B269" s="1" t="s">
        <v>960</v>
      </c>
      <c r="C269" s="1" t="s">
        <v>81</v>
      </c>
      <c r="H269" s="1" t="s">
        <v>1892</v>
      </c>
      <c r="I269" s="1" t="s">
        <v>1893</v>
      </c>
      <c r="J269" s="1" t="s">
        <v>1894</v>
      </c>
      <c r="K269" s="1" t="s">
        <v>1049</v>
      </c>
      <c r="L269" s="1" t="s">
        <v>1895</v>
      </c>
      <c r="Q269" s="1" t="s">
        <v>976</v>
      </c>
      <c r="R269" s="1" t="s">
        <v>977</v>
      </c>
      <c r="S269" s="1" t="s">
        <v>967</v>
      </c>
    </row>
    <row r="270" spans="1:19">
      <c r="A270" s="1">
        <v>269</v>
      </c>
      <c r="B270" s="1" t="s">
        <v>960</v>
      </c>
      <c r="C270" s="1" t="s">
        <v>81</v>
      </c>
      <c r="H270" s="1" t="s">
        <v>1896</v>
      </c>
      <c r="I270" s="1" t="s">
        <v>1897</v>
      </c>
      <c r="J270" s="1" t="s">
        <v>1898</v>
      </c>
      <c r="K270" s="1" t="s">
        <v>1063</v>
      </c>
      <c r="L270" s="1" t="s">
        <v>1899</v>
      </c>
      <c r="Q270" s="1" t="s">
        <v>976</v>
      </c>
      <c r="R270" s="1" t="s">
        <v>977</v>
      </c>
      <c r="S270" s="1" t="s">
        <v>967</v>
      </c>
    </row>
    <row r="271" spans="1:19">
      <c r="A271" s="1">
        <v>270</v>
      </c>
      <c r="B271" s="1" t="s">
        <v>960</v>
      </c>
      <c r="C271" s="1" t="s">
        <v>81</v>
      </c>
      <c r="H271" s="1" t="s">
        <v>1900</v>
      </c>
      <c r="I271" s="1" t="s">
        <v>1901</v>
      </c>
      <c r="J271" s="1" t="s">
        <v>1902</v>
      </c>
      <c r="K271" s="1" t="s">
        <v>1903</v>
      </c>
      <c r="L271" s="1" t="s">
        <v>1904</v>
      </c>
      <c r="Q271" s="1" t="s">
        <v>1099</v>
      </c>
      <c r="R271" s="1" t="s">
        <v>1100</v>
      </c>
      <c r="S271" s="1" t="s">
        <v>967</v>
      </c>
    </row>
    <row r="272" spans="1:19">
      <c r="A272" s="1">
        <v>271</v>
      </c>
      <c r="B272" s="1" t="s">
        <v>960</v>
      </c>
      <c r="C272" s="1" t="s">
        <v>81</v>
      </c>
      <c r="H272" s="1" t="s">
        <v>1905</v>
      </c>
      <c r="I272" s="1" t="s">
        <v>1906</v>
      </c>
      <c r="J272" s="1" t="s">
        <v>1907</v>
      </c>
      <c r="K272" s="1" t="s">
        <v>1786</v>
      </c>
      <c r="Q272" s="1" t="s">
        <v>976</v>
      </c>
      <c r="R272" s="1" t="s">
        <v>977</v>
      </c>
      <c r="S272" s="1" t="s">
        <v>967</v>
      </c>
    </row>
    <row r="273" spans="1:19">
      <c r="A273" s="1">
        <v>272</v>
      </c>
      <c r="B273" s="1" t="s">
        <v>960</v>
      </c>
      <c r="C273" s="1" t="s">
        <v>81</v>
      </c>
      <c r="H273" s="1" t="s">
        <v>1908</v>
      </c>
      <c r="I273" s="1" t="s">
        <v>1909</v>
      </c>
      <c r="J273" s="1" t="s">
        <v>1907</v>
      </c>
      <c r="K273" s="1" t="s">
        <v>1068</v>
      </c>
      <c r="L273" s="1" t="s">
        <v>1910</v>
      </c>
      <c r="Q273" s="1" t="s">
        <v>976</v>
      </c>
      <c r="R273" s="1" t="s">
        <v>977</v>
      </c>
      <c r="S273" s="1" t="s">
        <v>967</v>
      </c>
    </row>
    <row r="274" spans="1:19">
      <c r="A274" s="1">
        <v>273</v>
      </c>
      <c r="B274" s="1" t="s">
        <v>960</v>
      </c>
      <c r="C274" s="1" t="s">
        <v>81</v>
      </c>
      <c r="H274" s="1" t="s">
        <v>1911</v>
      </c>
      <c r="I274" s="1" t="s">
        <v>1912</v>
      </c>
      <c r="J274" s="1" t="s">
        <v>1913</v>
      </c>
      <c r="K274" s="1" t="s">
        <v>1205</v>
      </c>
      <c r="L274" s="1" t="s">
        <v>1914</v>
      </c>
      <c r="Q274" s="1" t="s">
        <v>976</v>
      </c>
      <c r="R274" s="1" t="s">
        <v>977</v>
      </c>
      <c r="S274" s="1" t="s">
        <v>967</v>
      </c>
    </row>
    <row r="275" spans="1:19">
      <c r="A275" s="1">
        <v>274</v>
      </c>
      <c r="B275" s="1" t="s">
        <v>960</v>
      </c>
      <c r="C275" s="1" t="s">
        <v>81</v>
      </c>
      <c r="H275" s="1" t="s">
        <v>1915</v>
      </c>
      <c r="I275" s="1" t="s">
        <v>1916</v>
      </c>
      <c r="J275" s="1" t="s">
        <v>1917</v>
      </c>
      <c r="K275" s="1" t="s">
        <v>1209</v>
      </c>
      <c r="Q275" s="1" t="s">
        <v>976</v>
      </c>
      <c r="R275" s="1" t="s">
        <v>977</v>
      </c>
      <c r="S275" s="1" t="s">
        <v>967</v>
      </c>
    </row>
    <row r="276" spans="1:19">
      <c r="A276" s="1">
        <v>275</v>
      </c>
      <c r="B276" s="1" t="s">
        <v>960</v>
      </c>
      <c r="C276" s="1" t="s">
        <v>81</v>
      </c>
      <c r="H276" s="1" t="s">
        <v>1918</v>
      </c>
      <c r="I276" s="1" t="s">
        <v>1919</v>
      </c>
      <c r="J276" s="1" t="s">
        <v>1920</v>
      </c>
      <c r="K276" s="1" t="s">
        <v>1293</v>
      </c>
      <c r="L276" s="1" t="s">
        <v>1921</v>
      </c>
      <c r="Q276" s="1" t="s">
        <v>1051</v>
      </c>
      <c r="R276" s="1" t="s">
        <v>1052</v>
      </c>
      <c r="S276" s="1" t="s">
        <v>967</v>
      </c>
    </row>
    <row r="277" spans="1:19">
      <c r="A277" s="1">
        <v>276</v>
      </c>
      <c r="B277" s="1" t="s">
        <v>960</v>
      </c>
      <c r="C277" s="1" t="s">
        <v>81</v>
      </c>
      <c r="H277" s="1" t="s">
        <v>1865</v>
      </c>
      <c r="I277" s="1" t="s">
        <v>2013</v>
      </c>
      <c r="J277" s="1" t="s">
        <v>1866</v>
      </c>
      <c r="K277" s="1" t="s">
        <v>1205</v>
      </c>
      <c r="Q277" s="1" t="s">
        <v>1309</v>
      </c>
      <c r="R277" s="1" t="s">
        <v>1310</v>
      </c>
      <c r="S277" s="1" t="s">
        <v>967</v>
      </c>
    </row>
    <row r="278" spans="1:19">
      <c r="A278" s="1">
        <v>277</v>
      </c>
      <c r="B278" s="1" t="s">
        <v>960</v>
      </c>
      <c r="C278" s="1" t="s">
        <v>81</v>
      </c>
      <c r="H278" s="1" t="s">
        <v>1922</v>
      </c>
      <c r="I278" s="1" t="s">
        <v>1923</v>
      </c>
      <c r="J278" s="1" t="s">
        <v>1924</v>
      </c>
      <c r="K278" s="1" t="s">
        <v>1068</v>
      </c>
      <c r="Q278" s="1" t="s">
        <v>1051</v>
      </c>
      <c r="R278" s="1" t="s">
        <v>1052</v>
      </c>
      <c r="S278" s="1" t="s">
        <v>967</v>
      </c>
    </row>
    <row r="279" spans="1:19">
      <c r="A279" s="1">
        <v>278</v>
      </c>
      <c r="B279" s="1" t="s">
        <v>960</v>
      </c>
      <c r="C279" s="1" t="s">
        <v>81</v>
      </c>
      <c r="H279" s="1" t="s">
        <v>1925</v>
      </c>
      <c r="I279" s="1" t="s">
        <v>1926</v>
      </c>
      <c r="J279" s="1" t="s">
        <v>1924</v>
      </c>
      <c r="K279" s="1" t="s">
        <v>1927</v>
      </c>
      <c r="Q279" s="1" t="s">
        <v>989</v>
      </c>
      <c r="R279" s="1" t="s">
        <v>990</v>
      </c>
      <c r="S279" s="1" t="s">
        <v>967</v>
      </c>
    </row>
    <row r="280" spans="1:19">
      <c r="A280" s="1">
        <v>279</v>
      </c>
      <c r="B280" s="1" t="s">
        <v>960</v>
      </c>
      <c r="C280" s="1" t="s">
        <v>81</v>
      </c>
      <c r="H280" s="1" t="s">
        <v>1928</v>
      </c>
      <c r="I280" s="1" t="s">
        <v>1929</v>
      </c>
      <c r="J280" s="1" t="s">
        <v>1924</v>
      </c>
      <c r="K280" s="1" t="s">
        <v>1930</v>
      </c>
      <c r="L280" s="1" t="s">
        <v>1931</v>
      </c>
      <c r="Q280" s="1" t="s">
        <v>989</v>
      </c>
      <c r="R280" s="1" t="s">
        <v>990</v>
      </c>
      <c r="S280" s="1" t="s">
        <v>967</v>
      </c>
    </row>
    <row r="281" spans="1:19">
      <c r="A281" s="1">
        <v>280</v>
      </c>
      <c r="B281" s="1" t="s">
        <v>960</v>
      </c>
      <c r="C281" s="1" t="s">
        <v>81</v>
      </c>
      <c r="H281" s="1" t="s">
        <v>1932</v>
      </c>
      <c r="I281" s="1" t="s">
        <v>1933</v>
      </c>
      <c r="J281" s="1" t="s">
        <v>1413</v>
      </c>
      <c r="K281" s="1" t="s">
        <v>1253</v>
      </c>
      <c r="Q281" s="1" t="s">
        <v>965</v>
      </c>
      <c r="R281" s="1" t="s">
        <v>966</v>
      </c>
      <c r="S281" s="1" t="s">
        <v>967</v>
      </c>
    </row>
    <row r="282" spans="1:19">
      <c r="A282" s="1">
        <v>281</v>
      </c>
      <c r="B282" s="1" t="s">
        <v>960</v>
      </c>
      <c r="C282" s="1" t="s">
        <v>81</v>
      </c>
      <c r="H282" s="1" t="s">
        <v>1934</v>
      </c>
      <c r="I282" s="1" t="s">
        <v>1935</v>
      </c>
      <c r="J282" s="1" t="s">
        <v>1936</v>
      </c>
      <c r="K282" s="1" t="s">
        <v>1253</v>
      </c>
      <c r="Q282" s="1" t="s">
        <v>965</v>
      </c>
      <c r="R282" s="1" t="s">
        <v>966</v>
      </c>
      <c r="S282" s="1" t="s">
        <v>967</v>
      </c>
    </row>
    <row r="283" spans="1:19">
      <c r="A283" s="1">
        <v>282</v>
      </c>
      <c r="B283" s="1" t="s">
        <v>960</v>
      </c>
      <c r="C283" s="1" t="s">
        <v>81</v>
      </c>
      <c r="H283" s="1" t="s">
        <v>1937</v>
      </c>
      <c r="I283" s="1" t="s">
        <v>1938</v>
      </c>
      <c r="J283" s="1" t="s">
        <v>1939</v>
      </c>
      <c r="K283" s="1" t="s">
        <v>1940</v>
      </c>
      <c r="Q283" s="1" t="s">
        <v>1941</v>
      </c>
      <c r="R283" s="1" t="s">
        <v>1942</v>
      </c>
      <c r="S283" s="1" t="s">
        <v>967</v>
      </c>
    </row>
    <row r="284" spans="1:19">
      <c r="A284" s="1">
        <v>283</v>
      </c>
      <c r="B284" s="1" t="s">
        <v>960</v>
      </c>
      <c r="C284" s="1" t="s">
        <v>81</v>
      </c>
      <c r="H284" s="1" t="s">
        <v>1943</v>
      </c>
      <c r="I284" s="1" t="s">
        <v>1944</v>
      </c>
      <c r="J284" s="1" t="s">
        <v>1945</v>
      </c>
      <c r="K284" s="1" t="s">
        <v>1045</v>
      </c>
      <c r="L284" s="1" t="s">
        <v>1946</v>
      </c>
      <c r="Q284" s="1" t="s">
        <v>976</v>
      </c>
      <c r="R284" s="1" t="s">
        <v>977</v>
      </c>
      <c r="S284" s="1" t="s">
        <v>967</v>
      </c>
    </row>
    <row r="285" spans="1:19">
      <c r="A285" s="1">
        <v>284</v>
      </c>
      <c r="B285" s="1" t="s">
        <v>960</v>
      </c>
      <c r="C285" s="1" t="s">
        <v>81</v>
      </c>
      <c r="H285" s="1" t="s">
        <v>1947</v>
      </c>
      <c r="I285" s="1" t="s">
        <v>1948</v>
      </c>
      <c r="J285" s="1" t="s">
        <v>1949</v>
      </c>
      <c r="K285" s="1" t="s">
        <v>1950</v>
      </c>
      <c r="Q285" s="1" t="s">
        <v>976</v>
      </c>
      <c r="R285" s="1" t="s">
        <v>977</v>
      </c>
      <c r="S285" s="1" t="s">
        <v>967</v>
      </c>
    </row>
    <row r="286" spans="1:19">
      <c r="A286" s="1">
        <v>285</v>
      </c>
      <c r="B286" s="1" t="s">
        <v>960</v>
      </c>
      <c r="C286" s="1" t="s">
        <v>81</v>
      </c>
      <c r="H286" s="1" t="s">
        <v>1951</v>
      </c>
      <c r="I286" s="1" t="s">
        <v>1952</v>
      </c>
      <c r="J286" s="1" t="s">
        <v>1953</v>
      </c>
      <c r="K286" s="1" t="s">
        <v>1325</v>
      </c>
      <c r="Q286" s="1" t="s">
        <v>976</v>
      </c>
      <c r="R286" s="1" t="s">
        <v>977</v>
      </c>
      <c r="S286" s="1" t="s">
        <v>967</v>
      </c>
    </row>
    <row r="287" spans="1:19">
      <c r="A287" s="1">
        <v>286</v>
      </c>
      <c r="B287" s="1" t="s">
        <v>960</v>
      </c>
      <c r="C287" s="1" t="s">
        <v>81</v>
      </c>
      <c r="H287" s="1" t="s">
        <v>1954</v>
      </c>
      <c r="I287" s="1" t="s">
        <v>1955</v>
      </c>
      <c r="J287" s="1" t="s">
        <v>1956</v>
      </c>
      <c r="K287" s="1" t="s">
        <v>1238</v>
      </c>
      <c r="Q287" s="1" t="s">
        <v>976</v>
      </c>
      <c r="R287" s="1" t="s">
        <v>977</v>
      </c>
      <c r="S287" s="1" t="s">
        <v>967</v>
      </c>
    </row>
    <row r="288" spans="1:19">
      <c r="A288" s="1">
        <v>287</v>
      </c>
      <c r="B288" s="1" t="s">
        <v>960</v>
      </c>
      <c r="C288" s="1" t="s">
        <v>81</v>
      </c>
      <c r="H288" s="1" t="s">
        <v>1957</v>
      </c>
      <c r="I288" s="1" t="s">
        <v>1958</v>
      </c>
      <c r="J288" s="1" t="s">
        <v>1920</v>
      </c>
      <c r="K288" s="1" t="s">
        <v>1959</v>
      </c>
      <c r="L288" s="1" t="s">
        <v>1960</v>
      </c>
      <c r="Q288" s="1" t="s">
        <v>1051</v>
      </c>
      <c r="R288" s="1" t="s">
        <v>1052</v>
      </c>
      <c r="S288" s="1" t="s">
        <v>967</v>
      </c>
    </row>
    <row r="289" spans="1:19">
      <c r="A289" s="1">
        <v>288</v>
      </c>
      <c r="B289" s="1" t="s">
        <v>960</v>
      </c>
      <c r="C289" s="1" t="s">
        <v>81</v>
      </c>
      <c r="H289" s="1" t="s">
        <v>1961</v>
      </c>
      <c r="I289" s="1" t="s">
        <v>1962</v>
      </c>
      <c r="J289" s="1" t="s">
        <v>1208</v>
      </c>
      <c r="K289" s="1" t="s">
        <v>1963</v>
      </c>
      <c r="Q289" s="1" t="s">
        <v>989</v>
      </c>
      <c r="R289" s="1" t="s">
        <v>990</v>
      </c>
      <c r="S289" s="1" t="s">
        <v>967</v>
      </c>
    </row>
    <row r="290" spans="1:19">
      <c r="A290" s="1">
        <v>289</v>
      </c>
      <c r="B290" s="1" t="s">
        <v>960</v>
      </c>
      <c r="C290" s="1" t="s">
        <v>81</v>
      </c>
      <c r="H290" s="1" t="s">
        <v>1961</v>
      </c>
      <c r="I290" s="1" t="s">
        <v>1962</v>
      </c>
      <c r="J290" s="1" t="s">
        <v>1208</v>
      </c>
      <c r="K290" s="1" t="s">
        <v>1963</v>
      </c>
      <c r="Q290" s="1" t="s">
        <v>1090</v>
      </c>
      <c r="R290" s="1" t="s">
        <v>1091</v>
      </c>
      <c r="S290" s="1" t="s">
        <v>967</v>
      </c>
    </row>
    <row r="291" spans="1:19">
      <c r="A291" s="1">
        <v>290</v>
      </c>
      <c r="B291" s="1" t="s">
        <v>960</v>
      </c>
      <c r="C291" s="1" t="s">
        <v>81</v>
      </c>
      <c r="H291" s="1" t="s">
        <v>1964</v>
      </c>
      <c r="I291" s="1" t="s">
        <v>1965</v>
      </c>
      <c r="J291" s="1" t="s">
        <v>1208</v>
      </c>
      <c r="K291" s="1" t="s">
        <v>1966</v>
      </c>
      <c r="L291" s="1" t="s">
        <v>1967</v>
      </c>
      <c r="Q291" s="1" t="s">
        <v>982</v>
      </c>
      <c r="R291" s="1" t="s">
        <v>983</v>
      </c>
      <c r="S291" s="1" t="s">
        <v>967</v>
      </c>
    </row>
    <row r="292" spans="1:19">
      <c r="A292" s="1">
        <v>291</v>
      </c>
      <c r="B292" s="1" t="s">
        <v>960</v>
      </c>
      <c r="C292" s="1" t="s">
        <v>81</v>
      </c>
      <c r="H292" s="1" t="s">
        <v>1970</v>
      </c>
      <c r="I292" s="1" t="s">
        <v>1971</v>
      </c>
      <c r="J292" s="1" t="s">
        <v>1972</v>
      </c>
      <c r="K292" s="1" t="s">
        <v>1973</v>
      </c>
      <c r="Q292" s="1" t="s">
        <v>965</v>
      </c>
      <c r="R292" s="1" t="s">
        <v>966</v>
      </c>
      <c r="S292" s="1" t="s">
        <v>967</v>
      </c>
    </row>
    <row r="293" spans="1:19">
      <c r="A293" s="1">
        <v>292</v>
      </c>
      <c r="B293" s="1" t="s">
        <v>960</v>
      </c>
      <c r="C293" s="1" t="s">
        <v>81</v>
      </c>
      <c r="H293" s="1" t="s">
        <v>1974</v>
      </c>
      <c r="I293" s="1" t="s">
        <v>1975</v>
      </c>
      <c r="J293" s="1" t="s">
        <v>1976</v>
      </c>
      <c r="K293" s="1" t="s">
        <v>1977</v>
      </c>
      <c r="L293" s="1" t="s">
        <v>1978</v>
      </c>
      <c r="Q293" s="1" t="s">
        <v>1051</v>
      </c>
      <c r="R293" s="1" t="s">
        <v>1052</v>
      </c>
      <c r="S293" s="1" t="s">
        <v>967</v>
      </c>
    </row>
    <row r="294" spans="1:19">
      <c r="A294" s="1">
        <v>293</v>
      </c>
      <c r="B294" s="1" t="s">
        <v>960</v>
      </c>
      <c r="C294" s="1" t="s">
        <v>81</v>
      </c>
      <c r="H294" s="1" t="s">
        <v>1979</v>
      </c>
      <c r="I294" s="1" t="s">
        <v>1980</v>
      </c>
      <c r="J294" s="1" t="s">
        <v>1266</v>
      </c>
      <c r="K294" s="1" t="s">
        <v>1981</v>
      </c>
      <c r="Q294" s="1" t="s">
        <v>976</v>
      </c>
      <c r="R294" s="1" t="s">
        <v>977</v>
      </c>
      <c r="S294" s="1" t="s">
        <v>1032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862</v>
      </c>
      <c r="E1" s="1" t="s">
        <v>16</v>
      </c>
      <c r="F1" s="1" t="s">
        <v>19</v>
      </c>
    </row>
    <row r="2" spans="1:6">
      <c r="A2" s="1" t="s">
        <v>593</v>
      </c>
      <c r="B2" s="1" t="s">
        <v>593</v>
      </c>
      <c r="C2" s="1" t="s">
        <v>594</v>
      </c>
      <c r="D2" s="1" t="s">
        <v>595</v>
      </c>
      <c r="E2" s="1" t="s">
        <v>593</v>
      </c>
      <c r="F2" s="1" t="s">
        <v>789</v>
      </c>
    </row>
    <row r="3" spans="1:6">
      <c r="A3" s="1" t="s">
        <v>596</v>
      </c>
      <c r="B3" s="1" t="s">
        <v>596</v>
      </c>
      <c r="C3" s="1" t="s">
        <v>597</v>
      </c>
      <c r="D3" s="1" t="s">
        <v>595</v>
      </c>
      <c r="E3" s="1" t="s">
        <v>596</v>
      </c>
      <c r="F3" s="1" t="s">
        <v>790</v>
      </c>
    </row>
    <row r="4" spans="1:6">
      <c r="A4" s="1" t="s">
        <v>598</v>
      </c>
      <c r="B4" s="1" t="s">
        <v>598</v>
      </c>
      <c r="C4" s="1" t="s">
        <v>599</v>
      </c>
      <c r="D4" s="1" t="s">
        <v>595</v>
      </c>
      <c r="E4" s="1" t="s">
        <v>598</v>
      </c>
      <c r="F4" s="1" t="s">
        <v>791</v>
      </c>
    </row>
    <row r="5" spans="1:6">
      <c r="A5" s="1" t="s">
        <v>600</v>
      </c>
      <c r="B5" s="1" t="s">
        <v>600</v>
      </c>
      <c r="C5" s="1" t="s">
        <v>601</v>
      </c>
      <c r="D5" s="1" t="s">
        <v>595</v>
      </c>
      <c r="E5" s="1" t="s">
        <v>600</v>
      </c>
      <c r="F5" s="1" t="s">
        <v>792</v>
      </c>
    </row>
    <row r="6" spans="1:6">
      <c r="A6" s="1" t="s">
        <v>602</v>
      </c>
      <c r="B6" s="1" t="s">
        <v>602</v>
      </c>
      <c r="C6" s="1" t="s">
        <v>603</v>
      </c>
      <c r="D6" s="1" t="s">
        <v>595</v>
      </c>
      <c r="E6" s="1" t="s">
        <v>602</v>
      </c>
      <c r="F6" s="1" t="s">
        <v>793</v>
      </c>
    </row>
    <row r="7" spans="1:6">
      <c r="A7" s="1" t="s">
        <v>604</v>
      </c>
      <c r="B7" s="1" t="s">
        <v>606</v>
      </c>
      <c r="C7" s="1" t="s">
        <v>607</v>
      </c>
      <c r="D7" s="1" t="s">
        <v>608</v>
      </c>
      <c r="E7" s="1" t="s">
        <v>604</v>
      </c>
      <c r="F7" s="1" t="s">
        <v>794</v>
      </c>
    </row>
    <row r="8" spans="1:6">
      <c r="A8" s="1" t="s">
        <v>604</v>
      </c>
      <c r="B8" s="1" t="s">
        <v>604</v>
      </c>
      <c r="C8" s="1" t="s">
        <v>605</v>
      </c>
      <c r="D8" s="1" t="s">
        <v>609</v>
      </c>
      <c r="E8" s="1" t="s">
        <v>614</v>
      </c>
      <c r="F8" s="1" t="s">
        <v>795</v>
      </c>
    </row>
    <row r="9" spans="1:6">
      <c r="A9" s="1" t="s">
        <v>604</v>
      </c>
      <c r="B9" s="1" t="s">
        <v>610</v>
      </c>
      <c r="C9" s="1" t="s">
        <v>611</v>
      </c>
      <c r="D9" s="1" t="s">
        <v>608</v>
      </c>
      <c r="E9" s="1" t="s">
        <v>616</v>
      </c>
      <c r="F9" s="1" t="s">
        <v>796</v>
      </c>
    </row>
    <row r="10" spans="1:6">
      <c r="A10" s="1" t="s">
        <v>604</v>
      </c>
      <c r="B10" s="1" t="s">
        <v>612</v>
      </c>
      <c r="C10" s="1" t="s">
        <v>613</v>
      </c>
      <c r="D10" s="1" t="s">
        <v>608</v>
      </c>
      <c r="E10" s="1" t="s">
        <v>618</v>
      </c>
      <c r="F10" s="1" t="s">
        <v>797</v>
      </c>
    </row>
    <row r="11" spans="1:6">
      <c r="A11" s="1" t="s">
        <v>614</v>
      </c>
      <c r="B11" s="1" t="s">
        <v>614</v>
      </c>
      <c r="C11" s="1" t="s">
        <v>615</v>
      </c>
      <c r="D11" s="1" t="s">
        <v>595</v>
      </c>
      <c r="E11" s="1" t="s">
        <v>620</v>
      </c>
      <c r="F11" s="1" t="s">
        <v>798</v>
      </c>
    </row>
    <row r="12" spans="1:6">
      <c r="A12" s="1" t="s">
        <v>616</v>
      </c>
      <c r="B12" s="1" t="s">
        <v>616</v>
      </c>
      <c r="C12" s="1" t="s">
        <v>617</v>
      </c>
      <c r="D12" s="1" t="s">
        <v>595</v>
      </c>
      <c r="E12" s="1" t="s">
        <v>622</v>
      </c>
      <c r="F12" s="1" t="s">
        <v>799</v>
      </c>
    </row>
    <row r="13" spans="1:6">
      <c r="A13" s="1" t="s">
        <v>618</v>
      </c>
      <c r="B13" s="1" t="s">
        <v>618</v>
      </c>
      <c r="C13" s="1" t="s">
        <v>619</v>
      </c>
      <c r="D13" s="1" t="s">
        <v>595</v>
      </c>
      <c r="E13" s="1" t="s">
        <v>624</v>
      </c>
      <c r="F13" s="1" t="s">
        <v>800</v>
      </c>
    </row>
    <row r="14" spans="1:6">
      <c r="A14" s="1" t="s">
        <v>620</v>
      </c>
      <c r="B14" s="1" t="s">
        <v>620</v>
      </c>
      <c r="C14" s="1" t="s">
        <v>621</v>
      </c>
      <c r="D14" s="1" t="s">
        <v>595</v>
      </c>
      <c r="E14" s="1" t="s">
        <v>626</v>
      </c>
      <c r="F14" s="1" t="s">
        <v>801</v>
      </c>
    </row>
    <row r="15" spans="1:6">
      <c r="A15" s="1" t="s">
        <v>622</v>
      </c>
      <c r="B15" s="1" t="s">
        <v>622</v>
      </c>
      <c r="C15" s="1" t="s">
        <v>623</v>
      </c>
      <c r="D15" s="1" t="s">
        <v>595</v>
      </c>
      <c r="E15" s="1" t="s">
        <v>628</v>
      </c>
      <c r="F15" s="1" t="s">
        <v>802</v>
      </c>
    </row>
    <row r="16" spans="1:6">
      <c r="A16" s="1" t="s">
        <v>624</v>
      </c>
      <c r="B16" s="1" t="s">
        <v>624</v>
      </c>
      <c r="C16" s="1" t="s">
        <v>625</v>
      </c>
      <c r="D16" s="1" t="s">
        <v>595</v>
      </c>
      <c r="E16" s="1" t="s">
        <v>630</v>
      </c>
      <c r="F16" s="1" t="s">
        <v>803</v>
      </c>
    </row>
    <row r="17" spans="1:6">
      <c r="A17" s="1" t="s">
        <v>626</v>
      </c>
      <c r="B17" s="1" t="s">
        <v>626</v>
      </c>
      <c r="C17" s="1" t="s">
        <v>627</v>
      </c>
      <c r="D17" s="1" t="s">
        <v>595</v>
      </c>
      <c r="E17" s="1" t="s">
        <v>632</v>
      </c>
      <c r="F17" s="1" t="s">
        <v>804</v>
      </c>
    </row>
    <row r="18" spans="1:6">
      <c r="A18" s="1" t="s">
        <v>628</v>
      </c>
      <c r="B18" s="1" t="s">
        <v>628</v>
      </c>
      <c r="C18" s="1" t="s">
        <v>629</v>
      </c>
      <c r="D18" s="1" t="s">
        <v>595</v>
      </c>
      <c r="E18" s="1" t="s">
        <v>634</v>
      </c>
      <c r="F18" s="1" t="s">
        <v>805</v>
      </c>
    </row>
    <row r="19" spans="1:6">
      <c r="A19" s="1" t="s">
        <v>630</v>
      </c>
      <c r="B19" s="1" t="s">
        <v>630</v>
      </c>
      <c r="C19" s="1" t="s">
        <v>631</v>
      </c>
      <c r="D19" s="1" t="s">
        <v>595</v>
      </c>
      <c r="E19" s="1" t="s">
        <v>636</v>
      </c>
      <c r="F19" s="1" t="s">
        <v>806</v>
      </c>
    </row>
    <row r="20" spans="1:6">
      <c r="A20" s="1" t="s">
        <v>632</v>
      </c>
      <c r="B20" s="1" t="s">
        <v>632</v>
      </c>
      <c r="C20" s="1" t="s">
        <v>633</v>
      </c>
      <c r="D20" s="1" t="s">
        <v>595</v>
      </c>
      <c r="E20" s="1" t="s">
        <v>638</v>
      </c>
      <c r="F20" s="1" t="s">
        <v>807</v>
      </c>
    </row>
    <row r="21" spans="1:6">
      <c r="A21" s="1" t="s">
        <v>634</v>
      </c>
      <c r="B21" s="1" t="s">
        <v>634</v>
      </c>
      <c r="C21" s="1" t="s">
        <v>635</v>
      </c>
      <c r="D21" s="1" t="s">
        <v>595</v>
      </c>
      <c r="E21" s="1" t="s">
        <v>640</v>
      </c>
      <c r="F21" s="1" t="s">
        <v>808</v>
      </c>
    </row>
    <row r="22" spans="1:6">
      <c r="A22" s="1" t="s">
        <v>636</v>
      </c>
      <c r="B22" s="1" t="s">
        <v>636</v>
      </c>
      <c r="C22" s="1" t="s">
        <v>637</v>
      </c>
      <c r="D22" s="1" t="s">
        <v>595</v>
      </c>
      <c r="E22" s="1" t="s">
        <v>642</v>
      </c>
      <c r="F22" s="1" t="s">
        <v>809</v>
      </c>
    </row>
    <row r="23" spans="1:6">
      <c r="A23" s="1" t="s">
        <v>638</v>
      </c>
      <c r="B23" s="1" t="s">
        <v>638</v>
      </c>
      <c r="C23" s="1" t="s">
        <v>639</v>
      </c>
      <c r="D23" s="1" t="s">
        <v>595</v>
      </c>
      <c r="E23" s="1" t="s">
        <v>644</v>
      </c>
      <c r="F23" s="1" t="s">
        <v>810</v>
      </c>
    </row>
    <row r="24" spans="1:6">
      <c r="A24" s="1" t="s">
        <v>640</v>
      </c>
      <c r="B24" s="1" t="s">
        <v>640</v>
      </c>
      <c r="C24" s="1" t="s">
        <v>641</v>
      </c>
      <c r="D24" s="1" t="s">
        <v>595</v>
      </c>
      <c r="E24" s="1" t="s">
        <v>646</v>
      </c>
      <c r="F24" s="1" t="s">
        <v>811</v>
      </c>
    </row>
    <row r="25" spans="1:6">
      <c r="A25" s="1" t="s">
        <v>642</v>
      </c>
      <c r="B25" s="1" t="s">
        <v>642</v>
      </c>
      <c r="C25" s="1" t="s">
        <v>643</v>
      </c>
      <c r="D25" s="1" t="s">
        <v>595</v>
      </c>
      <c r="E25" s="1" t="s">
        <v>648</v>
      </c>
      <c r="F25" s="1" t="s">
        <v>812</v>
      </c>
    </row>
    <row r="26" spans="1:6">
      <c r="A26" s="1" t="s">
        <v>644</v>
      </c>
      <c r="B26" s="1" t="s">
        <v>644</v>
      </c>
      <c r="C26" s="1" t="s">
        <v>645</v>
      </c>
      <c r="D26" s="1" t="s">
        <v>595</v>
      </c>
      <c r="E26" s="1" t="s">
        <v>650</v>
      </c>
      <c r="F26" s="1" t="s">
        <v>813</v>
      </c>
    </row>
    <row r="27" spans="1:6">
      <c r="A27" s="1" t="s">
        <v>646</v>
      </c>
      <c r="B27" s="1" t="s">
        <v>646</v>
      </c>
      <c r="C27" s="1" t="s">
        <v>647</v>
      </c>
      <c r="D27" s="1" t="s">
        <v>595</v>
      </c>
      <c r="E27" s="1" t="s">
        <v>666</v>
      </c>
      <c r="F27" s="1" t="s">
        <v>814</v>
      </c>
    </row>
    <row r="28" spans="1:6">
      <c r="A28" s="1" t="s">
        <v>648</v>
      </c>
      <c r="B28" s="1" t="s">
        <v>648</v>
      </c>
      <c r="C28" s="1" t="s">
        <v>649</v>
      </c>
      <c r="D28" s="1" t="s">
        <v>595</v>
      </c>
      <c r="E28" s="1" t="s">
        <v>668</v>
      </c>
      <c r="F28" s="1" t="s">
        <v>815</v>
      </c>
    </row>
    <row r="29" spans="1:6">
      <c r="A29" s="1" t="s">
        <v>650</v>
      </c>
      <c r="B29" s="1" t="s">
        <v>652</v>
      </c>
      <c r="C29" s="1" t="s">
        <v>653</v>
      </c>
      <c r="D29" s="1" t="s">
        <v>654</v>
      </c>
      <c r="E29" s="1" t="s">
        <v>670</v>
      </c>
      <c r="F29" s="1" t="s">
        <v>816</v>
      </c>
    </row>
    <row r="30" spans="1:6">
      <c r="A30" s="1" t="s">
        <v>650</v>
      </c>
      <c r="B30" s="1" t="s">
        <v>655</v>
      </c>
      <c r="C30" s="1" t="s">
        <v>656</v>
      </c>
      <c r="D30" s="1" t="s">
        <v>608</v>
      </c>
      <c r="E30" s="1" t="s">
        <v>672</v>
      </c>
      <c r="F30" s="1" t="s">
        <v>817</v>
      </c>
    </row>
    <row r="31" spans="1:6">
      <c r="A31" s="1" t="s">
        <v>650</v>
      </c>
      <c r="B31" s="1" t="s">
        <v>657</v>
      </c>
      <c r="C31" s="1" t="s">
        <v>658</v>
      </c>
      <c r="D31" s="1" t="s">
        <v>659</v>
      </c>
      <c r="E31" s="1" t="s">
        <v>674</v>
      </c>
      <c r="F31" s="1" t="s">
        <v>818</v>
      </c>
    </row>
    <row r="32" spans="1:6">
      <c r="A32" s="1" t="s">
        <v>650</v>
      </c>
      <c r="B32" s="1" t="s">
        <v>650</v>
      </c>
      <c r="C32" s="1" t="s">
        <v>651</v>
      </c>
      <c r="D32" s="1" t="s">
        <v>609</v>
      </c>
      <c r="E32" s="1" t="s">
        <v>676</v>
      </c>
      <c r="F32" s="1" t="s">
        <v>819</v>
      </c>
    </row>
    <row r="33" spans="1:6">
      <c r="A33" s="1" t="s">
        <v>650</v>
      </c>
      <c r="B33" s="1" t="s">
        <v>660</v>
      </c>
      <c r="C33" s="1" t="s">
        <v>661</v>
      </c>
      <c r="D33" s="1" t="s">
        <v>659</v>
      </c>
      <c r="E33" s="1" t="s">
        <v>678</v>
      </c>
      <c r="F33" s="1" t="s">
        <v>820</v>
      </c>
    </row>
    <row r="34" spans="1:6">
      <c r="A34" s="1" t="s">
        <v>650</v>
      </c>
      <c r="B34" s="1" t="s">
        <v>662</v>
      </c>
      <c r="C34" s="1" t="s">
        <v>663</v>
      </c>
      <c r="D34" s="1" t="s">
        <v>654</v>
      </c>
      <c r="E34" s="1" t="s">
        <v>680</v>
      </c>
      <c r="F34" s="1" t="s">
        <v>821</v>
      </c>
    </row>
    <row r="35" spans="1:6">
      <c r="A35" s="1" t="s">
        <v>650</v>
      </c>
      <c r="B35" s="1" t="s">
        <v>664</v>
      </c>
      <c r="C35" s="1" t="s">
        <v>665</v>
      </c>
      <c r="D35" s="1" t="s">
        <v>654</v>
      </c>
      <c r="E35" s="1" t="s">
        <v>682</v>
      </c>
      <c r="F35" s="1" t="s">
        <v>822</v>
      </c>
    </row>
    <row r="36" spans="1:6">
      <c r="A36" s="1" t="s">
        <v>666</v>
      </c>
      <c r="B36" s="1" t="s">
        <v>666</v>
      </c>
      <c r="C36" s="1" t="s">
        <v>667</v>
      </c>
      <c r="D36" s="1" t="s">
        <v>595</v>
      </c>
      <c r="E36" s="1" t="s">
        <v>692</v>
      </c>
      <c r="F36" s="1" t="s">
        <v>823</v>
      </c>
    </row>
    <row r="37" spans="1:6">
      <c r="A37" s="1" t="s">
        <v>668</v>
      </c>
      <c r="B37" s="1" t="s">
        <v>668</v>
      </c>
      <c r="C37" s="1" t="s">
        <v>669</v>
      </c>
      <c r="D37" s="1" t="s">
        <v>595</v>
      </c>
      <c r="E37" s="1" t="s">
        <v>694</v>
      </c>
      <c r="F37" s="1" t="s">
        <v>824</v>
      </c>
    </row>
    <row r="38" spans="1:6">
      <c r="A38" s="1" t="s">
        <v>670</v>
      </c>
      <c r="B38" s="1" t="s">
        <v>670</v>
      </c>
      <c r="C38" s="1" t="s">
        <v>671</v>
      </c>
      <c r="D38" s="1" t="s">
        <v>595</v>
      </c>
      <c r="E38" s="1" t="s">
        <v>696</v>
      </c>
      <c r="F38" s="1" t="s">
        <v>825</v>
      </c>
    </row>
    <row r="39" spans="1:6">
      <c r="A39" s="1" t="s">
        <v>672</v>
      </c>
      <c r="B39" s="1" t="s">
        <v>672</v>
      </c>
      <c r="C39" s="1" t="s">
        <v>673</v>
      </c>
      <c r="D39" s="1" t="s">
        <v>595</v>
      </c>
      <c r="E39" s="1" t="s">
        <v>707</v>
      </c>
      <c r="F39" s="1" t="s">
        <v>826</v>
      </c>
    </row>
    <row r="40" spans="1:6">
      <c r="A40" s="1" t="s">
        <v>674</v>
      </c>
      <c r="B40" s="1" t="s">
        <v>674</v>
      </c>
      <c r="C40" s="1" t="s">
        <v>675</v>
      </c>
      <c r="D40" s="1" t="s">
        <v>595</v>
      </c>
      <c r="E40" s="1" t="s">
        <v>709</v>
      </c>
      <c r="F40" s="1" t="s">
        <v>827</v>
      </c>
    </row>
    <row r="41" spans="1:6">
      <c r="A41" s="1" t="s">
        <v>676</v>
      </c>
      <c r="B41" s="1" t="s">
        <v>676</v>
      </c>
      <c r="C41" s="1" t="s">
        <v>677</v>
      </c>
      <c r="D41" s="1" t="s">
        <v>595</v>
      </c>
      <c r="E41" s="1" t="s">
        <v>711</v>
      </c>
      <c r="F41" s="1" t="s">
        <v>828</v>
      </c>
    </row>
    <row r="42" spans="1:6">
      <c r="A42" s="1" t="s">
        <v>678</v>
      </c>
      <c r="B42" s="1" t="s">
        <v>678</v>
      </c>
      <c r="C42" s="1" t="s">
        <v>679</v>
      </c>
      <c r="D42" s="1" t="s">
        <v>595</v>
      </c>
      <c r="E42" s="1" t="s">
        <v>713</v>
      </c>
      <c r="F42" s="1" t="s">
        <v>829</v>
      </c>
    </row>
    <row r="43" spans="1:6">
      <c r="A43" s="1" t="s">
        <v>680</v>
      </c>
      <c r="B43" s="1" t="s">
        <v>680</v>
      </c>
      <c r="C43" s="1" t="s">
        <v>681</v>
      </c>
      <c r="D43" s="1" t="s">
        <v>595</v>
      </c>
      <c r="E43" s="1" t="s">
        <v>715</v>
      </c>
      <c r="F43" s="1" t="s">
        <v>830</v>
      </c>
    </row>
    <row r="44" spans="1:6">
      <c r="A44" s="1" t="s">
        <v>682</v>
      </c>
      <c r="B44" s="1" t="s">
        <v>684</v>
      </c>
      <c r="C44" s="1" t="s">
        <v>685</v>
      </c>
      <c r="D44" s="1" t="s">
        <v>608</v>
      </c>
      <c r="E44" s="1" t="s">
        <v>717</v>
      </c>
      <c r="F44" s="1" t="s">
        <v>831</v>
      </c>
    </row>
    <row r="45" spans="1:6">
      <c r="A45" s="1" t="s">
        <v>682</v>
      </c>
      <c r="B45" s="1" t="s">
        <v>686</v>
      </c>
      <c r="C45" s="1" t="s">
        <v>687</v>
      </c>
      <c r="D45" s="1" t="s">
        <v>608</v>
      </c>
      <c r="E45" s="1" t="s">
        <v>719</v>
      </c>
      <c r="F45" s="1" t="s">
        <v>832</v>
      </c>
    </row>
    <row r="46" spans="1:6">
      <c r="A46" s="1" t="s">
        <v>682</v>
      </c>
      <c r="B46" s="1" t="s">
        <v>682</v>
      </c>
      <c r="C46" s="1" t="s">
        <v>683</v>
      </c>
      <c r="D46" s="1" t="s">
        <v>609</v>
      </c>
      <c r="E46" s="1" t="s">
        <v>721</v>
      </c>
      <c r="F46" s="1" t="s">
        <v>833</v>
      </c>
    </row>
    <row r="47" spans="1:6">
      <c r="A47" s="1" t="s">
        <v>682</v>
      </c>
      <c r="B47" s="1" t="s">
        <v>688</v>
      </c>
      <c r="C47" s="1" t="s">
        <v>689</v>
      </c>
      <c r="D47" s="1" t="s">
        <v>608</v>
      </c>
      <c r="E47" s="1" t="s">
        <v>723</v>
      </c>
      <c r="F47" s="1" t="s">
        <v>834</v>
      </c>
    </row>
    <row r="48" spans="1:6">
      <c r="A48" s="1" t="s">
        <v>682</v>
      </c>
      <c r="B48" s="1" t="s">
        <v>690</v>
      </c>
      <c r="C48" s="1" t="s">
        <v>691</v>
      </c>
      <c r="D48" s="1" t="s">
        <v>608</v>
      </c>
      <c r="E48" s="1" t="s">
        <v>725</v>
      </c>
      <c r="F48" s="1" t="s">
        <v>835</v>
      </c>
    </row>
    <row r="49" spans="1:6">
      <c r="A49" s="1" t="s">
        <v>692</v>
      </c>
      <c r="B49" s="1" t="s">
        <v>692</v>
      </c>
      <c r="C49" s="1" t="s">
        <v>693</v>
      </c>
      <c r="D49" s="1" t="s">
        <v>595</v>
      </c>
      <c r="E49" s="1" t="s">
        <v>727</v>
      </c>
      <c r="F49" s="1" t="s">
        <v>836</v>
      </c>
    </row>
    <row r="50" spans="1:6">
      <c r="A50" s="1" t="s">
        <v>694</v>
      </c>
      <c r="B50" s="1" t="s">
        <v>694</v>
      </c>
      <c r="C50" s="1" t="s">
        <v>695</v>
      </c>
      <c r="D50" s="1" t="s">
        <v>595</v>
      </c>
      <c r="E50" s="1" t="s">
        <v>729</v>
      </c>
      <c r="F50" s="1" t="s">
        <v>837</v>
      </c>
    </row>
    <row r="51" spans="1:6">
      <c r="A51" s="1" t="s">
        <v>696</v>
      </c>
      <c r="B51" s="1" t="s">
        <v>698</v>
      </c>
      <c r="C51" s="1" t="s">
        <v>699</v>
      </c>
      <c r="D51" s="1" t="s">
        <v>608</v>
      </c>
      <c r="E51" s="1" t="s">
        <v>731</v>
      </c>
      <c r="F51" s="1" t="s">
        <v>838</v>
      </c>
    </row>
    <row r="52" spans="1:6">
      <c r="A52" s="1" t="s">
        <v>696</v>
      </c>
      <c r="B52" s="1" t="s">
        <v>700</v>
      </c>
      <c r="C52" s="1" t="s">
        <v>701</v>
      </c>
      <c r="D52" s="1" t="s">
        <v>702</v>
      </c>
      <c r="E52" s="1" t="s">
        <v>733</v>
      </c>
      <c r="F52" s="1" t="s">
        <v>839</v>
      </c>
    </row>
    <row r="53" spans="1:6">
      <c r="A53" s="1" t="s">
        <v>696</v>
      </c>
      <c r="B53" s="1" t="s">
        <v>696</v>
      </c>
      <c r="C53" s="1" t="s">
        <v>697</v>
      </c>
      <c r="D53" s="1" t="s">
        <v>609</v>
      </c>
      <c r="E53" s="1" t="s">
        <v>735</v>
      </c>
      <c r="F53" s="1" t="s">
        <v>840</v>
      </c>
    </row>
    <row r="54" spans="1:6">
      <c r="A54" s="1" t="s">
        <v>696</v>
      </c>
      <c r="B54" s="1" t="s">
        <v>703</v>
      </c>
      <c r="C54" s="1" t="s">
        <v>704</v>
      </c>
      <c r="D54" s="1" t="s">
        <v>608</v>
      </c>
      <c r="E54" s="1" t="s">
        <v>737</v>
      </c>
      <c r="F54" s="1" t="s">
        <v>841</v>
      </c>
    </row>
    <row r="55" spans="1:6">
      <c r="A55" s="1" t="s">
        <v>696</v>
      </c>
      <c r="B55" s="1" t="s">
        <v>705</v>
      </c>
      <c r="C55" s="1" t="s">
        <v>706</v>
      </c>
      <c r="D55" s="1" t="s">
        <v>608</v>
      </c>
      <c r="E55" s="1" t="s">
        <v>739</v>
      </c>
      <c r="F55" s="1" t="s">
        <v>842</v>
      </c>
    </row>
    <row r="56" spans="1:6">
      <c r="A56" s="1" t="s">
        <v>707</v>
      </c>
      <c r="B56" s="1" t="s">
        <v>707</v>
      </c>
      <c r="C56" s="1" t="s">
        <v>708</v>
      </c>
      <c r="D56" s="1" t="s">
        <v>595</v>
      </c>
      <c r="E56" s="1" t="s">
        <v>741</v>
      </c>
      <c r="F56" s="1" t="s">
        <v>843</v>
      </c>
    </row>
    <row r="57" spans="1:6">
      <c r="A57" s="1" t="s">
        <v>709</v>
      </c>
      <c r="B57" s="1" t="s">
        <v>709</v>
      </c>
      <c r="C57" s="1" t="s">
        <v>710</v>
      </c>
      <c r="D57" s="1" t="s">
        <v>595</v>
      </c>
      <c r="E57" s="1" t="s">
        <v>743</v>
      </c>
      <c r="F57" s="1" t="s">
        <v>844</v>
      </c>
    </row>
    <row r="58" spans="1:6">
      <c r="A58" s="1" t="s">
        <v>711</v>
      </c>
      <c r="B58" s="1" t="s">
        <v>711</v>
      </c>
      <c r="C58" s="1" t="s">
        <v>712</v>
      </c>
      <c r="D58" s="1" t="s">
        <v>595</v>
      </c>
      <c r="E58" s="1" t="s">
        <v>745</v>
      </c>
      <c r="F58" s="1" t="s">
        <v>845</v>
      </c>
    </row>
    <row r="59" spans="1:6">
      <c r="A59" s="1" t="s">
        <v>713</v>
      </c>
      <c r="B59" s="1" t="s">
        <v>713</v>
      </c>
      <c r="C59" s="1" t="s">
        <v>714</v>
      </c>
      <c r="D59" s="1" t="s">
        <v>595</v>
      </c>
      <c r="E59" s="1" t="s">
        <v>747</v>
      </c>
      <c r="F59" s="1" t="s">
        <v>846</v>
      </c>
    </row>
    <row r="60" spans="1:6">
      <c r="A60" s="1" t="s">
        <v>715</v>
      </c>
      <c r="B60" s="1" t="s">
        <v>715</v>
      </c>
      <c r="C60" s="1" t="s">
        <v>716</v>
      </c>
      <c r="D60" s="1" t="s">
        <v>595</v>
      </c>
      <c r="E60" s="1" t="s">
        <v>749</v>
      </c>
      <c r="F60" s="1" t="s">
        <v>847</v>
      </c>
    </row>
    <row r="61" spans="1:6">
      <c r="A61" s="1" t="s">
        <v>717</v>
      </c>
      <c r="B61" s="1" t="s">
        <v>717</v>
      </c>
      <c r="C61" s="1" t="s">
        <v>718</v>
      </c>
      <c r="D61" s="1" t="s">
        <v>595</v>
      </c>
      <c r="E61" s="1" t="s">
        <v>751</v>
      </c>
      <c r="F61" s="1" t="s">
        <v>848</v>
      </c>
    </row>
    <row r="62" spans="1:6">
      <c r="A62" s="1" t="s">
        <v>719</v>
      </c>
      <c r="B62" s="1" t="s">
        <v>719</v>
      </c>
      <c r="C62" s="1" t="s">
        <v>720</v>
      </c>
      <c r="D62" s="1" t="s">
        <v>595</v>
      </c>
      <c r="E62" s="1" t="s">
        <v>753</v>
      </c>
      <c r="F62" s="1" t="s">
        <v>849</v>
      </c>
    </row>
    <row r="63" spans="1:6">
      <c r="A63" s="1" t="s">
        <v>721</v>
      </c>
      <c r="B63" s="1" t="s">
        <v>721</v>
      </c>
      <c r="C63" s="1" t="s">
        <v>722</v>
      </c>
      <c r="D63" s="1" t="s">
        <v>595</v>
      </c>
      <c r="E63" s="1" t="s">
        <v>755</v>
      </c>
      <c r="F63" s="1" t="s">
        <v>850</v>
      </c>
    </row>
    <row r="64" spans="1:6">
      <c r="A64" s="1" t="s">
        <v>723</v>
      </c>
      <c r="B64" s="1" t="s">
        <v>723</v>
      </c>
      <c r="C64" s="1" t="s">
        <v>724</v>
      </c>
      <c r="D64" s="1" t="s">
        <v>595</v>
      </c>
      <c r="E64" s="1" t="s">
        <v>757</v>
      </c>
      <c r="F64" s="1" t="s">
        <v>851</v>
      </c>
    </row>
    <row r="65" spans="1:6">
      <c r="A65" s="1" t="s">
        <v>725</v>
      </c>
      <c r="B65" s="1" t="s">
        <v>725</v>
      </c>
      <c r="C65" s="1" t="s">
        <v>726</v>
      </c>
      <c r="D65" s="1" t="s">
        <v>595</v>
      </c>
      <c r="E65" s="1" t="s">
        <v>759</v>
      </c>
      <c r="F65" s="1" t="s">
        <v>852</v>
      </c>
    </row>
    <row r="66" spans="1:6">
      <c r="A66" s="1" t="s">
        <v>727</v>
      </c>
      <c r="B66" s="1" t="s">
        <v>727</v>
      </c>
      <c r="C66" s="1" t="s">
        <v>728</v>
      </c>
      <c r="D66" s="1" t="s">
        <v>595</v>
      </c>
      <c r="E66" s="1" t="s">
        <v>761</v>
      </c>
      <c r="F66" s="1" t="s">
        <v>853</v>
      </c>
    </row>
    <row r="67" spans="1:6">
      <c r="A67" s="1" t="s">
        <v>729</v>
      </c>
      <c r="B67" s="1" t="s">
        <v>729</v>
      </c>
      <c r="C67" s="1" t="s">
        <v>730</v>
      </c>
      <c r="D67" s="1" t="s">
        <v>595</v>
      </c>
      <c r="E67" s="1" t="s">
        <v>763</v>
      </c>
      <c r="F67" s="1" t="s">
        <v>854</v>
      </c>
    </row>
    <row r="68" spans="1:6">
      <c r="A68" s="1" t="s">
        <v>731</v>
      </c>
      <c r="B68" s="1" t="s">
        <v>731</v>
      </c>
      <c r="C68" s="1" t="s">
        <v>732</v>
      </c>
      <c r="D68" s="1" t="s">
        <v>595</v>
      </c>
      <c r="E68" s="1" t="s">
        <v>765</v>
      </c>
      <c r="F68" s="1" t="s">
        <v>855</v>
      </c>
    </row>
    <row r="69" spans="1:6">
      <c r="A69" s="1" t="s">
        <v>733</v>
      </c>
      <c r="B69" s="1" t="s">
        <v>733</v>
      </c>
      <c r="C69" s="1" t="s">
        <v>734</v>
      </c>
      <c r="D69" s="1" t="s">
        <v>595</v>
      </c>
      <c r="E69" s="1" t="s">
        <v>767</v>
      </c>
      <c r="F69" s="1" t="s">
        <v>856</v>
      </c>
    </row>
    <row r="70" spans="1:6">
      <c r="A70" s="1" t="s">
        <v>735</v>
      </c>
      <c r="B70" s="1" t="s">
        <v>735</v>
      </c>
      <c r="C70" s="1" t="s">
        <v>736</v>
      </c>
      <c r="D70" s="1" t="s">
        <v>595</v>
      </c>
      <c r="E70" s="1" t="s">
        <v>769</v>
      </c>
      <c r="F70" s="1" t="s">
        <v>857</v>
      </c>
    </row>
    <row r="71" spans="1:6">
      <c r="A71" s="1" t="s">
        <v>737</v>
      </c>
      <c r="B71" s="1" t="s">
        <v>737</v>
      </c>
      <c r="C71" s="1" t="s">
        <v>738</v>
      </c>
      <c r="D71" s="1" t="s">
        <v>595</v>
      </c>
      <c r="E71" s="1" t="s">
        <v>781</v>
      </c>
      <c r="F71" s="1" t="s">
        <v>858</v>
      </c>
    </row>
    <row r="72" spans="1:6">
      <c r="A72" s="1" t="s">
        <v>739</v>
      </c>
      <c r="B72" s="1" t="s">
        <v>739</v>
      </c>
      <c r="C72" s="1" t="s">
        <v>740</v>
      </c>
      <c r="D72" s="1" t="s">
        <v>595</v>
      </c>
      <c r="E72" s="1" t="s">
        <v>783</v>
      </c>
      <c r="F72" s="1" t="s">
        <v>859</v>
      </c>
    </row>
    <row r="73" spans="1:6">
      <c r="A73" s="1" t="s">
        <v>741</v>
      </c>
      <c r="B73" s="1" t="s">
        <v>741</v>
      </c>
      <c r="C73" s="1" t="s">
        <v>742</v>
      </c>
      <c r="D73" s="1" t="s">
        <v>595</v>
      </c>
      <c r="E73" s="1" t="s">
        <v>785</v>
      </c>
      <c r="F73" s="1" t="s">
        <v>860</v>
      </c>
    </row>
    <row r="74" spans="1:6">
      <c r="A74" s="1" t="s">
        <v>743</v>
      </c>
      <c r="B74" s="1" t="s">
        <v>743</v>
      </c>
      <c r="C74" s="1" t="s">
        <v>744</v>
      </c>
      <c r="D74" s="1" t="s">
        <v>595</v>
      </c>
      <c r="E74" s="1" t="s">
        <v>787</v>
      </c>
      <c r="F74" s="1" t="s">
        <v>861</v>
      </c>
    </row>
    <row r="75" spans="1:6">
      <c r="A75" s="1" t="s">
        <v>745</v>
      </c>
      <c r="B75" s="1" t="s">
        <v>745</v>
      </c>
      <c r="C75" s="1" t="s">
        <v>746</v>
      </c>
      <c r="D75" s="1" t="s">
        <v>595</v>
      </c>
    </row>
    <row r="76" spans="1:6">
      <c r="A76" s="1" t="s">
        <v>747</v>
      </c>
      <c r="B76" s="1" t="s">
        <v>747</v>
      </c>
      <c r="C76" s="1" t="s">
        <v>748</v>
      </c>
      <c r="D76" s="1" t="s">
        <v>595</v>
      </c>
    </row>
    <row r="77" spans="1:6">
      <c r="A77" s="1" t="s">
        <v>749</v>
      </c>
      <c r="B77" s="1" t="s">
        <v>749</v>
      </c>
      <c r="C77" s="1" t="s">
        <v>750</v>
      </c>
      <c r="D77" s="1" t="s">
        <v>595</v>
      </c>
    </row>
    <row r="78" spans="1:6">
      <c r="A78" s="1" t="s">
        <v>751</v>
      </c>
      <c r="B78" s="1" t="s">
        <v>751</v>
      </c>
      <c r="C78" s="1" t="s">
        <v>752</v>
      </c>
      <c r="D78" s="1" t="s">
        <v>595</v>
      </c>
    </row>
    <row r="79" spans="1:6">
      <c r="A79" s="1" t="s">
        <v>753</v>
      </c>
      <c r="B79" s="1" t="s">
        <v>753</v>
      </c>
      <c r="C79" s="1" t="s">
        <v>754</v>
      </c>
      <c r="D79" s="1" t="s">
        <v>595</v>
      </c>
    </row>
    <row r="80" spans="1:6">
      <c r="A80" s="1" t="s">
        <v>755</v>
      </c>
      <c r="B80" s="1" t="s">
        <v>755</v>
      </c>
      <c r="C80" s="1" t="s">
        <v>756</v>
      </c>
      <c r="D80" s="1" t="s">
        <v>595</v>
      </c>
    </row>
    <row r="81" spans="1:4">
      <c r="A81" s="1" t="s">
        <v>757</v>
      </c>
      <c r="B81" s="1" t="s">
        <v>757</v>
      </c>
      <c r="C81" s="1" t="s">
        <v>758</v>
      </c>
      <c r="D81" s="1" t="s">
        <v>595</v>
      </c>
    </row>
    <row r="82" spans="1:4">
      <c r="A82" s="1" t="s">
        <v>759</v>
      </c>
      <c r="B82" s="1" t="s">
        <v>759</v>
      </c>
      <c r="C82" s="1" t="s">
        <v>760</v>
      </c>
      <c r="D82" s="1" t="s">
        <v>595</v>
      </c>
    </row>
    <row r="83" spans="1:4">
      <c r="A83" s="1" t="s">
        <v>761</v>
      </c>
      <c r="B83" s="1" t="s">
        <v>761</v>
      </c>
      <c r="C83" s="1" t="s">
        <v>762</v>
      </c>
      <c r="D83" s="1" t="s">
        <v>595</v>
      </c>
    </row>
    <row r="84" spans="1:4">
      <c r="A84" s="1" t="s">
        <v>763</v>
      </c>
      <c r="B84" s="1" t="s">
        <v>763</v>
      </c>
      <c r="C84" s="1" t="s">
        <v>764</v>
      </c>
      <c r="D84" s="1" t="s">
        <v>595</v>
      </c>
    </row>
    <row r="85" spans="1:4">
      <c r="A85" s="1" t="s">
        <v>765</v>
      </c>
      <c r="B85" s="1" t="s">
        <v>765</v>
      </c>
      <c r="C85" s="1" t="s">
        <v>766</v>
      </c>
      <c r="D85" s="1" t="s">
        <v>595</v>
      </c>
    </row>
    <row r="86" spans="1:4">
      <c r="A86" s="1" t="s">
        <v>767</v>
      </c>
      <c r="B86" s="1" t="s">
        <v>767</v>
      </c>
      <c r="C86" s="1" t="s">
        <v>768</v>
      </c>
      <c r="D86" s="1" t="s">
        <v>595</v>
      </c>
    </row>
    <row r="87" spans="1:4">
      <c r="A87" s="1" t="s">
        <v>769</v>
      </c>
      <c r="B87" s="1" t="s">
        <v>771</v>
      </c>
      <c r="C87" s="1" t="s">
        <v>772</v>
      </c>
      <c r="D87" s="1" t="s">
        <v>608</v>
      </c>
    </row>
    <row r="88" spans="1:4">
      <c r="A88" s="1" t="s">
        <v>769</v>
      </c>
      <c r="B88" s="1" t="s">
        <v>773</v>
      </c>
      <c r="C88" s="1" t="s">
        <v>774</v>
      </c>
      <c r="D88" s="1" t="s">
        <v>608</v>
      </c>
    </row>
    <row r="89" spans="1:4">
      <c r="A89" s="1" t="s">
        <v>769</v>
      </c>
      <c r="B89" s="1" t="s">
        <v>775</v>
      </c>
      <c r="C89" s="1" t="s">
        <v>776</v>
      </c>
      <c r="D89" s="1" t="s">
        <v>608</v>
      </c>
    </row>
    <row r="90" spans="1:4">
      <c r="A90" s="1" t="s">
        <v>769</v>
      </c>
      <c r="B90" s="1" t="s">
        <v>777</v>
      </c>
      <c r="C90" s="1" t="s">
        <v>778</v>
      </c>
      <c r="D90" s="1" t="s">
        <v>608</v>
      </c>
    </row>
    <row r="91" spans="1:4">
      <c r="A91" s="1" t="s">
        <v>769</v>
      </c>
      <c r="B91" s="1" t="s">
        <v>779</v>
      </c>
      <c r="C91" s="1" t="s">
        <v>780</v>
      </c>
      <c r="D91" s="1" t="s">
        <v>608</v>
      </c>
    </row>
    <row r="92" spans="1:4">
      <c r="A92" s="1" t="s">
        <v>769</v>
      </c>
      <c r="B92" s="1" t="s">
        <v>769</v>
      </c>
      <c r="C92" s="1" t="s">
        <v>770</v>
      </c>
      <c r="D92" s="1" t="s">
        <v>609</v>
      </c>
    </row>
    <row r="93" spans="1:4">
      <c r="A93" s="1" t="s">
        <v>781</v>
      </c>
      <c r="B93" s="1" t="s">
        <v>781</v>
      </c>
      <c r="C93" s="1" t="s">
        <v>782</v>
      </c>
      <c r="D93" s="1" t="s">
        <v>595</v>
      </c>
    </row>
    <row r="94" spans="1:4">
      <c r="A94" s="1" t="s">
        <v>783</v>
      </c>
      <c r="B94" s="1" t="s">
        <v>783</v>
      </c>
      <c r="C94" s="1" t="s">
        <v>784</v>
      </c>
      <c r="D94" s="1" t="s">
        <v>595</v>
      </c>
    </row>
    <row r="95" spans="1:4">
      <c r="A95" s="1" t="s">
        <v>785</v>
      </c>
      <c r="B95" s="1" t="s">
        <v>785</v>
      </c>
      <c r="C95" s="1" t="s">
        <v>786</v>
      </c>
      <c r="D95" s="1" t="s">
        <v>595</v>
      </c>
    </row>
    <row r="96" spans="1:4">
      <c r="A96" s="1" t="s">
        <v>787</v>
      </c>
      <c r="B96" s="1" t="s">
        <v>787</v>
      </c>
      <c r="C96" s="1" t="s">
        <v>788</v>
      </c>
      <c r="D96" s="1" t="s">
        <v>595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2020-07-13T03:51:05Z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