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0" yWindow="240" windowWidth="11565" windowHeight="11760"/>
  </bookViews>
  <sheets>
    <sheet name="2020 год" sheetId="2" r:id="rId1"/>
    <sheet name="2020 год (2)" sheetId="3" r:id="rId2"/>
  </sheets>
  <calcPr calcId="125725"/>
</workbook>
</file>

<file path=xl/calcChain.xml><?xml version="1.0" encoding="utf-8"?>
<calcChain xmlns="http://schemas.openxmlformats.org/spreadsheetml/2006/main">
  <c r="H29" i="2"/>
  <c r="H28"/>
  <c r="F29"/>
  <c r="F28"/>
  <c r="E28"/>
  <c r="E25"/>
  <c r="H25" s="1"/>
  <c r="B42" i="3"/>
  <c r="I41"/>
  <c r="I39" s="1"/>
  <c r="E41"/>
  <c r="O41" s="1"/>
  <c r="D41"/>
  <c r="O40"/>
  <c r="N40"/>
  <c r="I40"/>
  <c r="P39"/>
  <c r="N39"/>
  <c r="M39"/>
  <c r="L39"/>
  <c r="K39"/>
  <c r="J39"/>
  <c r="H39"/>
  <c r="G39"/>
  <c r="F39"/>
  <c r="I38"/>
  <c r="E38"/>
  <c r="O38" s="1"/>
  <c r="O37"/>
  <c r="N37"/>
  <c r="I37"/>
  <c r="P36"/>
  <c r="N36"/>
  <c r="M36"/>
  <c r="L36"/>
  <c r="K36"/>
  <c r="J36"/>
  <c r="I36"/>
  <c r="H36"/>
  <c r="G36"/>
  <c r="F36"/>
  <c r="E35"/>
  <c r="I35" s="1"/>
  <c r="I33" s="1"/>
  <c r="O34"/>
  <c r="N34"/>
  <c r="I34"/>
  <c r="P33"/>
  <c r="N33"/>
  <c r="M33"/>
  <c r="L33"/>
  <c r="K33"/>
  <c r="J33"/>
  <c r="H33"/>
  <c r="G33"/>
  <c r="F33"/>
  <c r="O32"/>
  <c r="I32"/>
  <c r="E32"/>
  <c r="O31"/>
  <c r="N31"/>
  <c r="I31"/>
  <c r="P30"/>
  <c r="N30"/>
  <c r="M30"/>
  <c r="L30"/>
  <c r="K30"/>
  <c r="J30"/>
  <c r="I30"/>
  <c r="H30"/>
  <c r="G30"/>
  <c r="F30"/>
  <c r="O29"/>
  <c r="I29"/>
  <c r="E29"/>
  <c r="O28"/>
  <c r="N28"/>
  <c r="I28"/>
  <c r="P27"/>
  <c r="N27"/>
  <c r="M27"/>
  <c r="L27"/>
  <c r="K27"/>
  <c r="J27"/>
  <c r="I27"/>
  <c r="H27"/>
  <c r="G27"/>
  <c r="F27"/>
  <c r="I26"/>
  <c r="H26"/>
  <c r="F26"/>
  <c r="E26"/>
  <c r="O26" s="1"/>
  <c r="O25"/>
  <c r="N25"/>
  <c r="N24" s="1"/>
  <c r="H25"/>
  <c r="F25"/>
  <c r="F24" s="1"/>
  <c r="P24"/>
  <c r="M24"/>
  <c r="L24"/>
  <c r="K24"/>
  <c r="J24"/>
  <c r="H24"/>
  <c r="G24"/>
  <c r="H23"/>
  <c r="H21" s="1"/>
  <c r="F23"/>
  <c r="E23"/>
  <c r="I23" s="1"/>
  <c r="D23"/>
  <c r="O22"/>
  <c r="N22"/>
  <c r="N21" s="1"/>
  <c r="H22"/>
  <c r="F22"/>
  <c r="F21" s="1"/>
  <c r="P21"/>
  <c r="M21"/>
  <c r="L21"/>
  <c r="K21"/>
  <c r="J21"/>
  <c r="G21"/>
  <c r="E21"/>
  <c r="E42" s="1"/>
  <c r="I20"/>
  <c r="H20"/>
  <c r="F20"/>
  <c r="E20"/>
  <c r="O20" s="1"/>
  <c r="O19"/>
  <c r="N19"/>
  <c r="N18" s="1"/>
  <c r="H19"/>
  <c r="F19"/>
  <c r="F18" s="1"/>
  <c r="P18"/>
  <c r="M18"/>
  <c r="L18"/>
  <c r="K18"/>
  <c r="J18"/>
  <c r="H18"/>
  <c r="G18"/>
  <c r="H17"/>
  <c r="F17"/>
  <c r="E17"/>
  <c r="I17" s="1"/>
  <c r="N16"/>
  <c r="N15" s="1"/>
  <c r="E16"/>
  <c r="O16" s="1"/>
  <c r="P15"/>
  <c r="M15"/>
  <c r="L15"/>
  <c r="K15"/>
  <c r="J15"/>
  <c r="G15"/>
  <c r="H14"/>
  <c r="F14"/>
  <c r="E14"/>
  <c r="I14" s="1"/>
  <c r="N13"/>
  <c r="N12" s="1"/>
  <c r="E13"/>
  <c r="O13" s="1"/>
  <c r="P12"/>
  <c r="M12"/>
  <c r="L12"/>
  <c r="K12"/>
  <c r="J12"/>
  <c r="G12"/>
  <c r="D12"/>
  <c r="Q12" s="1"/>
  <c r="B12"/>
  <c r="B15" s="1"/>
  <c r="H11"/>
  <c r="F11"/>
  <c r="E11"/>
  <c r="I11" s="1"/>
  <c r="N10"/>
  <c r="N9" s="1"/>
  <c r="E10"/>
  <c r="O10" s="1"/>
  <c r="P9"/>
  <c r="Q9" s="1"/>
  <c r="M9"/>
  <c r="L9"/>
  <c r="K9"/>
  <c r="J9"/>
  <c r="G9"/>
  <c r="O8"/>
  <c r="N8"/>
  <c r="I8"/>
  <c r="H8"/>
  <c r="F8"/>
  <c r="N7"/>
  <c r="E7"/>
  <c r="O7" s="1"/>
  <c r="D7"/>
  <c r="P6"/>
  <c r="N6"/>
  <c r="M6"/>
  <c r="M42" s="1"/>
  <c r="L6"/>
  <c r="L42" s="1"/>
  <c r="K6"/>
  <c r="K42" s="1"/>
  <c r="J6"/>
  <c r="J42" s="1"/>
  <c r="G6"/>
  <c r="D6"/>
  <c r="Q6" s="1"/>
  <c r="B6"/>
  <c r="B10" s="1"/>
  <c r="D10" s="1"/>
  <c r="H26" i="2"/>
  <c r="F26"/>
  <c r="E21"/>
  <c r="H23"/>
  <c r="H22"/>
  <c r="F23"/>
  <c r="F22"/>
  <c r="H20"/>
  <c r="H19"/>
  <c r="F20"/>
  <c r="F19"/>
  <c r="F25" l="1"/>
  <c r="B18" i="3"/>
  <c r="D15"/>
  <c r="Q15" s="1"/>
  <c r="N42"/>
  <c r="O42"/>
  <c r="I16"/>
  <c r="I15" s="1"/>
  <c r="H7"/>
  <c r="H6" s="1"/>
  <c r="H10"/>
  <c r="H9" s="1"/>
  <c r="O11"/>
  <c r="H13"/>
  <c r="H12" s="1"/>
  <c r="O14"/>
  <c r="H16"/>
  <c r="H15" s="1"/>
  <c r="O17"/>
  <c r="I19"/>
  <c r="I18" s="1"/>
  <c r="I22"/>
  <c r="I21" s="1"/>
  <c r="O23"/>
  <c r="I25"/>
  <c r="I24" s="1"/>
  <c r="O35"/>
  <c r="P42"/>
  <c r="F7"/>
  <c r="F6" s="1"/>
  <c r="F10"/>
  <c r="F9" s="1"/>
  <c r="F13"/>
  <c r="F12" s="1"/>
  <c r="F16"/>
  <c r="F15" s="1"/>
  <c r="H17" i="2"/>
  <c r="H16"/>
  <c r="F17"/>
  <c r="F16"/>
  <c r="E16"/>
  <c r="H14"/>
  <c r="H13"/>
  <c r="F14"/>
  <c r="F13"/>
  <c r="B21" i="3" l="1"/>
  <c r="D18"/>
  <c r="Q18" s="1"/>
  <c r="I7"/>
  <c r="I6" s="1"/>
  <c r="I10"/>
  <c r="I9" s="1"/>
  <c r="I13"/>
  <c r="I12" s="1"/>
  <c r="E13" i="2"/>
  <c r="Q39"/>
  <c r="Q36"/>
  <c r="Q33"/>
  <c r="Q30"/>
  <c r="Q27"/>
  <c r="Q6"/>
  <c r="D39"/>
  <c r="D21"/>
  <c r="B39"/>
  <c r="B36"/>
  <c r="B33"/>
  <c r="B30"/>
  <c r="B27"/>
  <c r="B24"/>
  <c r="B21"/>
  <c r="B18"/>
  <c r="B15"/>
  <c r="B12"/>
  <c r="B10"/>
  <c r="B6"/>
  <c r="B24" i="3" l="1"/>
  <c r="D21"/>
  <c r="Q21" s="1"/>
  <c r="D6" i="2"/>
  <c r="B27" i="3" l="1"/>
  <c r="D24"/>
  <c r="Q24" s="1"/>
  <c r="N40" i="2"/>
  <c r="N39" s="1"/>
  <c r="N37"/>
  <c r="N34"/>
  <c r="N31"/>
  <c r="N28"/>
  <c r="N27" s="1"/>
  <c r="N25"/>
  <c r="N22"/>
  <c r="N21" s="1"/>
  <c r="N19"/>
  <c r="N18" s="1"/>
  <c r="N16"/>
  <c r="N15" s="1"/>
  <c r="N13"/>
  <c r="N12" s="1"/>
  <c r="I41"/>
  <c r="I39" s="1"/>
  <c r="I40"/>
  <c r="I38"/>
  <c r="I37"/>
  <c r="I35"/>
  <c r="I34"/>
  <c r="I33" s="1"/>
  <c r="I32"/>
  <c r="I31"/>
  <c r="I29"/>
  <c r="I28"/>
  <c r="I26"/>
  <c r="I25"/>
  <c r="I23"/>
  <c r="I22"/>
  <c r="I20"/>
  <c r="I19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40"/>
  <c r="O37"/>
  <c r="O35"/>
  <c r="O34"/>
  <c r="O31"/>
  <c r="O28"/>
  <c r="O25"/>
  <c r="O23"/>
  <c r="O22"/>
  <c r="O19"/>
  <c r="O16"/>
  <c r="O13"/>
  <c r="E42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Q24" s="1"/>
  <c r="N24"/>
  <c r="M24"/>
  <c r="L24"/>
  <c r="K24"/>
  <c r="J24"/>
  <c r="H24"/>
  <c r="G24"/>
  <c r="F24"/>
  <c r="P21"/>
  <c r="Q21" s="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L12"/>
  <c r="K12"/>
  <c r="K42" s="1"/>
  <c r="J12"/>
  <c r="H12"/>
  <c r="G12"/>
  <c r="F12"/>
  <c r="P9"/>
  <c r="Q9" s="1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M42" l="1"/>
  <c r="J42"/>
  <c r="I27"/>
  <c r="B30" i="3"/>
  <c r="D27"/>
  <c r="Q27" s="1"/>
  <c r="I24" i="2"/>
  <c r="I21"/>
  <c r="I18"/>
  <c r="N42"/>
  <c r="P42"/>
  <c r="N9"/>
  <c r="H9"/>
  <c r="I10"/>
  <c r="I9" s="1"/>
  <c r="F9"/>
  <c r="N8"/>
  <c r="D30" i="3" l="1"/>
  <c r="Q30" s="1"/>
  <c r="B33"/>
  <c r="O8" i="2"/>
  <c r="D33" i="3" l="1"/>
  <c r="Q33" s="1"/>
  <c r="B36"/>
  <c r="H8" i="2"/>
  <c r="I8" s="1"/>
  <c r="H7"/>
  <c r="F8"/>
  <c r="Q42" i="3" l="1"/>
  <c r="B39"/>
  <c r="D39" s="1"/>
  <c r="Q39" s="1"/>
  <c r="D36"/>
  <c r="Q36" s="1"/>
  <c r="N7" i="2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<sst xmlns="http://schemas.openxmlformats.org/spreadsheetml/2006/main" count="74" uniqueCount="32">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</sst>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4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A7" workbookViewId="0">
      <selection activeCell="F27" sqref="F27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12">
        <f>D24-P24</f>
        <v>-205093.13333333342</v>
      </c>
    </row>
    <row r="25" spans="1:19" ht="13.5" thickBot="1">
      <c r="A25" s="52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2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0</v>
      </c>
      <c r="P28" s="39"/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8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2020007</v>
      </c>
      <c r="F42" s="17"/>
      <c r="G42" s="7"/>
      <c r="H42" s="17"/>
      <c r="I42" s="17"/>
      <c r="J42" s="25">
        <f>AVERAGE(J6,J9,J12,J15,J18,J21,J24,J27,J30,J33,J36,J39)</f>
        <v>0.43308333333333326</v>
      </c>
      <c r="K42" s="41">
        <f t="shared" ref="K42:N42" si="69">AVERAGE(K6,K9,K12,K15,K18,K21,K24,K27,K30,K33,K36,K39)</f>
        <v>0.42933333333333334</v>
      </c>
      <c r="L42" s="41">
        <f t="shared" si="69"/>
        <v>0</v>
      </c>
      <c r="M42" s="41">
        <f t="shared" si="69"/>
        <v>2.1333333333333334E-3</v>
      </c>
      <c r="N42" s="41">
        <f t="shared" si="69"/>
        <v>3.0416666666666704E-3</v>
      </c>
      <c r="O42" s="11" t="e">
        <f>AVERAGE(O7:O41)</f>
        <v>#DIV/0!</v>
      </c>
      <c r="P42" s="5">
        <f t="shared" ref="P42:Q42" si="70">SUM(P6,P9,P12,P15,P18,P21,P24,P27,P30,P33,P36,P39)</f>
        <v>4516324.4799999995</v>
      </c>
      <c r="Q42" s="5">
        <f t="shared" si="70"/>
        <v>527498.66333333263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topLeftCell="A4" workbookViewId="0">
      <selection activeCell="E6" sqref="E6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2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2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6:A38"/>
    <mergeCell ref="A39:A41"/>
    <mergeCell ref="A18:A20"/>
    <mergeCell ref="A21:A23"/>
    <mergeCell ref="A24:A26"/>
    <mergeCell ref="A27:A29"/>
    <mergeCell ref="A30:A32"/>
    <mergeCell ref="A33:A35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 год</vt:lpstr>
      <vt:lpstr>2020 год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2020-09-02T08:49:04Z</dcterms:modified>
</cp:coreProperties>
</file>