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32760" yWindow="32760" windowWidth="24240" windowHeight="12225" tabRatio="961" firstSheet="7" activeTab="8"/>
  </bookViews>
  <sheets>
    <sheet name="Титульный" sheetId="20" r:id="rId1"/>
    <sheet name="Инструкция" sheetId="34" r:id="rId2"/>
    <sheet name="Прил. № 1.2 (не город)" sheetId="39" r:id="rId3"/>
    <sheet name="Прил. № 2.1 (год-3)" sheetId="6" r:id="rId4"/>
    <sheet name="Прил. № 1.1 (город)" sheetId="7" r:id="rId5"/>
    <sheet name="Прил. № 2.2 (год-2)" sheetId="37" r:id="rId6"/>
    <sheet name="Прил. № 2.3 (год-1)" sheetId="38" r:id="rId7"/>
    <sheet name="Прил. № 3.1 ('а' п.16)" sheetId="13" r:id="rId8"/>
    <sheet name="Прил. № 3.2 ('в' п.16)" sheetId="14" r:id="rId9"/>
    <sheet name="Прил. № 5.1.1 город (год-3)" sheetId="40" r:id="rId10"/>
    <sheet name="Прил. № 5.1.2 город (год-2)" sheetId="42" r:id="rId11"/>
    <sheet name="Прил. № 5.1.3 город (год-1)" sheetId="43" r:id="rId12"/>
    <sheet name="Прил. № 5.2.1 не город (год-3)" sheetId="44" r:id="rId13"/>
    <sheet name="Прил. № 5.2.2 не город (год-2)" sheetId="45" r:id="rId14"/>
    <sheet name="Прил. № 5.2.3 не город (год-1)" sheetId="46" r:id="rId15"/>
  </sheets>
  <definedNames>
    <definedName name="_xlnm.Print_Area" localSheetId="4">'Прил. № 1.1 (город)'!$A$1:$R$1707</definedName>
    <definedName name="_xlnm.Print_Area" localSheetId="2">'Прил. № 1.2 (не город)'!$A$1:$R$1708</definedName>
    <definedName name="_xlnm.Print_Area" localSheetId="6">'Прил. № 2.3 (год-1)'!$A$1:$Q$20</definedName>
    <definedName name="_xlnm.Print_Area" localSheetId="7">'Прил. № 3.1 (''а'' п.16)'!$A$1:$F$23</definedName>
    <definedName name="_xlnm.Print_Area" localSheetId="8">'Прил. № 3.2 (''в'' п.16)'!$A$1:$F$23</definedName>
    <definedName name="_xlnm.Print_Area" localSheetId="9">'Прил. № 5.1.1 город (год-3)'!$A$1:$E$947</definedName>
    <definedName name="_xlnm.Print_Area" localSheetId="10">'Прил. № 5.1.2 город (год-2)'!$A$1:$E$947</definedName>
    <definedName name="_xlnm.Print_Area" localSheetId="11">'Прил. № 5.1.3 город (год-1)'!$A$1:$E$947</definedName>
    <definedName name="_xlnm.Print_Area" localSheetId="12">'Прил. № 5.2.1 не город (год-3)'!$A$1:$E$947</definedName>
    <definedName name="_xlnm.Print_Area" localSheetId="13">'Прил. № 5.2.2 не город (год-2)'!$A$1:$E$947</definedName>
    <definedName name="_xlnm.Print_Area" localSheetId="14">'Прил. № 5.2.3 не город (год-1)'!$A$1:$E$947</definedName>
    <definedName name="Период">#REF!</definedName>
  </definedNames>
  <calcPr calcId="125725"/>
</workbook>
</file>

<file path=xl/calcChain.xml><?xml version="1.0" encoding="utf-8"?>
<calcChain xmlns="http://schemas.openxmlformats.org/spreadsheetml/2006/main">
  <c r="C18" i="14"/>
  <c r="C17"/>
  <c r="C11"/>
  <c r="C9"/>
  <c r="C8"/>
  <c r="C6"/>
  <c r="C18" i="13"/>
  <c r="C6"/>
  <c r="M11" i="38"/>
  <c r="M10"/>
  <c r="B19" i="34"/>
  <c r="G10" i="6"/>
  <c r="L1688" i="7"/>
  <c r="P1688"/>
  <c r="E1688"/>
  <c r="I44"/>
  <c r="E13"/>
  <c r="E8"/>
  <c r="R1700" i="39"/>
  <c r="R1687"/>
  <c r="Q1700"/>
  <c r="P1700"/>
  <c r="R1694"/>
  <c r="Q1694"/>
  <c r="P1694"/>
  <c r="R1688"/>
  <c r="Q1688"/>
  <c r="Q1687"/>
  <c r="P1688"/>
  <c r="P1687"/>
  <c r="P1667"/>
  <c r="R1681"/>
  <c r="Q1681"/>
  <c r="P1681"/>
  <c r="R1675"/>
  <c r="Q1675"/>
  <c r="P1675"/>
  <c r="R1669"/>
  <c r="Q1669"/>
  <c r="Q1668"/>
  <c r="Q1667"/>
  <c r="P1669"/>
  <c r="R1668"/>
  <c r="R1667"/>
  <c r="P1668"/>
  <c r="R1661"/>
  <c r="Q1661"/>
  <c r="P1661"/>
  <c r="R1655"/>
  <c r="Q1655"/>
  <c r="Q1654"/>
  <c r="P1655"/>
  <c r="P1654"/>
  <c r="R1654"/>
  <c r="R1651"/>
  <c r="Q1651"/>
  <c r="P1651"/>
  <c r="R1648"/>
  <c r="Q1648"/>
  <c r="P1648"/>
  <c r="P1635"/>
  <c r="R1645"/>
  <c r="Q1645"/>
  <c r="P1645"/>
  <c r="R1642"/>
  <c r="R1635"/>
  <c r="Q1642"/>
  <c r="P1642"/>
  <c r="R1639"/>
  <c r="Q1639"/>
  <c r="P1639"/>
  <c r="R1636"/>
  <c r="Q1636"/>
  <c r="P1636"/>
  <c r="R1632"/>
  <c r="Q1632"/>
  <c r="P1632"/>
  <c r="R1629"/>
  <c r="Q1629"/>
  <c r="P1629"/>
  <c r="R1626"/>
  <c r="Q1626"/>
  <c r="P1626"/>
  <c r="R1623"/>
  <c r="Q1623"/>
  <c r="P1623"/>
  <c r="R1620"/>
  <c r="Q1620"/>
  <c r="P1620"/>
  <c r="R1617"/>
  <c r="Q1617"/>
  <c r="Q1616"/>
  <c r="Q1615"/>
  <c r="P1617"/>
  <c r="R1612"/>
  <c r="Q1612"/>
  <c r="P1612"/>
  <c r="R1609"/>
  <c r="Q1609"/>
  <c r="P1609"/>
  <c r="R1606"/>
  <c r="Q1606"/>
  <c r="P1606"/>
  <c r="P1596"/>
  <c r="R1603"/>
  <c r="Q1603"/>
  <c r="P1603"/>
  <c r="R1600"/>
  <c r="Q1600"/>
  <c r="P1600"/>
  <c r="R1597"/>
  <c r="Q1597"/>
  <c r="Q1596"/>
  <c r="P1597"/>
  <c r="R1593"/>
  <c r="Q1593"/>
  <c r="P1593"/>
  <c r="R1590"/>
  <c r="Q1590"/>
  <c r="P1590"/>
  <c r="R1587"/>
  <c r="R1577"/>
  <c r="Q1587"/>
  <c r="P1587"/>
  <c r="R1584"/>
  <c r="Q1584"/>
  <c r="Q1577"/>
  <c r="Q1576"/>
  <c r="P1584"/>
  <c r="R1581"/>
  <c r="Q1581"/>
  <c r="P1581"/>
  <c r="R1578"/>
  <c r="Q1578"/>
  <c r="P1578"/>
  <c r="P1577"/>
  <c r="P1576"/>
  <c r="R1571"/>
  <c r="Q1571"/>
  <c r="P1571"/>
  <c r="R1566"/>
  <c r="Q1566"/>
  <c r="P1566"/>
  <c r="R1561"/>
  <c r="Q1561"/>
  <c r="P1561"/>
  <c r="R1556"/>
  <c r="Q1556"/>
  <c r="P1556"/>
  <c r="R1551"/>
  <c r="R1550"/>
  <c r="Q1551"/>
  <c r="Q1550"/>
  <c r="P1551"/>
  <c r="P1550"/>
  <c r="R1545"/>
  <c r="Q1545"/>
  <c r="P1545"/>
  <c r="P1524"/>
  <c r="R1540"/>
  <c r="Q1540"/>
  <c r="P1540"/>
  <c r="R1535"/>
  <c r="R1524"/>
  <c r="Q1535"/>
  <c r="P1535"/>
  <c r="R1530"/>
  <c r="Q1530"/>
  <c r="Q1524"/>
  <c r="P1530"/>
  <c r="R1525"/>
  <c r="Q1525"/>
  <c r="P1525"/>
  <c r="R1519"/>
  <c r="Q1519"/>
  <c r="P1519"/>
  <c r="R1514"/>
  <c r="R1498"/>
  <c r="Q1514"/>
  <c r="P1514"/>
  <c r="R1509"/>
  <c r="Q1509"/>
  <c r="P1509"/>
  <c r="R1504"/>
  <c r="Q1504"/>
  <c r="P1504"/>
  <c r="R1499"/>
  <c r="Q1499"/>
  <c r="P1499"/>
  <c r="P1498"/>
  <c r="R1492"/>
  <c r="Q1492"/>
  <c r="P1492"/>
  <c r="R1487"/>
  <c r="Q1487"/>
  <c r="P1487"/>
  <c r="R1482"/>
  <c r="Q1482"/>
  <c r="P1482"/>
  <c r="R1477"/>
  <c r="Q1477"/>
  <c r="P1477"/>
  <c r="R1472"/>
  <c r="Q1472"/>
  <c r="P1472"/>
  <c r="R1467"/>
  <c r="Q1467"/>
  <c r="Q1466"/>
  <c r="P1467"/>
  <c r="R1461"/>
  <c r="Q1461"/>
  <c r="P1461"/>
  <c r="R1456"/>
  <c r="Q1456"/>
  <c r="P1456"/>
  <c r="R1451"/>
  <c r="R1435"/>
  <c r="Q1451"/>
  <c r="P1451"/>
  <c r="R1446"/>
  <c r="Q1446"/>
  <c r="Q1435"/>
  <c r="P1446"/>
  <c r="R1441"/>
  <c r="Q1441"/>
  <c r="P1441"/>
  <c r="R1436"/>
  <c r="Q1436"/>
  <c r="P1436"/>
  <c r="P1435"/>
  <c r="R1430"/>
  <c r="Q1430"/>
  <c r="P1430"/>
  <c r="R1425"/>
  <c r="Q1425"/>
  <c r="P1425"/>
  <c r="R1420"/>
  <c r="Q1420"/>
  <c r="P1420"/>
  <c r="R1415"/>
  <c r="Q1415"/>
  <c r="P1415"/>
  <c r="R1410"/>
  <c r="Q1410"/>
  <c r="P1410"/>
  <c r="R1405"/>
  <c r="R1404"/>
  <c r="Q1405"/>
  <c r="P1405"/>
  <c r="P1404"/>
  <c r="R1399"/>
  <c r="Q1399"/>
  <c r="P1399"/>
  <c r="R1394"/>
  <c r="Q1394"/>
  <c r="P1394"/>
  <c r="R1389"/>
  <c r="Q1389"/>
  <c r="P1389"/>
  <c r="R1384"/>
  <c r="Q1384"/>
  <c r="P1384"/>
  <c r="R1379"/>
  <c r="Q1379"/>
  <c r="P1379"/>
  <c r="R1374"/>
  <c r="R1373"/>
  <c r="Q1374"/>
  <c r="Q1373"/>
  <c r="P1374"/>
  <c r="P1373"/>
  <c r="R1368"/>
  <c r="Q1368"/>
  <c r="P1368"/>
  <c r="R1363"/>
  <c r="Q1363"/>
  <c r="P1363"/>
  <c r="R1358"/>
  <c r="Q1358"/>
  <c r="P1358"/>
  <c r="R1353"/>
  <c r="Q1353"/>
  <c r="P1353"/>
  <c r="R1348"/>
  <c r="Q1348"/>
  <c r="P1348"/>
  <c r="R1343"/>
  <c r="R1342"/>
  <c r="Q1343"/>
  <c r="P1343"/>
  <c r="P1342"/>
  <c r="R1337"/>
  <c r="Q1337"/>
  <c r="P1337"/>
  <c r="R1332"/>
  <c r="Q1332"/>
  <c r="P1332"/>
  <c r="R1327"/>
  <c r="R1311"/>
  <c r="Q1327"/>
  <c r="P1327"/>
  <c r="R1322"/>
  <c r="Q1322"/>
  <c r="P1322"/>
  <c r="R1317"/>
  <c r="Q1317"/>
  <c r="P1317"/>
  <c r="R1312"/>
  <c r="Q1312"/>
  <c r="Q1311"/>
  <c r="P1312"/>
  <c r="R1306"/>
  <c r="Q1306"/>
  <c r="P1306"/>
  <c r="R1301"/>
  <c r="Q1301"/>
  <c r="P1301"/>
  <c r="P1280"/>
  <c r="R1296"/>
  <c r="Q1296"/>
  <c r="P1296"/>
  <c r="R1291"/>
  <c r="R1280"/>
  <c r="Q1291"/>
  <c r="P1291"/>
  <c r="R1286"/>
  <c r="Q1286"/>
  <c r="P1286"/>
  <c r="R1281"/>
  <c r="Q1281"/>
  <c r="P1281"/>
  <c r="R1275"/>
  <c r="Q1275"/>
  <c r="P1275"/>
  <c r="R1270"/>
  <c r="Q1270"/>
  <c r="P1270"/>
  <c r="R1265"/>
  <c r="Q1265"/>
  <c r="P1265"/>
  <c r="P1249"/>
  <c r="R1260"/>
  <c r="Q1260"/>
  <c r="P1260"/>
  <c r="R1255"/>
  <c r="R1249"/>
  <c r="Q1255"/>
  <c r="P1255"/>
  <c r="R1250"/>
  <c r="Q1250"/>
  <c r="Q1249"/>
  <c r="P1250"/>
  <c r="R1244"/>
  <c r="Q1244"/>
  <c r="P1244"/>
  <c r="R1239"/>
  <c r="Q1239"/>
  <c r="P1239"/>
  <c r="R1234"/>
  <c r="Q1234"/>
  <c r="P1234"/>
  <c r="R1229"/>
  <c r="Q1229"/>
  <c r="P1229"/>
  <c r="R1224"/>
  <c r="Q1224"/>
  <c r="P1224"/>
  <c r="R1219"/>
  <c r="R1218"/>
  <c r="Q1219"/>
  <c r="Q1218"/>
  <c r="P1219"/>
  <c r="P1218"/>
  <c r="R1213"/>
  <c r="Q1213"/>
  <c r="P1213"/>
  <c r="R1208"/>
  <c r="Q1208"/>
  <c r="P1208"/>
  <c r="R1203"/>
  <c r="R1187"/>
  <c r="Q1203"/>
  <c r="P1203"/>
  <c r="R1198"/>
  <c r="Q1198"/>
  <c r="Q1187"/>
  <c r="P1198"/>
  <c r="R1193"/>
  <c r="Q1193"/>
  <c r="P1193"/>
  <c r="R1188"/>
  <c r="Q1188"/>
  <c r="P1188"/>
  <c r="R1182"/>
  <c r="Q1182"/>
  <c r="P1182"/>
  <c r="R1177"/>
  <c r="Q1177"/>
  <c r="P1177"/>
  <c r="P1156"/>
  <c r="R1172"/>
  <c r="Q1172"/>
  <c r="P1172"/>
  <c r="R1167"/>
  <c r="Q1167"/>
  <c r="P1167"/>
  <c r="R1162"/>
  <c r="Q1162"/>
  <c r="P1162"/>
  <c r="R1157"/>
  <c r="Q1157"/>
  <c r="Q1156"/>
  <c r="P1157"/>
  <c r="R1151"/>
  <c r="Q1151"/>
  <c r="P1151"/>
  <c r="R1146"/>
  <c r="Q1146"/>
  <c r="P1146"/>
  <c r="R1141"/>
  <c r="Q1141"/>
  <c r="P1141"/>
  <c r="R1136"/>
  <c r="Q1136"/>
  <c r="P1136"/>
  <c r="R1131"/>
  <c r="Q1131"/>
  <c r="P1131"/>
  <c r="R1126"/>
  <c r="Q1126"/>
  <c r="P1126"/>
  <c r="P1125"/>
  <c r="R1120"/>
  <c r="Q1120"/>
  <c r="P1120"/>
  <c r="R1115"/>
  <c r="Q1115"/>
  <c r="P1115"/>
  <c r="R1110"/>
  <c r="Q1110"/>
  <c r="P1110"/>
  <c r="R1105"/>
  <c r="Q1105"/>
  <c r="P1105"/>
  <c r="R1100"/>
  <c r="Q1100"/>
  <c r="P1100"/>
  <c r="R1095"/>
  <c r="R1094"/>
  <c r="Q1095"/>
  <c r="P1095"/>
  <c r="P1094"/>
  <c r="R1089"/>
  <c r="Q1089"/>
  <c r="P1089"/>
  <c r="R1084"/>
  <c r="Q1084"/>
  <c r="P1084"/>
  <c r="R1079"/>
  <c r="R1063"/>
  <c r="Q1079"/>
  <c r="P1079"/>
  <c r="R1074"/>
  <c r="Q1074"/>
  <c r="P1074"/>
  <c r="R1069"/>
  <c r="Q1069"/>
  <c r="P1069"/>
  <c r="R1064"/>
  <c r="Q1064"/>
  <c r="P1064"/>
  <c r="P1063"/>
  <c r="R1058"/>
  <c r="Q1058"/>
  <c r="P1058"/>
  <c r="R1053"/>
  <c r="Q1053"/>
  <c r="P1053"/>
  <c r="P1032"/>
  <c r="R1048"/>
  <c r="Q1048"/>
  <c r="P1048"/>
  <c r="R1043"/>
  <c r="R1032"/>
  <c r="Q1043"/>
  <c r="P1043"/>
  <c r="R1038"/>
  <c r="Q1038"/>
  <c r="P1038"/>
  <c r="R1033"/>
  <c r="Q1033"/>
  <c r="P1033"/>
  <c r="R1027"/>
  <c r="Q1027"/>
  <c r="P1027"/>
  <c r="R1022"/>
  <c r="Q1022"/>
  <c r="P1022"/>
  <c r="R1017"/>
  <c r="Q1017"/>
  <c r="P1017"/>
  <c r="R1012"/>
  <c r="Q1012"/>
  <c r="P1012"/>
  <c r="R1006"/>
  <c r="R1000"/>
  <c r="Q1006"/>
  <c r="P1006"/>
  <c r="R1001"/>
  <c r="Q1001"/>
  <c r="Q1000"/>
  <c r="P1001"/>
  <c r="P1000"/>
  <c r="R995"/>
  <c r="Q995"/>
  <c r="P995"/>
  <c r="R990"/>
  <c r="Q990"/>
  <c r="P990"/>
  <c r="R985"/>
  <c r="Q985"/>
  <c r="P985"/>
  <c r="R980"/>
  <c r="Q980"/>
  <c r="P980"/>
  <c r="R975"/>
  <c r="Q975"/>
  <c r="P975"/>
  <c r="R970"/>
  <c r="R969"/>
  <c r="Q970"/>
  <c r="Q969"/>
  <c r="P970"/>
  <c r="R964"/>
  <c r="Q964"/>
  <c r="P964"/>
  <c r="R959"/>
  <c r="Q959"/>
  <c r="P959"/>
  <c r="R954"/>
  <c r="R938"/>
  <c r="Q954"/>
  <c r="P954"/>
  <c r="R949"/>
  <c r="Q949"/>
  <c r="Q938"/>
  <c r="P949"/>
  <c r="R944"/>
  <c r="Q944"/>
  <c r="P944"/>
  <c r="R939"/>
  <c r="Q939"/>
  <c r="P939"/>
  <c r="R933"/>
  <c r="Q933"/>
  <c r="P933"/>
  <c r="R928"/>
  <c r="Q928"/>
  <c r="P928"/>
  <c r="R923"/>
  <c r="Q923"/>
  <c r="P923"/>
  <c r="R918"/>
  <c r="Q918"/>
  <c r="P918"/>
  <c r="R913"/>
  <c r="Q913"/>
  <c r="P913"/>
  <c r="R908"/>
  <c r="Q908"/>
  <c r="P908"/>
  <c r="P907"/>
  <c r="R902"/>
  <c r="Q902"/>
  <c r="P902"/>
  <c r="R897"/>
  <c r="Q897"/>
  <c r="P897"/>
  <c r="R892"/>
  <c r="Q892"/>
  <c r="P892"/>
  <c r="R887"/>
  <c r="Q887"/>
  <c r="P887"/>
  <c r="R882"/>
  <c r="Q882"/>
  <c r="P882"/>
  <c r="R877"/>
  <c r="R876"/>
  <c r="Q877"/>
  <c r="Q876"/>
  <c r="P877"/>
  <c r="P876"/>
  <c r="R871"/>
  <c r="Q871"/>
  <c r="P871"/>
  <c r="R866"/>
  <c r="Q866"/>
  <c r="P866"/>
  <c r="R861"/>
  <c r="Q861"/>
  <c r="Q845"/>
  <c r="P861"/>
  <c r="R856"/>
  <c r="Q856"/>
  <c r="P856"/>
  <c r="P845"/>
  <c r="R851"/>
  <c r="Q851"/>
  <c r="P851"/>
  <c r="R846"/>
  <c r="R845"/>
  <c r="Q846"/>
  <c r="P846"/>
  <c r="R840"/>
  <c r="Q840"/>
  <c r="P840"/>
  <c r="R835"/>
  <c r="Q835"/>
  <c r="P835"/>
  <c r="R830"/>
  <c r="Q830"/>
  <c r="P830"/>
  <c r="R825"/>
  <c r="Q825"/>
  <c r="P825"/>
  <c r="R820"/>
  <c r="Q820"/>
  <c r="P820"/>
  <c r="R815"/>
  <c r="Q815"/>
  <c r="Q814"/>
  <c r="P815"/>
  <c r="P814"/>
  <c r="R809"/>
  <c r="Q809"/>
  <c r="P809"/>
  <c r="R804"/>
  <c r="Q804"/>
  <c r="P804"/>
  <c r="R799"/>
  <c r="Q799"/>
  <c r="P799"/>
  <c r="R794"/>
  <c r="Q794"/>
  <c r="P794"/>
  <c r="R789"/>
  <c r="R783"/>
  <c r="Q789"/>
  <c r="P789"/>
  <c r="R784"/>
  <c r="Q784"/>
  <c r="Q783"/>
  <c r="P784"/>
  <c r="P783"/>
  <c r="R778"/>
  <c r="Q778"/>
  <c r="P778"/>
  <c r="R773"/>
  <c r="Q773"/>
  <c r="P773"/>
  <c r="R768"/>
  <c r="R752"/>
  <c r="Q768"/>
  <c r="P768"/>
  <c r="R763"/>
  <c r="Q763"/>
  <c r="Q752"/>
  <c r="P763"/>
  <c r="R758"/>
  <c r="Q758"/>
  <c r="P758"/>
  <c r="R753"/>
  <c r="Q753"/>
  <c r="P753"/>
  <c r="R746"/>
  <c r="R720"/>
  <c r="Q746"/>
  <c r="P746"/>
  <c r="R741"/>
  <c r="Q741"/>
  <c r="P741"/>
  <c r="R736"/>
  <c r="Q736"/>
  <c r="P736"/>
  <c r="R731"/>
  <c r="Q731"/>
  <c r="P731"/>
  <c r="R726"/>
  <c r="Q726"/>
  <c r="P726"/>
  <c r="R721"/>
  <c r="Q721"/>
  <c r="Q720"/>
  <c r="P721"/>
  <c r="R715"/>
  <c r="Q715"/>
  <c r="P715"/>
  <c r="R710"/>
  <c r="Q710"/>
  <c r="P710"/>
  <c r="R705"/>
  <c r="Q705"/>
  <c r="P705"/>
  <c r="R700"/>
  <c r="Q700"/>
  <c r="P700"/>
  <c r="P689"/>
  <c r="R695"/>
  <c r="Q695"/>
  <c r="P695"/>
  <c r="R690"/>
  <c r="Q690"/>
  <c r="Q689"/>
  <c r="P690"/>
  <c r="R684"/>
  <c r="Q684"/>
  <c r="P684"/>
  <c r="R679"/>
  <c r="Q679"/>
  <c r="P679"/>
  <c r="R674"/>
  <c r="Q674"/>
  <c r="P674"/>
  <c r="R669"/>
  <c r="Q669"/>
  <c r="Q658"/>
  <c r="P669"/>
  <c r="R664"/>
  <c r="Q664"/>
  <c r="P664"/>
  <c r="R659"/>
  <c r="Q659"/>
  <c r="P659"/>
  <c r="R653"/>
  <c r="Q653"/>
  <c r="P653"/>
  <c r="R648"/>
  <c r="Q648"/>
  <c r="P648"/>
  <c r="P627"/>
  <c r="R643"/>
  <c r="Q643"/>
  <c r="P643"/>
  <c r="R638"/>
  <c r="Q638"/>
  <c r="P638"/>
  <c r="R633"/>
  <c r="Q633"/>
  <c r="P633"/>
  <c r="R628"/>
  <c r="Q628"/>
  <c r="P628"/>
  <c r="R622"/>
  <c r="Q622"/>
  <c r="P622"/>
  <c r="R617"/>
  <c r="Q617"/>
  <c r="P617"/>
  <c r="R612"/>
  <c r="Q612"/>
  <c r="P612"/>
  <c r="R607"/>
  <c r="Q607"/>
  <c r="P607"/>
  <c r="R602"/>
  <c r="R596"/>
  <c r="Q602"/>
  <c r="P602"/>
  <c r="R597"/>
  <c r="Q597"/>
  <c r="P597"/>
  <c r="P596"/>
  <c r="R591"/>
  <c r="Q591"/>
  <c r="P591"/>
  <c r="R586"/>
  <c r="Q586"/>
  <c r="P586"/>
  <c r="R581"/>
  <c r="Q581"/>
  <c r="P581"/>
  <c r="R576"/>
  <c r="Q576"/>
  <c r="P576"/>
  <c r="R571"/>
  <c r="Q571"/>
  <c r="P571"/>
  <c r="R566"/>
  <c r="R565"/>
  <c r="Q566"/>
  <c r="P566"/>
  <c r="P565"/>
  <c r="R560"/>
  <c r="Q560"/>
  <c r="P560"/>
  <c r="R555"/>
  <c r="Q555"/>
  <c r="P555"/>
  <c r="R550"/>
  <c r="Q550"/>
  <c r="P550"/>
  <c r="R545"/>
  <c r="Q545"/>
  <c r="P545"/>
  <c r="R540"/>
  <c r="Q540"/>
  <c r="P540"/>
  <c r="R535"/>
  <c r="R534"/>
  <c r="Q535"/>
  <c r="P535"/>
  <c r="R529"/>
  <c r="Q529"/>
  <c r="P529"/>
  <c r="R524"/>
  <c r="Q524"/>
  <c r="P524"/>
  <c r="R519"/>
  <c r="Q519"/>
  <c r="P519"/>
  <c r="R514"/>
  <c r="R503"/>
  <c r="Q514"/>
  <c r="P514"/>
  <c r="R509"/>
  <c r="Q509"/>
  <c r="P509"/>
  <c r="R504"/>
  <c r="Q504"/>
  <c r="Q503"/>
  <c r="P504"/>
  <c r="P503"/>
  <c r="R498"/>
  <c r="R472"/>
  <c r="Q498"/>
  <c r="P498"/>
  <c r="R493"/>
  <c r="Q493"/>
  <c r="P493"/>
  <c r="R488"/>
  <c r="Q488"/>
  <c r="P488"/>
  <c r="R483"/>
  <c r="Q483"/>
  <c r="P483"/>
  <c r="R478"/>
  <c r="Q478"/>
  <c r="P478"/>
  <c r="R473"/>
  <c r="Q473"/>
  <c r="Q472"/>
  <c r="P473"/>
  <c r="R467"/>
  <c r="Q467"/>
  <c r="P467"/>
  <c r="R462"/>
  <c r="Q462"/>
  <c r="P462"/>
  <c r="R457"/>
  <c r="Q457"/>
  <c r="P457"/>
  <c r="R452"/>
  <c r="Q452"/>
  <c r="P452"/>
  <c r="P441"/>
  <c r="R447"/>
  <c r="Q447"/>
  <c r="P447"/>
  <c r="R442"/>
  <c r="Q442"/>
  <c r="Q441"/>
  <c r="P442"/>
  <c r="R436"/>
  <c r="Q436"/>
  <c r="P436"/>
  <c r="R431"/>
  <c r="Q431"/>
  <c r="P431"/>
  <c r="R426"/>
  <c r="Q426"/>
  <c r="P426"/>
  <c r="R421"/>
  <c r="Q421"/>
  <c r="Q410"/>
  <c r="P421"/>
  <c r="R416"/>
  <c r="R410"/>
  <c r="Q416"/>
  <c r="P416"/>
  <c r="R411"/>
  <c r="Q411"/>
  <c r="P411"/>
  <c r="P410"/>
  <c r="R405"/>
  <c r="Q405"/>
  <c r="P405"/>
  <c r="R400"/>
  <c r="Q400"/>
  <c r="P400"/>
  <c r="P379"/>
  <c r="R395"/>
  <c r="Q395"/>
  <c r="P395"/>
  <c r="R390"/>
  <c r="Q390"/>
  <c r="P390"/>
  <c r="R385"/>
  <c r="Q385"/>
  <c r="P385"/>
  <c r="R380"/>
  <c r="Q380"/>
  <c r="Q379"/>
  <c r="P380"/>
  <c r="R374"/>
  <c r="Q374"/>
  <c r="P374"/>
  <c r="R369"/>
  <c r="Q369"/>
  <c r="P369"/>
  <c r="R364"/>
  <c r="Q364"/>
  <c r="P364"/>
  <c r="R359"/>
  <c r="Q359"/>
  <c r="P359"/>
  <c r="R354"/>
  <c r="R348"/>
  <c r="Q354"/>
  <c r="P354"/>
  <c r="R349"/>
  <c r="Q349"/>
  <c r="Q348"/>
  <c r="P349"/>
  <c r="P348"/>
  <c r="R343"/>
  <c r="Q343"/>
  <c r="P343"/>
  <c r="R338"/>
  <c r="Q338"/>
  <c r="P338"/>
  <c r="R333"/>
  <c r="Q333"/>
  <c r="P333"/>
  <c r="R328"/>
  <c r="Q328"/>
  <c r="P328"/>
  <c r="R323"/>
  <c r="Q323"/>
  <c r="Q317"/>
  <c r="P323"/>
  <c r="R318"/>
  <c r="R317"/>
  <c r="Q318"/>
  <c r="P318"/>
  <c r="P317"/>
  <c r="R312"/>
  <c r="Q312"/>
  <c r="P312"/>
  <c r="R307"/>
  <c r="Q307"/>
  <c r="P307"/>
  <c r="R302"/>
  <c r="Q302"/>
  <c r="P302"/>
  <c r="R297"/>
  <c r="Q297"/>
  <c r="P297"/>
  <c r="R292"/>
  <c r="Q292"/>
  <c r="P292"/>
  <c r="R287"/>
  <c r="R286"/>
  <c r="Q287"/>
  <c r="Q286"/>
  <c r="P287"/>
  <c r="P286"/>
  <c r="R281"/>
  <c r="Q281"/>
  <c r="P281"/>
  <c r="R276"/>
  <c r="Q276"/>
  <c r="P276"/>
  <c r="R271"/>
  <c r="Q271"/>
  <c r="P271"/>
  <c r="R266"/>
  <c r="R255"/>
  <c r="Q266"/>
  <c r="P266"/>
  <c r="R261"/>
  <c r="Q261"/>
  <c r="P261"/>
  <c r="R256"/>
  <c r="Q256"/>
  <c r="P256"/>
  <c r="P255"/>
  <c r="R250"/>
  <c r="R224"/>
  <c r="Q250"/>
  <c r="P250"/>
  <c r="R245"/>
  <c r="Q245"/>
  <c r="P245"/>
  <c r="R240"/>
  <c r="Q240"/>
  <c r="P240"/>
  <c r="R235"/>
  <c r="Q235"/>
  <c r="P235"/>
  <c r="R230"/>
  <c r="Q230"/>
  <c r="P230"/>
  <c r="R225"/>
  <c r="Q225"/>
  <c r="Q224"/>
  <c r="P225"/>
  <c r="R219"/>
  <c r="Q219"/>
  <c r="P219"/>
  <c r="R214"/>
  <c r="Q214"/>
  <c r="P214"/>
  <c r="R209"/>
  <c r="Q209"/>
  <c r="Q193"/>
  <c r="P209"/>
  <c r="R204"/>
  <c r="Q204"/>
  <c r="P204"/>
  <c r="R199"/>
  <c r="Q199"/>
  <c r="P199"/>
  <c r="R194"/>
  <c r="Q194"/>
  <c r="P194"/>
  <c r="R193"/>
  <c r="R188"/>
  <c r="Q188"/>
  <c r="P188"/>
  <c r="R183"/>
  <c r="Q183"/>
  <c r="P183"/>
  <c r="R178"/>
  <c r="Q178"/>
  <c r="P178"/>
  <c r="R173"/>
  <c r="Q173"/>
  <c r="Q162"/>
  <c r="P173"/>
  <c r="R168"/>
  <c r="Q168"/>
  <c r="P168"/>
  <c r="R163"/>
  <c r="Q163"/>
  <c r="P163"/>
  <c r="R157"/>
  <c r="Q157"/>
  <c r="P157"/>
  <c r="R152"/>
  <c r="Q152"/>
  <c r="P152"/>
  <c r="P131"/>
  <c r="R147"/>
  <c r="Q147"/>
  <c r="P147"/>
  <c r="R142"/>
  <c r="Q142"/>
  <c r="P142"/>
  <c r="R137"/>
  <c r="Q137"/>
  <c r="P137"/>
  <c r="R132"/>
  <c r="Q132"/>
  <c r="Q131"/>
  <c r="P132"/>
  <c r="R126"/>
  <c r="Q126"/>
  <c r="P126"/>
  <c r="R121"/>
  <c r="Q121"/>
  <c r="P121"/>
  <c r="R116"/>
  <c r="Q116"/>
  <c r="P116"/>
  <c r="R111"/>
  <c r="Q111"/>
  <c r="P111"/>
  <c r="R106"/>
  <c r="R100"/>
  <c r="Q106"/>
  <c r="P106"/>
  <c r="R101"/>
  <c r="Q101"/>
  <c r="P101"/>
  <c r="P100"/>
  <c r="Q100"/>
  <c r="R95"/>
  <c r="Q95"/>
  <c r="P95"/>
  <c r="R90"/>
  <c r="Q90"/>
  <c r="P90"/>
  <c r="R85"/>
  <c r="Q85"/>
  <c r="P85"/>
  <c r="R80"/>
  <c r="Q80"/>
  <c r="P80"/>
  <c r="R75"/>
  <c r="Q75"/>
  <c r="P75"/>
  <c r="R70"/>
  <c r="R69"/>
  <c r="Q70"/>
  <c r="P70"/>
  <c r="P69"/>
  <c r="R64"/>
  <c r="Q64"/>
  <c r="P64"/>
  <c r="R59"/>
  <c r="Q59"/>
  <c r="P59"/>
  <c r="R54"/>
  <c r="R38"/>
  <c r="Q54"/>
  <c r="P54"/>
  <c r="R49"/>
  <c r="Q49"/>
  <c r="P49"/>
  <c r="R44"/>
  <c r="Q44"/>
  <c r="P44"/>
  <c r="R39"/>
  <c r="Q39"/>
  <c r="Q38"/>
  <c r="P39"/>
  <c r="P38"/>
  <c r="R33"/>
  <c r="Q33"/>
  <c r="P33"/>
  <c r="R28"/>
  <c r="Q28"/>
  <c r="P28"/>
  <c r="R23"/>
  <c r="Q23"/>
  <c r="P23"/>
  <c r="R18"/>
  <c r="R7"/>
  <c r="Q18"/>
  <c r="P18"/>
  <c r="P7"/>
  <c r="R13"/>
  <c r="Q13"/>
  <c r="Q7"/>
  <c r="P13"/>
  <c r="R8"/>
  <c r="Q8"/>
  <c r="P8"/>
  <c r="R1700" i="7"/>
  <c r="Q1700"/>
  <c r="P1700"/>
  <c r="R1694"/>
  <c r="Q1694"/>
  <c r="Q1687"/>
  <c r="P1694"/>
  <c r="R1688"/>
  <c r="Q1688"/>
  <c r="R1687"/>
  <c r="P1687"/>
  <c r="R1681"/>
  <c r="Q1681"/>
  <c r="P1681"/>
  <c r="R1675"/>
  <c r="Q1675"/>
  <c r="P1675"/>
  <c r="P1668"/>
  <c r="P1667"/>
  <c r="R1669"/>
  <c r="Q1669"/>
  <c r="Q1668"/>
  <c r="P1669"/>
  <c r="R1668"/>
  <c r="R1667"/>
  <c r="Q1667"/>
  <c r="R1661"/>
  <c r="Q1661"/>
  <c r="P1661"/>
  <c r="P1654"/>
  <c r="R1655"/>
  <c r="Q1655"/>
  <c r="Q1654"/>
  <c r="P1655"/>
  <c r="R1654"/>
  <c r="R1651"/>
  <c r="Q1651"/>
  <c r="P1651"/>
  <c r="R1648"/>
  <c r="Q1648"/>
  <c r="P1648"/>
  <c r="R1645"/>
  <c r="Q1645"/>
  <c r="P1645"/>
  <c r="R1642"/>
  <c r="R1635"/>
  <c r="Q1642"/>
  <c r="P1642"/>
  <c r="R1639"/>
  <c r="Q1639"/>
  <c r="Q1635"/>
  <c r="P1639"/>
  <c r="R1636"/>
  <c r="Q1636"/>
  <c r="P1636"/>
  <c r="R1632"/>
  <c r="Q1632"/>
  <c r="P1632"/>
  <c r="R1629"/>
  <c r="Q1629"/>
  <c r="P1629"/>
  <c r="R1626"/>
  <c r="Q1626"/>
  <c r="P1626"/>
  <c r="P1616"/>
  <c r="P1615"/>
  <c r="R1623"/>
  <c r="Q1623"/>
  <c r="P1623"/>
  <c r="R1620"/>
  <c r="Q1620"/>
  <c r="P1620"/>
  <c r="R1617"/>
  <c r="R1616"/>
  <c r="R1615"/>
  <c r="Q1617"/>
  <c r="Q1616"/>
  <c r="Q1615"/>
  <c r="P1617"/>
  <c r="R1612"/>
  <c r="Q1612"/>
  <c r="P1612"/>
  <c r="R1609"/>
  <c r="Q1609"/>
  <c r="P1609"/>
  <c r="R1606"/>
  <c r="Q1606"/>
  <c r="P1606"/>
  <c r="P1596"/>
  <c r="R1603"/>
  <c r="Q1603"/>
  <c r="P1603"/>
  <c r="R1600"/>
  <c r="R1596"/>
  <c r="Q1600"/>
  <c r="P1600"/>
  <c r="R1597"/>
  <c r="Q1597"/>
  <c r="Q1596"/>
  <c r="P1597"/>
  <c r="R1593"/>
  <c r="Q1593"/>
  <c r="P1593"/>
  <c r="R1590"/>
  <c r="Q1590"/>
  <c r="P1590"/>
  <c r="R1587"/>
  <c r="Q1587"/>
  <c r="P1587"/>
  <c r="R1584"/>
  <c r="Q1584"/>
  <c r="P1584"/>
  <c r="R1581"/>
  <c r="Q1581"/>
  <c r="P1581"/>
  <c r="R1578"/>
  <c r="R1577"/>
  <c r="Q1578"/>
  <c r="P1578"/>
  <c r="Q1577"/>
  <c r="Q1576"/>
  <c r="R1571"/>
  <c r="Q1571"/>
  <c r="P1571"/>
  <c r="R1566"/>
  <c r="R1550"/>
  <c r="Q1566"/>
  <c r="P1566"/>
  <c r="R1561"/>
  <c r="Q1561"/>
  <c r="Q1550"/>
  <c r="P1561"/>
  <c r="R1556"/>
  <c r="Q1556"/>
  <c r="P1556"/>
  <c r="P1550"/>
  <c r="R1551"/>
  <c r="Q1551"/>
  <c r="P1551"/>
  <c r="R1545"/>
  <c r="Q1545"/>
  <c r="P1545"/>
  <c r="R1540"/>
  <c r="Q1540"/>
  <c r="P1540"/>
  <c r="R1535"/>
  <c r="Q1535"/>
  <c r="P1535"/>
  <c r="R1530"/>
  <c r="R1524"/>
  <c r="Q1530"/>
  <c r="P1530"/>
  <c r="R1525"/>
  <c r="Q1525"/>
  <c r="Q1524"/>
  <c r="P1525"/>
  <c r="P1524"/>
  <c r="R1519"/>
  <c r="Q1519"/>
  <c r="P1519"/>
  <c r="R1514"/>
  <c r="Q1514"/>
  <c r="P1514"/>
  <c r="R1509"/>
  <c r="Q1509"/>
  <c r="P1509"/>
  <c r="R1504"/>
  <c r="Q1504"/>
  <c r="P1504"/>
  <c r="P1498"/>
  <c r="R1499"/>
  <c r="Q1499"/>
  <c r="Q1498"/>
  <c r="P1499"/>
  <c r="R1498"/>
  <c r="R1492"/>
  <c r="Q1492"/>
  <c r="P1492"/>
  <c r="R1487"/>
  <c r="Q1487"/>
  <c r="P1487"/>
  <c r="R1482"/>
  <c r="Q1482"/>
  <c r="P1482"/>
  <c r="R1477"/>
  <c r="Q1477"/>
  <c r="P1477"/>
  <c r="R1472"/>
  <c r="Q1472"/>
  <c r="P1472"/>
  <c r="P1466"/>
  <c r="R1467"/>
  <c r="Q1467"/>
  <c r="Q1466"/>
  <c r="P1467"/>
  <c r="R1466"/>
  <c r="R1461"/>
  <c r="Q1461"/>
  <c r="P1461"/>
  <c r="R1456"/>
  <c r="Q1456"/>
  <c r="P1456"/>
  <c r="R1451"/>
  <c r="Q1451"/>
  <c r="P1451"/>
  <c r="R1446"/>
  <c r="Q1446"/>
  <c r="P1446"/>
  <c r="R1441"/>
  <c r="Q1441"/>
  <c r="Q1435"/>
  <c r="P1441"/>
  <c r="R1436"/>
  <c r="R1435"/>
  <c r="Q1436"/>
  <c r="P1436"/>
  <c r="R1430"/>
  <c r="Q1430"/>
  <c r="P1430"/>
  <c r="R1425"/>
  <c r="Q1425"/>
  <c r="P1425"/>
  <c r="R1420"/>
  <c r="Q1420"/>
  <c r="P1420"/>
  <c r="P1404"/>
  <c r="R1415"/>
  <c r="Q1415"/>
  <c r="P1415"/>
  <c r="R1410"/>
  <c r="Q1410"/>
  <c r="P1410"/>
  <c r="R1405"/>
  <c r="Q1405"/>
  <c r="Q1404"/>
  <c r="P1405"/>
  <c r="R1399"/>
  <c r="Q1399"/>
  <c r="P1399"/>
  <c r="R1394"/>
  <c r="Q1394"/>
  <c r="P1394"/>
  <c r="R1389"/>
  <c r="Q1389"/>
  <c r="P1389"/>
  <c r="R1384"/>
  <c r="Q1384"/>
  <c r="P1384"/>
  <c r="R1379"/>
  <c r="Q1379"/>
  <c r="P1379"/>
  <c r="R1374"/>
  <c r="Q1374"/>
  <c r="P1374"/>
  <c r="P1373"/>
  <c r="Q1373"/>
  <c r="R1368"/>
  <c r="Q1368"/>
  <c r="P1368"/>
  <c r="R1363"/>
  <c r="Q1363"/>
  <c r="P1363"/>
  <c r="R1358"/>
  <c r="R1342"/>
  <c r="Q1358"/>
  <c r="P1358"/>
  <c r="R1353"/>
  <c r="Q1353"/>
  <c r="P1353"/>
  <c r="R1348"/>
  <c r="Q1348"/>
  <c r="P1348"/>
  <c r="P1342"/>
  <c r="R1343"/>
  <c r="Q1343"/>
  <c r="Q1342"/>
  <c r="P1343"/>
  <c r="R1337"/>
  <c r="Q1337"/>
  <c r="P1337"/>
  <c r="R1332"/>
  <c r="Q1332"/>
  <c r="P1332"/>
  <c r="R1327"/>
  <c r="Q1327"/>
  <c r="P1327"/>
  <c r="R1322"/>
  <c r="Q1322"/>
  <c r="P1322"/>
  <c r="R1317"/>
  <c r="Q1317"/>
  <c r="P1317"/>
  <c r="R1312"/>
  <c r="Q1312"/>
  <c r="P1312"/>
  <c r="P1311"/>
  <c r="R1306"/>
  <c r="Q1306"/>
  <c r="P1306"/>
  <c r="R1301"/>
  <c r="Q1301"/>
  <c r="P1301"/>
  <c r="R1296"/>
  <c r="Q1296"/>
  <c r="P1296"/>
  <c r="R1291"/>
  <c r="Q1291"/>
  <c r="P1291"/>
  <c r="R1286"/>
  <c r="R1280"/>
  <c r="Q1286"/>
  <c r="P1286"/>
  <c r="R1281"/>
  <c r="Q1281"/>
  <c r="P1281"/>
  <c r="P1280"/>
  <c r="R1275"/>
  <c r="Q1275"/>
  <c r="P1275"/>
  <c r="R1270"/>
  <c r="Q1270"/>
  <c r="P1270"/>
  <c r="R1265"/>
  <c r="Q1265"/>
  <c r="Q1249"/>
  <c r="P1265"/>
  <c r="R1260"/>
  <c r="Q1260"/>
  <c r="P1260"/>
  <c r="R1255"/>
  <c r="Q1255"/>
  <c r="P1255"/>
  <c r="R1250"/>
  <c r="R1249"/>
  <c r="Q1250"/>
  <c r="P1250"/>
  <c r="P1249"/>
  <c r="R1244"/>
  <c r="Q1244"/>
  <c r="P1244"/>
  <c r="R1239"/>
  <c r="Q1239"/>
  <c r="P1239"/>
  <c r="R1234"/>
  <c r="Q1234"/>
  <c r="P1234"/>
  <c r="R1229"/>
  <c r="Q1229"/>
  <c r="P1229"/>
  <c r="R1224"/>
  <c r="Q1224"/>
  <c r="P1224"/>
  <c r="R1219"/>
  <c r="Q1219"/>
  <c r="P1219"/>
  <c r="R1218"/>
  <c r="R1213"/>
  <c r="Q1213"/>
  <c r="P1213"/>
  <c r="R1208"/>
  <c r="Q1208"/>
  <c r="P1208"/>
  <c r="R1203"/>
  <c r="Q1203"/>
  <c r="P1203"/>
  <c r="R1198"/>
  <c r="R1187"/>
  <c r="Q1198"/>
  <c r="P1198"/>
  <c r="R1193"/>
  <c r="Q1193"/>
  <c r="Q1187"/>
  <c r="P1193"/>
  <c r="R1188"/>
  <c r="Q1188"/>
  <c r="P1188"/>
  <c r="P1187"/>
  <c r="R1182"/>
  <c r="Q1182"/>
  <c r="P1182"/>
  <c r="R1177"/>
  <c r="Q1177"/>
  <c r="P1177"/>
  <c r="R1172"/>
  <c r="Q1172"/>
  <c r="P1172"/>
  <c r="P1156"/>
  <c r="R1167"/>
  <c r="Q1167"/>
  <c r="P1167"/>
  <c r="R1162"/>
  <c r="Q1162"/>
  <c r="P1162"/>
  <c r="R1157"/>
  <c r="Q1157"/>
  <c r="Q1156"/>
  <c r="P1157"/>
  <c r="R1151"/>
  <c r="Q1151"/>
  <c r="P1151"/>
  <c r="R1146"/>
  <c r="Q1146"/>
  <c r="P1146"/>
  <c r="R1141"/>
  <c r="Q1141"/>
  <c r="P1141"/>
  <c r="R1136"/>
  <c r="Q1136"/>
  <c r="P1136"/>
  <c r="P1125"/>
  <c r="R1131"/>
  <c r="Q1131"/>
  <c r="P1131"/>
  <c r="R1126"/>
  <c r="Q1126"/>
  <c r="P1126"/>
  <c r="Q1125"/>
  <c r="R1120"/>
  <c r="Q1120"/>
  <c r="P1120"/>
  <c r="R1115"/>
  <c r="Q1115"/>
  <c r="P1115"/>
  <c r="R1110"/>
  <c r="R1094"/>
  <c r="Q1110"/>
  <c r="P1110"/>
  <c r="R1105"/>
  <c r="Q1105"/>
  <c r="P1105"/>
  <c r="R1100"/>
  <c r="Q1100"/>
  <c r="P1100"/>
  <c r="R1095"/>
  <c r="Q1095"/>
  <c r="Q1094"/>
  <c r="P1095"/>
  <c r="R1089"/>
  <c r="Q1089"/>
  <c r="P1089"/>
  <c r="R1084"/>
  <c r="Q1084"/>
  <c r="P1084"/>
  <c r="R1079"/>
  <c r="Q1079"/>
  <c r="P1079"/>
  <c r="R1074"/>
  <c r="Q1074"/>
  <c r="P1074"/>
  <c r="R1069"/>
  <c r="Q1069"/>
  <c r="P1069"/>
  <c r="R1064"/>
  <c r="Q1064"/>
  <c r="P1064"/>
  <c r="P1063"/>
  <c r="R1058"/>
  <c r="Q1058"/>
  <c r="P1058"/>
  <c r="R1053"/>
  <c r="Q1053"/>
  <c r="P1053"/>
  <c r="R1048"/>
  <c r="Q1048"/>
  <c r="P1048"/>
  <c r="R1043"/>
  <c r="Q1043"/>
  <c r="P1043"/>
  <c r="R1038"/>
  <c r="Q1038"/>
  <c r="P1038"/>
  <c r="R1033"/>
  <c r="R1032"/>
  <c r="Q1033"/>
  <c r="P1033"/>
  <c r="P1032"/>
  <c r="R1027"/>
  <c r="Q1027"/>
  <c r="P1027"/>
  <c r="R1022"/>
  <c r="Q1022"/>
  <c r="P1022"/>
  <c r="R1017"/>
  <c r="Q1017"/>
  <c r="P1017"/>
  <c r="R1012"/>
  <c r="Q1012"/>
  <c r="P1012"/>
  <c r="R1006"/>
  <c r="Q1006"/>
  <c r="P1006"/>
  <c r="R1001"/>
  <c r="R1000"/>
  <c r="Q1001"/>
  <c r="P1001"/>
  <c r="Q1000"/>
  <c r="P1000"/>
  <c r="R995"/>
  <c r="Q995"/>
  <c r="P995"/>
  <c r="R990"/>
  <c r="Q990"/>
  <c r="P990"/>
  <c r="R985"/>
  <c r="Q985"/>
  <c r="P985"/>
  <c r="R980"/>
  <c r="Q980"/>
  <c r="P980"/>
  <c r="R975"/>
  <c r="Q975"/>
  <c r="P975"/>
  <c r="R970"/>
  <c r="Q970"/>
  <c r="Q969"/>
  <c r="P970"/>
  <c r="P969"/>
  <c r="R969"/>
  <c r="R964"/>
  <c r="Q964"/>
  <c r="P964"/>
  <c r="R959"/>
  <c r="Q959"/>
  <c r="P959"/>
  <c r="R954"/>
  <c r="Q954"/>
  <c r="P954"/>
  <c r="R949"/>
  <c r="R938"/>
  <c r="Q949"/>
  <c r="P949"/>
  <c r="R944"/>
  <c r="Q944"/>
  <c r="Q938"/>
  <c r="P944"/>
  <c r="R939"/>
  <c r="Q939"/>
  <c r="P939"/>
  <c r="R933"/>
  <c r="Q933"/>
  <c r="P933"/>
  <c r="R928"/>
  <c r="Q928"/>
  <c r="P928"/>
  <c r="R923"/>
  <c r="Q923"/>
  <c r="P923"/>
  <c r="P907"/>
  <c r="R918"/>
  <c r="Q918"/>
  <c r="P918"/>
  <c r="R913"/>
  <c r="Q913"/>
  <c r="P913"/>
  <c r="R908"/>
  <c r="Q908"/>
  <c r="Q907"/>
  <c r="P908"/>
  <c r="R902"/>
  <c r="Q902"/>
  <c r="P902"/>
  <c r="R897"/>
  <c r="Q897"/>
  <c r="P897"/>
  <c r="R892"/>
  <c r="Q892"/>
  <c r="P892"/>
  <c r="R887"/>
  <c r="Q887"/>
  <c r="P887"/>
  <c r="P876"/>
  <c r="R882"/>
  <c r="Q882"/>
  <c r="P882"/>
  <c r="R877"/>
  <c r="Q877"/>
  <c r="P877"/>
  <c r="Q876"/>
  <c r="R871"/>
  <c r="Q871"/>
  <c r="P871"/>
  <c r="R866"/>
  <c r="Q866"/>
  <c r="P866"/>
  <c r="R861"/>
  <c r="R845"/>
  <c r="Q861"/>
  <c r="P861"/>
  <c r="R856"/>
  <c r="Q856"/>
  <c r="Q845"/>
  <c r="P856"/>
  <c r="R851"/>
  <c r="Q851"/>
  <c r="P851"/>
  <c r="P845"/>
  <c r="R846"/>
  <c r="Q846"/>
  <c r="P846"/>
  <c r="R840"/>
  <c r="Q840"/>
  <c r="P840"/>
  <c r="R835"/>
  <c r="Q835"/>
  <c r="P835"/>
  <c r="R830"/>
  <c r="Q830"/>
  <c r="P830"/>
  <c r="R825"/>
  <c r="R814"/>
  <c r="Q825"/>
  <c r="P825"/>
  <c r="R820"/>
  <c r="Q820"/>
  <c r="P820"/>
  <c r="R815"/>
  <c r="Q815"/>
  <c r="P815"/>
  <c r="P814"/>
  <c r="R809"/>
  <c r="Q809"/>
  <c r="P809"/>
  <c r="R804"/>
  <c r="Q804"/>
  <c r="P804"/>
  <c r="R799"/>
  <c r="Q799"/>
  <c r="P799"/>
  <c r="R794"/>
  <c r="Q794"/>
  <c r="P794"/>
  <c r="R789"/>
  <c r="R783"/>
  <c r="Q789"/>
  <c r="P789"/>
  <c r="R784"/>
  <c r="Q784"/>
  <c r="P784"/>
  <c r="P783"/>
  <c r="R778"/>
  <c r="Q778"/>
  <c r="P778"/>
  <c r="R773"/>
  <c r="Q773"/>
  <c r="P773"/>
  <c r="R768"/>
  <c r="Q768"/>
  <c r="Q752"/>
  <c r="P768"/>
  <c r="R763"/>
  <c r="Q763"/>
  <c r="P763"/>
  <c r="P752"/>
  <c r="R758"/>
  <c r="Q758"/>
  <c r="P758"/>
  <c r="R753"/>
  <c r="R752"/>
  <c r="Q753"/>
  <c r="P753"/>
  <c r="R746"/>
  <c r="Q746"/>
  <c r="P746"/>
  <c r="R741"/>
  <c r="Q741"/>
  <c r="P741"/>
  <c r="R736"/>
  <c r="Q736"/>
  <c r="Q720"/>
  <c r="P736"/>
  <c r="R731"/>
  <c r="Q731"/>
  <c r="P731"/>
  <c r="P720"/>
  <c r="R726"/>
  <c r="Q726"/>
  <c r="P726"/>
  <c r="R721"/>
  <c r="R720"/>
  <c r="Q721"/>
  <c r="P721"/>
  <c r="R715"/>
  <c r="Q715"/>
  <c r="P715"/>
  <c r="R710"/>
  <c r="Q710"/>
  <c r="P710"/>
  <c r="R705"/>
  <c r="Q705"/>
  <c r="P705"/>
  <c r="R700"/>
  <c r="Q700"/>
  <c r="P700"/>
  <c r="R695"/>
  <c r="Q695"/>
  <c r="P695"/>
  <c r="R690"/>
  <c r="Q690"/>
  <c r="P690"/>
  <c r="R689"/>
  <c r="R684"/>
  <c r="Q684"/>
  <c r="P684"/>
  <c r="R679"/>
  <c r="Q679"/>
  <c r="P679"/>
  <c r="R674"/>
  <c r="Q674"/>
  <c r="P674"/>
  <c r="R669"/>
  <c r="R658"/>
  <c r="Q669"/>
  <c r="P669"/>
  <c r="R664"/>
  <c r="Q664"/>
  <c r="Q658"/>
  <c r="P664"/>
  <c r="R659"/>
  <c r="Q659"/>
  <c r="P659"/>
  <c r="P658"/>
  <c r="R653"/>
  <c r="Q653"/>
  <c r="P653"/>
  <c r="R648"/>
  <c r="Q648"/>
  <c r="P648"/>
  <c r="R643"/>
  <c r="Q643"/>
  <c r="P643"/>
  <c r="P627"/>
  <c r="R638"/>
  <c r="Q638"/>
  <c r="P638"/>
  <c r="R633"/>
  <c r="Q633"/>
  <c r="P633"/>
  <c r="R628"/>
  <c r="Q628"/>
  <c r="Q627"/>
  <c r="P628"/>
  <c r="R622"/>
  <c r="Q622"/>
  <c r="P622"/>
  <c r="R617"/>
  <c r="Q617"/>
  <c r="P617"/>
  <c r="R612"/>
  <c r="Q612"/>
  <c r="P612"/>
  <c r="R607"/>
  <c r="Q607"/>
  <c r="P607"/>
  <c r="P596"/>
  <c r="R602"/>
  <c r="Q602"/>
  <c r="P602"/>
  <c r="R597"/>
  <c r="Q597"/>
  <c r="P597"/>
  <c r="Q596"/>
  <c r="R591"/>
  <c r="Q591"/>
  <c r="P591"/>
  <c r="R586"/>
  <c r="Q586"/>
  <c r="P586"/>
  <c r="R581"/>
  <c r="R565"/>
  <c r="Q581"/>
  <c r="P581"/>
  <c r="R576"/>
  <c r="Q576"/>
  <c r="P576"/>
  <c r="R571"/>
  <c r="Q571"/>
  <c r="P571"/>
  <c r="R566"/>
  <c r="Q566"/>
  <c r="Q565"/>
  <c r="P566"/>
  <c r="R560"/>
  <c r="Q560"/>
  <c r="P560"/>
  <c r="R555"/>
  <c r="Q555"/>
  <c r="P555"/>
  <c r="R550"/>
  <c r="Q550"/>
  <c r="P550"/>
  <c r="R545"/>
  <c r="R534"/>
  <c r="Q545"/>
  <c r="P545"/>
  <c r="R540"/>
  <c r="Q540"/>
  <c r="P540"/>
  <c r="R535"/>
  <c r="Q535"/>
  <c r="P535"/>
  <c r="P534"/>
  <c r="R529"/>
  <c r="Q529"/>
  <c r="P529"/>
  <c r="R524"/>
  <c r="Q524"/>
  <c r="P524"/>
  <c r="R519"/>
  <c r="Q519"/>
  <c r="P519"/>
  <c r="R514"/>
  <c r="Q514"/>
  <c r="P514"/>
  <c r="R509"/>
  <c r="Q509"/>
  <c r="P509"/>
  <c r="R504"/>
  <c r="Q504"/>
  <c r="P504"/>
  <c r="P503"/>
  <c r="R498"/>
  <c r="Q498"/>
  <c r="P498"/>
  <c r="R493"/>
  <c r="Q493"/>
  <c r="P493"/>
  <c r="R488"/>
  <c r="Q488"/>
  <c r="Q472"/>
  <c r="P488"/>
  <c r="R483"/>
  <c r="Q483"/>
  <c r="P483"/>
  <c r="R478"/>
  <c r="Q478"/>
  <c r="P478"/>
  <c r="R473"/>
  <c r="R472"/>
  <c r="Q473"/>
  <c r="P473"/>
  <c r="P472"/>
  <c r="R467"/>
  <c r="Q467"/>
  <c r="P467"/>
  <c r="R462"/>
  <c r="Q462"/>
  <c r="P462"/>
  <c r="R457"/>
  <c r="Q457"/>
  <c r="P457"/>
  <c r="R452"/>
  <c r="Q452"/>
  <c r="Q441"/>
  <c r="P452"/>
  <c r="R447"/>
  <c r="Q447"/>
  <c r="P447"/>
  <c r="R442"/>
  <c r="Q442"/>
  <c r="P442"/>
  <c r="R441"/>
  <c r="R436"/>
  <c r="Q436"/>
  <c r="P436"/>
  <c r="R431"/>
  <c r="Q431"/>
  <c r="P431"/>
  <c r="R426"/>
  <c r="Q426"/>
  <c r="P426"/>
  <c r="R421"/>
  <c r="Q421"/>
  <c r="P421"/>
  <c r="R416"/>
  <c r="Q416"/>
  <c r="P416"/>
  <c r="R411"/>
  <c r="R410"/>
  <c r="Q411"/>
  <c r="Q410"/>
  <c r="P411"/>
  <c r="P410"/>
  <c r="R405"/>
  <c r="Q405"/>
  <c r="P405"/>
  <c r="R400"/>
  <c r="Q400"/>
  <c r="P400"/>
  <c r="R395"/>
  <c r="Q395"/>
  <c r="P395"/>
  <c r="P379"/>
  <c r="R390"/>
  <c r="Q390"/>
  <c r="P390"/>
  <c r="R385"/>
  <c r="Q385"/>
  <c r="P385"/>
  <c r="R380"/>
  <c r="Q380"/>
  <c r="Q379"/>
  <c r="P380"/>
  <c r="R374"/>
  <c r="Q374"/>
  <c r="P374"/>
  <c r="R369"/>
  <c r="Q369"/>
  <c r="P369"/>
  <c r="R364"/>
  <c r="Q364"/>
  <c r="P364"/>
  <c r="R359"/>
  <c r="Q359"/>
  <c r="P359"/>
  <c r="R354"/>
  <c r="Q354"/>
  <c r="P354"/>
  <c r="R349"/>
  <c r="Q349"/>
  <c r="P349"/>
  <c r="Q348"/>
  <c r="R343"/>
  <c r="Q343"/>
  <c r="P343"/>
  <c r="R338"/>
  <c r="Q338"/>
  <c r="P338"/>
  <c r="R333"/>
  <c r="R317"/>
  <c r="Q333"/>
  <c r="P333"/>
  <c r="R328"/>
  <c r="Q328"/>
  <c r="Q317"/>
  <c r="P328"/>
  <c r="R323"/>
  <c r="Q323"/>
  <c r="P323"/>
  <c r="P317"/>
  <c r="R318"/>
  <c r="Q318"/>
  <c r="P318"/>
  <c r="R312"/>
  <c r="Q312"/>
  <c r="P312"/>
  <c r="R307"/>
  <c r="Q307"/>
  <c r="P307"/>
  <c r="R302"/>
  <c r="Q302"/>
  <c r="P302"/>
  <c r="R297"/>
  <c r="Q297"/>
  <c r="P297"/>
  <c r="R292"/>
  <c r="Q292"/>
  <c r="P292"/>
  <c r="R287"/>
  <c r="Q287"/>
  <c r="Q286"/>
  <c r="P287"/>
  <c r="P286"/>
  <c r="R281"/>
  <c r="Q281"/>
  <c r="P281"/>
  <c r="R276"/>
  <c r="Q276"/>
  <c r="P276"/>
  <c r="R271"/>
  <c r="Q271"/>
  <c r="P271"/>
  <c r="R266"/>
  <c r="Q266"/>
  <c r="P266"/>
  <c r="R261"/>
  <c r="R255"/>
  <c r="Q261"/>
  <c r="P261"/>
  <c r="R256"/>
  <c r="Q256"/>
  <c r="P256"/>
  <c r="P255"/>
  <c r="R250"/>
  <c r="Q250"/>
  <c r="P250"/>
  <c r="R245"/>
  <c r="Q245"/>
  <c r="P245"/>
  <c r="R240"/>
  <c r="Q240"/>
  <c r="Q224"/>
  <c r="P240"/>
  <c r="R235"/>
  <c r="Q235"/>
  <c r="P235"/>
  <c r="R230"/>
  <c r="Q230"/>
  <c r="P230"/>
  <c r="R225"/>
  <c r="R224"/>
  <c r="Q225"/>
  <c r="P225"/>
  <c r="P224"/>
  <c r="R219"/>
  <c r="Q219"/>
  <c r="P219"/>
  <c r="R214"/>
  <c r="Q214"/>
  <c r="P214"/>
  <c r="R209"/>
  <c r="Q209"/>
  <c r="P209"/>
  <c r="R204"/>
  <c r="Q204"/>
  <c r="Q193"/>
  <c r="P204"/>
  <c r="R199"/>
  <c r="Q199"/>
  <c r="P199"/>
  <c r="R194"/>
  <c r="Q194"/>
  <c r="P194"/>
  <c r="R193"/>
  <c r="R188"/>
  <c r="Q188"/>
  <c r="P188"/>
  <c r="R183"/>
  <c r="Q183"/>
  <c r="P183"/>
  <c r="R178"/>
  <c r="Q178"/>
  <c r="P178"/>
  <c r="R173"/>
  <c r="R162"/>
  <c r="Q173"/>
  <c r="P173"/>
  <c r="R168"/>
  <c r="Q168"/>
  <c r="Q162"/>
  <c r="P168"/>
  <c r="R163"/>
  <c r="Q163"/>
  <c r="P163"/>
  <c r="P162"/>
  <c r="R157"/>
  <c r="Q157"/>
  <c r="P157"/>
  <c r="R152"/>
  <c r="Q152"/>
  <c r="P152"/>
  <c r="R147"/>
  <c r="Q147"/>
  <c r="P147"/>
  <c r="P131"/>
  <c r="R142"/>
  <c r="Q142"/>
  <c r="P142"/>
  <c r="R137"/>
  <c r="Q137"/>
  <c r="P137"/>
  <c r="R132"/>
  <c r="R131"/>
  <c r="Q132"/>
  <c r="Q131"/>
  <c r="P132"/>
  <c r="R126"/>
  <c r="Q126"/>
  <c r="P126"/>
  <c r="R121"/>
  <c r="Q121"/>
  <c r="P121"/>
  <c r="R116"/>
  <c r="Q116"/>
  <c r="Q100"/>
  <c r="P116"/>
  <c r="R111"/>
  <c r="Q111"/>
  <c r="P111"/>
  <c r="R106"/>
  <c r="Q106"/>
  <c r="P106"/>
  <c r="R101"/>
  <c r="Q101"/>
  <c r="P101"/>
  <c r="P100"/>
  <c r="R95"/>
  <c r="Q95"/>
  <c r="P95"/>
  <c r="R90"/>
  <c r="Q90"/>
  <c r="P90"/>
  <c r="R85"/>
  <c r="R69"/>
  <c r="Q85"/>
  <c r="P85"/>
  <c r="R80"/>
  <c r="Q80"/>
  <c r="Q69"/>
  <c r="P80"/>
  <c r="R75"/>
  <c r="Q75"/>
  <c r="P75"/>
  <c r="P69"/>
  <c r="R70"/>
  <c r="Q70"/>
  <c r="P70"/>
  <c r="R64"/>
  <c r="Q64"/>
  <c r="P64"/>
  <c r="R59"/>
  <c r="Q59"/>
  <c r="P59"/>
  <c r="R54"/>
  <c r="Q54"/>
  <c r="P54"/>
  <c r="R49"/>
  <c r="R38"/>
  <c r="Q49"/>
  <c r="P49"/>
  <c r="R44"/>
  <c r="Q44"/>
  <c r="P44"/>
  <c r="R39"/>
  <c r="Q39"/>
  <c r="Q38"/>
  <c r="P39"/>
  <c r="P38"/>
  <c r="R33"/>
  <c r="Q33"/>
  <c r="P33"/>
  <c r="R28"/>
  <c r="Q28"/>
  <c r="P28"/>
  <c r="R23"/>
  <c r="Q23"/>
  <c r="P23"/>
  <c r="R18"/>
  <c r="Q18"/>
  <c r="P18"/>
  <c r="R13"/>
  <c r="Q13"/>
  <c r="P13"/>
  <c r="R8"/>
  <c r="R7"/>
  <c r="Q8"/>
  <c r="Q7"/>
  <c r="P8"/>
  <c r="P7"/>
  <c r="B45" i="34"/>
  <c r="B5"/>
  <c r="B4"/>
  <c r="E944" i="46"/>
  <c r="D944"/>
  <c r="E940"/>
  <c r="E935"/>
  <c r="D940"/>
  <c r="E936"/>
  <c r="D936"/>
  <c r="D935"/>
  <c r="E931"/>
  <c r="D931"/>
  <c r="E927"/>
  <c r="E922"/>
  <c r="E921"/>
  <c r="D927"/>
  <c r="E923"/>
  <c r="D923"/>
  <c r="D922"/>
  <c r="E918"/>
  <c r="D918"/>
  <c r="E915"/>
  <c r="D915"/>
  <c r="E912"/>
  <c r="D912"/>
  <c r="E909"/>
  <c r="D909"/>
  <c r="E906"/>
  <c r="D906"/>
  <c r="D902"/>
  <c r="E903"/>
  <c r="D903"/>
  <c r="E902"/>
  <c r="E899"/>
  <c r="D899"/>
  <c r="E896"/>
  <c r="D896"/>
  <c r="E893"/>
  <c r="D893"/>
  <c r="E890"/>
  <c r="D890"/>
  <c r="E887"/>
  <c r="D887"/>
  <c r="E884"/>
  <c r="E883"/>
  <c r="D884"/>
  <c r="E880"/>
  <c r="D880"/>
  <c r="E877"/>
  <c r="D877"/>
  <c r="E874"/>
  <c r="D874"/>
  <c r="E871"/>
  <c r="D871"/>
  <c r="E868"/>
  <c r="D868"/>
  <c r="E865"/>
  <c r="D865"/>
  <c r="E864"/>
  <c r="E861"/>
  <c r="D861"/>
  <c r="E858"/>
  <c r="D858"/>
  <c r="E855"/>
  <c r="D855"/>
  <c r="E852"/>
  <c r="D852"/>
  <c r="E849"/>
  <c r="D849"/>
  <c r="E846"/>
  <c r="E845"/>
  <c r="D846"/>
  <c r="D845"/>
  <c r="E842"/>
  <c r="D842"/>
  <c r="E839"/>
  <c r="D839"/>
  <c r="E836"/>
  <c r="D836"/>
  <c r="E833"/>
  <c r="D833"/>
  <c r="E830"/>
  <c r="D830"/>
  <c r="D826"/>
  <c r="E827"/>
  <c r="D827"/>
  <c r="E826"/>
  <c r="E823"/>
  <c r="D823"/>
  <c r="E820"/>
  <c r="D820"/>
  <c r="E817"/>
  <c r="D817"/>
  <c r="E814"/>
  <c r="D814"/>
  <c r="D807"/>
  <c r="E811"/>
  <c r="D811"/>
  <c r="E808"/>
  <c r="E807"/>
  <c r="D808"/>
  <c r="E804"/>
  <c r="D804"/>
  <c r="E801"/>
  <c r="D801"/>
  <c r="E798"/>
  <c r="D798"/>
  <c r="E795"/>
  <c r="D795"/>
  <c r="E792"/>
  <c r="D792"/>
  <c r="D788"/>
  <c r="E789"/>
  <c r="D789"/>
  <c r="E788"/>
  <c r="E785"/>
  <c r="D785"/>
  <c r="E782"/>
  <c r="D782"/>
  <c r="E779"/>
  <c r="D779"/>
  <c r="E776"/>
  <c r="D776"/>
  <c r="E773"/>
  <c r="D773"/>
  <c r="E770"/>
  <c r="E769"/>
  <c r="D770"/>
  <c r="E766"/>
  <c r="D766"/>
  <c r="E763"/>
  <c r="D763"/>
  <c r="E760"/>
  <c r="D760"/>
  <c r="E757"/>
  <c r="D757"/>
  <c r="E754"/>
  <c r="D754"/>
  <c r="D750"/>
  <c r="E751"/>
  <c r="D751"/>
  <c r="E750"/>
  <c r="E747"/>
  <c r="D747"/>
  <c r="E744"/>
  <c r="D744"/>
  <c r="E741"/>
  <c r="D741"/>
  <c r="E738"/>
  <c r="D738"/>
  <c r="E735"/>
  <c r="D735"/>
  <c r="E732"/>
  <c r="E731"/>
  <c r="D732"/>
  <c r="E728"/>
  <c r="D728"/>
  <c r="E725"/>
  <c r="D725"/>
  <c r="E722"/>
  <c r="D722"/>
  <c r="E719"/>
  <c r="D719"/>
  <c r="E716"/>
  <c r="D716"/>
  <c r="E713"/>
  <c r="D713"/>
  <c r="E712"/>
  <c r="E709"/>
  <c r="D709"/>
  <c r="E706"/>
  <c r="D706"/>
  <c r="E703"/>
  <c r="D703"/>
  <c r="E700"/>
  <c r="D700"/>
  <c r="E697"/>
  <c r="D697"/>
  <c r="E694"/>
  <c r="E693"/>
  <c r="D694"/>
  <c r="D693"/>
  <c r="E690"/>
  <c r="D690"/>
  <c r="E687"/>
  <c r="D687"/>
  <c r="E684"/>
  <c r="D684"/>
  <c r="E681"/>
  <c r="D681"/>
  <c r="E678"/>
  <c r="D678"/>
  <c r="D674"/>
  <c r="E675"/>
  <c r="D675"/>
  <c r="E674"/>
  <c r="E671"/>
  <c r="D671"/>
  <c r="E668"/>
  <c r="D668"/>
  <c r="E665"/>
  <c r="D665"/>
  <c r="E662"/>
  <c r="D662"/>
  <c r="D655"/>
  <c r="E659"/>
  <c r="D659"/>
  <c r="E656"/>
  <c r="E655"/>
  <c r="D656"/>
  <c r="E652"/>
  <c r="D652"/>
  <c r="E649"/>
  <c r="D649"/>
  <c r="E646"/>
  <c r="D646"/>
  <c r="E643"/>
  <c r="D643"/>
  <c r="E640"/>
  <c r="D640"/>
  <c r="E637"/>
  <c r="D637"/>
  <c r="E636"/>
  <c r="E633"/>
  <c r="D633"/>
  <c r="E630"/>
  <c r="D630"/>
  <c r="E627"/>
  <c r="D627"/>
  <c r="E624"/>
  <c r="D624"/>
  <c r="E620"/>
  <c r="D620"/>
  <c r="E617"/>
  <c r="E616"/>
  <c r="D617"/>
  <c r="E613"/>
  <c r="D613"/>
  <c r="E610"/>
  <c r="D610"/>
  <c r="E607"/>
  <c r="D607"/>
  <c r="E604"/>
  <c r="D604"/>
  <c r="E601"/>
  <c r="D601"/>
  <c r="D597"/>
  <c r="E598"/>
  <c r="D598"/>
  <c r="E597"/>
  <c r="E594"/>
  <c r="D594"/>
  <c r="E591"/>
  <c r="D591"/>
  <c r="E588"/>
  <c r="D588"/>
  <c r="E585"/>
  <c r="D585"/>
  <c r="E582"/>
  <c r="D582"/>
  <c r="E579"/>
  <c r="E578"/>
  <c r="D579"/>
  <c r="E575"/>
  <c r="D575"/>
  <c r="E572"/>
  <c r="D572"/>
  <c r="E569"/>
  <c r="D569"/>
  <c r="E566"/>
  <c r="D566"/>
  <c r="E563"/>
  <c r="D563"/>
  <c r="E560"/>
  <c r="D560"/>
  <c r="E559"/>
  <c r="E556"/>
  <c r="D556"/>
  <c r="E553"/>
  <c r="D553"/>
  <c r="E550"/>
  <c r="D550"/>
  <c r="E547"/>
  <c r="D547"/>
  <c r="E544"/>
  <c r="D544"/>
  <c r="E541"/>
  <c r="E540"/>
  <c r="D541"/>
  <c r="D540"/>
  <c r="E537"/>
  <c r="D537"/>
  <c r="E534"/>
  <c r="D534"/>
  <c r="E531"/>
  <c r="D531"/>
  <c r="E528"/>
  <c r="D528"/>
  <c r="E525"/>
  <c r="D525"/>
  <c r="D521"/>
  <c r="E522"/>
  <c r="D522"/>
  <c r="E521"/>
  <c r="E518"/>
  <c r="D518"/>
  <c r="E515"/>
  <c r="D515"/>
  <c r="E512"/>
  <c r="D512"/>
  <c r="E509"/>
  <c r="D509"/>
  <c r="D502"/>
  <c r="E506"/>
  <c r="D506"/>
  <c r="E503"/>
  <c r="E502"/>
  <c r="D503"/>
  <c r="E499"/>
  <c r="D499"/>
  <c r="E496"/>
  <c r="D496"/>
  <c r="E493"/>
  <c r="D493"/>
  <c r="E490"/>
  <c r="D490"/>
  <c r="E487"/>
  <c r="D487"/>
  <c r="E484"/>
  <c r="D484"/>
  <c r="E483"/>
  <c r="E480"/>
  <c r="D480"/>
  <c r="E477"/>
  <c r="D477"/>
  <c r="E474"/>
  <c r="D474"/>
  <c r="E471"/>
  <c r="D471"/>
  <c r="E468"/>
  <c r="D468"/>
  <c r="E465"/>
  <c r="E464"/>
  <c r="D465"/>
  <c r="E460"/>
  <c r="D460"/>
  <c r="E457"/>
  <c r="D457"/>
  <c r="E454"/>
  <c r="D454"/>
  <c r="E451"/>
  <c r="D451"/>
  <c r="E448"/>
  <c r="D448"/>
  <c r="E445"/>
  <c r="E444"/>
  <c r="D445"/>
  <c r="D444"/>
  <c r="E441"/>
  <c r="D441"/>
  <c r="E438"/>
  <c r="D438"/>
  <c r="E435"/>
  <c r="D435"/>
  <c r="E432"/>
  <c r="D432"/>
  <c r="E429"/>
  <c r="D429"/>
  <c r="E426"/>
  <c r="E425"/>
  <c r="D426"/>
  <c r="D425"/>
  <c r="E422"/>
  <c r="D422"/>
  <c r="E419"/>
  <c r="D419"/>
  <c r="E416"/>
  <c r="D416"/>
  <c r="E413"/>
  <c r="D413"/>
  <c r="E410"/>
  <c r="D410"/>
  <c r="E407"/>
  <c r="E406"/>
  <c r="D407"/>
  <c r="D406"/>
  <c r="E403"/>
  <c r="D403"/>
  <c r="E400"/>
  <c r="D400"/>
  <c r="E397"/>
  <c r="D397"/>
  <c r="E394"/>
  <c r="D394"/>
  <c r="E391"/>
  <c r="D391"/>
  <c r="E388"/>
  <c r="E387"/>
  <c r="D388"/>
  <c r="D387"/>
  <c r="E384"/>
  <c r="D384"/>
  <c r="E381"/>
  <c r="D381"/>
  <c r="E378"/>
  <c r="D378"/>
  <c r="E375"/>
  <c r="D375"/>
  <c r="E372"/>
  <c r="D372"/>
  <c r="E369"/>
  <c r="D369"/>
  <c r="D368"/>
  <c r="E365"/>
  <c r="D365"/>
  <c r="E362"/>
  <c r="D362"/>
  <c r="E359"/>
  <c r="D359"/>
  <c r="E356"/>
  <c r="D356"/>
  <c r="E353"/>
  <c r="D353"/>
  <c r="E350"/>
  <c r="E349"/>
  <c r="D350"/>
  <c r="D349"/>
  <c r="E346"/>
  <c r="D346"/>
  <c r="E343"/>
  <c r="D343"/>
  <c r="E340"/>
  <c r="D340"/>
  <c r="E337"/>
  <c r="D337"/>
  <c r="E334"/>
  <c r="D334"/>
  <c r="E331"/>
  <c r="E330"/>
  <c r="D331"/>
  <c r="D330"/>
  <c r="E327"/>
  <c r="D327"/>
  <c r="E324"/>
  <c r="D324"/>
  <c r="E321"/>
  <c r="D321"/>
  <c r="E318"/>
  <c r="D318"/>
  <c r="E315"/>
  <c r="D315"/>
  <c r="E312"/>
  <c r="E311"/>
  <c r="D312"/>
  <c r="D311"/>
  <c r="E308"/>
  <c r="D308"/>
  <c r="E305"/>
  <c r="D305"/>
  <c r="E302"/>
  <c r="D302"/>
  <c r="E299"/>
  <c r="D299"/>
  <c r="E296"/>
  <c r="D296"/>
  <c r="E293"/>
  <c r="D293"/>
  <c r="D292"/>
  <c r="E289"/>
  <c r="D289"/>
  <c r="E286"/>
  <c r="D286"/>
  <c r="E283"/>
  <c r="D283"/>
  <c r="E280"/>
  <c r="D280"/>
  <c r="E277"/>
  <c r="D277"/>
  <c r="E274"/>
  <c r="E273"/>
  <c r="D274"/>
  <c r="D273"/>
  <c r="E270"/>
  <c r="D270"/>
  <c r="E267"/>
  <c r="D267"/>
  <c r="E264"/>
  <c r="D264"/>
  <c r="E261"/>
  <c r="D261"/>
  <c r="E258"/>
  <c r="D258"/>
  <c r="E255"/>
  <c r="D255"/>
  <c r="D254"/>
  <c r="E251"/>
  <c r="D251"/>
  <c r="E248"/>
  <c r="D248"/>
  <c r="E245"/>
  <c r="D245"/>
  <c r="E242"/>
  <c r="D242"/>
  <c r="E239"/>
  <c r="D239"/>
  <c r="E236"/>
  <c r="D236"/>
  <c r="D235"/>
  <c r="E232"/>
  <c r="D232"/>
  <c r="E229"/>
  <c r="D229"/>
  <c r="E226"/>
  <c r="D226"/>
  <c r="E223"/>
  <c r="D223"/>
  <c r="E220"/>
  <c r="D220"/>
  <c r="E217"/>
  <c r="D217"/>
  <c r="D216"/>
  <c r="E213"/>
  <c r="D213"/>
  <c r="E210"/>
  <c r="D210"/>
  <c r="E207"/>
  <c r="D207"/>
  <c r="E204"/>
  <c r="D204"/>
  <c r="E201"/>
  <c r="D201"/>
  <c r="E198"/>
  <c r="E197"/>
  <c r="D198"/>
  <c r="D197"/>
  <c r="E194"/>
  <c r="D194"/>
  <c r="E191"/>
  <c r="D191"/>
  <c r="E188"/>
  <c r="D188"/>
  <c r="E185"/>
  <c r="D185"/>
  <c r="E182"/>
  <c r="D182"/>
  <c r="E179"/>
  <c r="D179"/>
  <c r="D178"/>
  <c r="E175"/>
  <c r="D175"/>
  <c r="E172"/>
  <c r="D172"/>
  <c r="E169"/>
  <c r="D169"/>
  <c r="E166"/>
  <c r="D166"/>
  <c r="E163"/>
  <c r="D163"/>
  <c r="E160"/>
  <c r="D160"/>
  <c r="D159"/>
  <c r="E156"/>
  <c r="D156"/>
  <c r="E153"/>
  <c r="D153"/>
  <c r="E150"/>
  <c r="D150"/>
  <c r="E147"/>
  <c r="D147"/>
  <c r="E144"/>
  <c r="D144"/>
  <c r="E141"/>
  <c r="D141"/>
  <c r="D140"/>
  <c r="E137"/>
  <c r="D137"/>
  <c r="E134"/>
  <c r="D134"/>
  <c r="E131"/>
  <c r="D131"/>
  <c r="E128"/>
  <c r="D128"/>
  <c r="E125"/>
  <c r="D125"/>
  <c r="E122"/>
  <c r="E121"/>
  <c r="D122"/>
  <c r="D121"/>
  <c r="E118"/>
  <c r="D118"/>
  <c r="E115"/>
  <c r="D115"/>
  <c r="E112"/>
  <c r="D112"/>
  <c r="E109"/>
  <c r="D109"/>
  <c r="E106"/>
  <c r="D106"/>
  <c r="E103"/>
  <c r="D103"/>
  <c r="D102"/>
  <c r="E99"/>
  <c r="D99"/>
  <c r="E96"/>
  <c r="D96"/>
  <c r="E93"/>
  <c r="D93"/>
  <c r="E90"/>
  <c r="D90"/>
  <c r="E87"/>
  <c r="D87"/>
  <c r="E84"/>
  <c r="E83"/>
  <c r="D84"/>
  <c r="D83"/>
  <c r="E80"/>
  <c r="D80"/>
  <c r="E77"/>
  <c r="D77"/>
  <c r="E74"/>
  <c r="D74"/>
  <c r="E71"/>
  <c r="D71"/>
  <c r="E68"/>
  <c r="D68"/>
  <c r="E65"/>
  <c r="E64"/>
  <c r="D65"/>
  <c r="D64"/>
  <c r="E61"/>
  <c r="D61"/>
  <c r="E58"/>
  <c r="D58"/>
  <c r="E55"/>
  <c r="D55"/>
  <c r="E52"/>
  <c r="D52"/>
  <c r="E49"/>
  <c r="D49"/>
  <c r="E46"/>
  <c r="E45"/>
  <c r="D46"/>
  <c r="D45"/>
  <c r="E42"/>
  <c r="D42"/>
  <c r="E39"/>
  <c r="D39"/>
  <c r="E36"/>
  <c r="D36"/>
  <c r="E33"/>
  <c r="D33"/>
  <c r="E30"/>
  <c r="D30"/>
  <c r="E27"/>
  <c r="E26"/>
  <c r="D27"/>
  <c r="D26"/>
  <c r="E23"/>
  <c r="D23"/>
  <c r="E20"/>
  <c r="D20"/>
  <c r="E17"/>
  <c r="D17"/>
  <c r="E14"/>
  <c r="D14"/>
  <c r="E11"/>
  <c r="D11"/>
  <c r="E8"/>
  <c r="E7"/>
  <c r="D8"/>
  <c r="D7"/>
  <c r="E944" i="45"/>
  <c r="D944"/>
  <c r="E940"/>
  <c r="D940"/>
  <c r="E936"/>
  <c r="E935"/>
  <c r="D936"/>
  <c r="D935"/>
  <c r="E931"/>
  <c r="D931"/>
  <c r="E927"/>
  <c r="D927"/>
  <c r="E923"/>
  <c r="D923"/>
  <c r="D922"/>
  <c r="E918"/>
  <c r="D918"/>
  <c r="E915"/>
  <c r="D915"/>
  <c r="E912"/>
  <c r="D912"/>
  <c r="E909"/>
  <c r="D909"/>
  <c r="E906"/>
  <c r="D906"/>
  <c r="E903"/>
  <c r="D903"/>
  <c r="D902"/>
  <c r="E899"/>
  <c r="D899"/>
  <c r="E896"/>
  <c r="D896"/>
  <c r="E893"/>
  <c r="D893"/>
  <c r="E890"/>
  <c r="D890"/>
  <c r="E887"/>
  <c r="D887"/>
  <c r="E884"/>
  <c r="E883"/>
  <c r="D884"/>
  <c r="D883"/>
  <c r="E880"/>
  <c r="D880"/>
  <c r="E877"/>
  <c r="D877"/>
  <c r="E874"/>
  <c r="D874"/>
  <c r="E871"/>
  <c r="D871"/>
  <c r="E868"/>
  <c r="D868"/>
  <c r="D864"/>
  <c r="E865"/>
  <c r="E864"/>
  <c r="D865"/>
  <c r="E861"/>
  <c r="D861"/>
  <c r="E858"/>
  <c r="D858"/>
  <c r="E855"/>
  <c r="D855"/>
  <c r="E852"/>
  <c r="D852"/>
  <c r="E849"/>
  <c r="D849"/>
  <c r="E846"/>
  <c r="D846"/>
  <c r="D845"/>
  <c r="E842"/>
  <c r="D842"/>
  <c r="E839"/>
  <c r="D839"/>
  <c r="E836"/>
  <c r="D836"/>
  <c r="E833"/>
  <c r="D833"/>
  <c r="E830"/>
  <c r="D830"/>
  <c r="E827"/>
  <c r="D827"/>
  <c r="D826"/>
  <c r="E823"/>
  <c r="D823"/>
  <c r="E820"/>
  <c r="D820"/>
  <c r="E817"/>
  <c r="D817"/>
  <c r="E814"/>
  <c r="D814"/>
  <c r="E811"/>
  <c r="D811"/>
  <c r="E808"/>
  <c r="D808"/>
  <c r="D807"/>
  <c r="E804"/>
  <c r="D804"/>
  <c r="E801"/>
  <c r="D801"/>
  <c r="E798"/>
  <c r="D798"/>
  <c r="E795"/>
  <c r="D795"/>
  <c r="E792"/>
  <c r="D792"/>
  <c r="E789"/>
  <c r="E788"/>
  <c r="D789"/>
  <c r="D788"/>
  <c r="E785"/>
  <c r="D785"/>
  <c r="E782"/>
  <c r="D782"/>
  <c r="E779"/>
  <c r="D779"/>
  <c r="E776"/>
  <c r="D776"/>
  <c r="E773"/>
  <c r="D773"/>
  <c r="E770"/>
  <c r="D770"/>
  <c r="D769"/>
  <c r="E766"/>
  <c r="D766"/>
  <c r="E763"/>
  <c r="D763"/>
  <c r="E760"/>
  <c r="D760"/>
  <c r="E757"/>
  <c r="D757"/>
  <c r="E754"/>
  <c r="D754"/>
  <c r="E751"/>
  <c r="D751"/>
  <c r="D750"/>
  <c r="E747"/>
  <c r="D747"/>
  <c r="E744"/>
  <c r="D744"/>
  <c r="E741"/>
  <c r="D741"/>
  <c r="E738"/>
  <c r="D738"/>
  <c r="E735"/>
  <c r="D735"/>
  <c r="E732"/>
  <c r="D732"/>
  <c r="D731"/>
  <c r="E728"/>
  <c r="D728"/>
  <c r="E725"/>
  <c r="D725"/>
  <c r="E722"/>
  <c r="D722"/>
  <c r="E719"/>
  <c r="D719"/>
  <c r="E716"/>
  <c r="D716"/>
  <c r="E713"/>
  <c r="E712"/>
  <c r="D713"/>
  <c r="D712"/>
  <c r="E709"/>
  <c r="D709"/>
  <c r="E706"/>
  <c r="D706"/>
  <c r="E703"/>
  <c r="D703"/>
  <c r="E700"/>
  <c r="D700"/>
  <c r="E697"/>
  <c r="D697"/>
  <c r="E694"/>
  <c r="E693"/>
  <c r="D694"/>
  <c r="D693"/>
  <c r="E690"/>
  <c r="D690"/>
  <c r="E687"/>
  <c r="D687"/>
  <c r="E684"/>
  <c r="D684"/>
  <c r="E681"/>
  <c r="D681"/>
  <c r="E678"/>
  <c r="D678"/>
  <c r="E675"/>
  <c r="D675"/>
  <c r="D674"/>
  <c r="E671"/>
  <c r="D671"/>
  <c r="E668"/>
  <c r="D668"/>
  <c r="E665"/>
  <c r="D665"/>
  <c r="E662"/>
  <c r="D662"/>
  <c r="E659"/>
  <c r="D659"/>
  <c r="E656"/>
  <c r="E655"/>
  <c r="D656"/>
  <c r="D655"/>
  <c r="E652"/>
  <c r="D652"/>
  <c r="E649"/>
  <c r="D649"/>
  <c r="E646"/>
  <c r="D646"/>
  <c r="E643"/>
  <c r="D643"/>
  <c r="E640"/>
  <c r="D640"/>
  <c r="D636"/>
  <c r="E637"/>
  <c r="E636"/>
  <c r="D637"/>
  <c r="E633"/>
  <c r="D633"/>
  <c r="E630"/>
  <c r="D630"/>
  <c r="E627"/>
  <c r="D627"/>
  <c r="E624"/>
  <c r="D624"/>
  <c r="E620"/>
  <c r="D620"/>
  <c r="E617"/>
  <c r="E616"/>
  <c r="D617"/>
  <c r="D616"/>
  <c r="E613"/>
  <c r="D613"/>
  <c r="E610"/>
  <c r="D610"/>
  <c r="E607"/>
  <c r="D607"/>
  <c r="E604"/>
  <c r="D604"/>
  <c r="E601"/>
  <c r="D601"/>
  <c r="E598"/>
  <c r="E597"/>
  <c r="D598"/>
  <c r="D597"/>
  <c r="E594"/>
  <c r="D594"/>
  <c r="E591"/>
  <c r="D591"/>
  <c r="E588"/>
  <c r="D588"/>
  <c r="E585"/>
  <c r="D585"/>
  <c r="E582"/>
  <c r="D582"/>
  <c r="E579"/>
  <c r="E578"/>
  <c r="D579"/>
  <c r="D578"/>
  <c r="E575"/>
  <c r="D575"/>
  <c r="E572"/>
  <c r="D572"/>
  <c r="E569"/>
  <c r="E559"/>
  <c r="D569"/>
  <c r="E566"/>
  <c r="D566"/>
  <c r="E563"/>
  <c r="D563"/>
  <c r="E560"/>
  <c r="D560"/>
  <c r="D559"/>
  <c r="E556"/>
  <c r="D556"/>
  <c r="E553"/>
  <c r="D553"/>
  <c r="E550"/>
  <c r="D550"/>
  <c r="E547"/>
  <c r="E540"/>
  <c r="D547"/>
  <c r="D540"/>
  <c r="E544"/>
  <c r="D544"/>
  <c r="E541"/>
  <c r="D541"/>
  <c r="E537"/>
  <c r="D537"/>
  <c r="E534"/>
  <c r="D534"/>
  <c r="E531"/>
  <c r="D531"/>
  <c r="E528"/>
  <c r="D528"/>
  <c r="E525"/>
  <c r="E521"/>
  <c r="D525"/>
  <c r="E522"/>
  <c r="D522"/>
  <c r="D521"/>
  <c r="E518"/>
  <c r="D518"/>
  <c r="E515"/>
  <c r="D515"/>
  <c r="E512"/>
  <c r="D512"/>
  <c r="E509"/>
  <c r="D509"/>
  <c r="E506"/>
  <c r="D506"/>
  <c r="E503"/>
  <c r="E502"/>
  <c r="D503"/>
  <c r="D502"/>
  <c r="E499"/>
  <c r="D499"/>
  <c r="E496"/>
  <c r="D496"/>
  <c r="E493"/>
  <c r="D493"/>
  <c r="E490"/>
  <c r="D490"/>
  <c r="E487"/>
  <c r="D487"/>
  <c r="D483"/>
  <c r="E484"/>
  <c r="D484"/>
  <c r="E483"/>
  <c r="E480"/>
  <c r="D480"/>
  <c r="E477"/>
  <c r="D477"/>
  <c r="E474"/>
  <c r="D474"/>
  <c r="E471"/>
  <c r="E464"/>
  <c r="D471"/>
  <c r="E468"/>
  <c r="D468"/>
  <c r="E465"/>
  <c r="D465"/>
  <c r="D464"/>
  <c r="E460"/>
  <c r="D460"/>
  <c r="E457"/>
  <c r="D457"/>
  <c r="E454"/>
  <c r="D454"/>
  <c r="E451"/>
  <c r="E444"/>
  <c r="D451"/>
  <c r="D444"/>
  <c r="E448"/>
  <c r="D448"/>
  <c r="E445"/>
  <c r="D445"/>
  <c r="E441"/>
  <c r="D441"/>
  <c r="E438"/>
  <c r="D438"/>
  <c r="E435"/>
  <c r="D435"/>
  <c r="E432"/>
  <c r="D432"/>
  <c r="E429"/>
  <c r="E425"/>
  <c r="D429"/>
  <c r="E426"/>
  <c r="D426"/>
  <c r="D425"/>
  <c r="E422"/>
  <c r="D422"/>
  <c r="E419"/>
  <c r="D419"/>
  <c r="E416"/>
  <c r="D416"/>
  <c r="E413"/>
  <c r="D413"/>
  <c r="E410"/>
  <c r="D410"/>
  <c r="E407"/>
  <c r="E406"/>
  <c r="D407"/>
  <c r="D406"/>
  <c r="E403"/>
  <c r="D403"/>
  <c r="E400"/>
  <c r="D400"/>
  <c r="E397"/>
  <c r="E387"/>
  <c r="D397"/>
  <c r="E394"/>
  <c r="D394"/>
  <c r="E391"/>
  <c r="D391"/>
  <c r="E388"/>
  <c r="D388"/>
  <c r="D387"/>
  <c r="E384"/>
  <c r="D384"/>
  <c r="E381"/>
  <c r="D381"/>
  <c r="E378"/>
  <c r="D378"/>
  <c r="E375"/>
  <c r="E368"/>
  <c r="D375"/>
  <c r="D368"/>
  <c r="E372"/>
  <c r="D372"/>
  <c r="E369"/>
  <c r="D369"/>
  <c r="E365"/>
  <c r="D365"/>
  <c r="E362"/>
  <c r="D362"/>
  <c r="E359"/>
  <c r="D359"/>
  <c r="E356"/>
  <c r="D356"/>
  <c r="E353"/>
  <c r="E349"/>
  <c r="D353"/>
  <c r="E350"/>
  <c r="D350"/>
  <c r="D349"/>
  <c r="E346"/>
  <c r="D346"/>
  <c r="E343"/>
  <c r="D343"/>
  <c r="E340"/>
  <c r="D340"/>
  <c r="E337"/>
  <c r="D337"/>
  <c r="E334"/>
  <c r="D334"/>
  <c r="E331"/>
  <c r="E330"/>
  <c r="D331"/>
  <c r="D330"/>
  <c r="E327"/>
  <c r="D327"/>
  <c r="E324"/>
  <c r="D324"/>
  <c r="E321"/>
  <c r="D321"/>
  <c r="E318"/>
  <c r="D318"/>
  <c r="E315"/>
  <c r="D315"/>
  <c r="D311"/>
  <c r="E312"/>
  <c r="D312"/>
  <c r="E311"/>
  <c r="E308"/>
  <c r="D308"/>
  <c r="E305"/>
  <c r="D305"/>
  <c r="E302"/>
  <c r="D302"/>
  <c r="E299"/>
  <c r="E292"/>
  <c r="D299"/>
  <c r="E296"/>
  <c r="D296"/>
  <c r="E293"/>
  <c r="D293"/>
  <c r="D292"/>
  <c r="E289"/>
  <c r="D289"/>
  <c r="E286"/>
  <c r="D286"/>
  <c r="E283"/>
  <c r="D283"/>
  <c r="E280"/>
  <c r="D280"/>
  <c r="E277"/>
  <c r="E273"/>
  <c r="D277"/>
  <c r="E274"/>
  <c r="D274"/>
  <c r="D273"/>
  <c r="E270"/>
  <c r="D270"/>
  <c r="E267"/>
  <c r="D267"/>
  <c r="E264"/>
  <c r="D264"/>
  <c r="E261"/>
  <c r="D261"/>
  <c r="E258"/>
  <c r="D258"/>
  <c r="E255"/>
  <c r="E254"/>
  <c r="D255"/>
  <c r="D254"/>
  <c r="E251"/>
  <c r="D251"/>
  <c r="E248"/>
  <c r="D248"/>
  <c r="E245"/>
  <c r="D245"/>
  <c r="E242"/>
  <c r="D242"/>
  <c r="E239"/>
  <c r="D239"/>
  <c r="D235"/>
  <c r="E236"/>
  <c r="D236"/>
  <c r="E235"/>
  <c r="E232"/>
  <c r="D232"/>
  <c r="E229"/>
  <c r="D229"/>
  <c r="E226"/>
  <c r="D226"/>
  <c r="E223"/>
  <c r="E216"/>
  <c r="D223"/>
  <c r="E220"/>
  <c r="D220"/>
  <c r="E217"/>
  <c r="D217"/>
  <c r="D216"/>
  <c r="E213"/>
  <c r="D213"/>
  <c r="E210"/>
  <c r="D210"/>
  <c r="E207"/>
  <c r="D207"/>
  <c r="E204"/>
  <c r="D204"/>
  <c r="E201"/>
  <c r="E197"/>
  <c r="D201"/>
  <c r="E198"/>
  <c r="D198"/>
  <c r="D197"/>
  <c r="E194"/>
  <c r="D194"/>
  <c r="E191"/>
  <c r="D191"/>
  <c r="E188"/>
  <c r="D188"/>
  <c r="E185"/>
  <c r="D185"/>
  <c r="E182"/>
  <c r="D182"/>
  <c r="E179"/>
  <c r="E178"/>
  <c r="D179"/>
  <c r="D178"/>
  <c r="E175"/>
  <c r="D175"/>
  <c r="E172"/>
  <c r="D172"/>
  <c r="E169"/>
  <c r="D169"/>
  <c r="E166"/>
  <c r="D166"/>
  <c r="E163"/>
  <c r="D163"/>
  <c r="D159"/>
  <c r="E160"/>
  <c r="D160"/>
  <c r="E159"/>
  <c r="E156"/>
  <c r="D156"/>
  <c r="E153"/>
  <c r="D153"/>
  <c r="E150"/>
  <c r="D150"/>
  <c r="E147"/>
  <c r="E140"/>
  <c r="D147"/>
  <c r="D140"/>
  <c r="E144"/>
  <c r="D144"/>
  <c r="E141"/>
  <c r="D141"/>
  <c r="E137"/>
  <c r="D137"/>
  <c r="E134"/>
  <c r="D134"/>
  <c r="E131"/>
  <c r="D131"/>
  <c r="E128"/>
  <c r="D128"/>
  <c r="E125"/>
  <c r="E121"/>
  <c r="D125"/>
  <c r="E122"/>
  <c r="D122"/>
  <c r="D121"/>
  <c r="E118"/>
  <c r="D118"/>
  <c r="E115"/>
  <c r="D115"/>
  <c r="E112"/>
  <c r="D112"/>
  <c r="E109"/>
  <c r="D109"/>
  <c r="E106"/>
  <c r="D106"/>
  <c r="E103"/>
  <c r="E102"/>
  <c r="D103"/>
  <c r="D102"/>
  <c r="E99"/>
  <c r="D99"/>
  <c r="E96"/>
  <c r="D96"/>
  <c r="E93"/>
  <c r="D93"/>
  <c r="E90"/>
  <c r="D90"/>
  <c r="E87"/>
  <c r="D87"/>
  <c r="D83"/>
  <c r="E84"/>
  <c r="D84"/>
  <c r="E83"/>
  <c r="E80"/>
  <c r="D80"/>
  <c r="E77"/>
  <c r="D77"/>
  <c r="E74"/>
  <c r="D74"/>
  <c r="E71"/>
  <c r="E64"/>
  <c r="D71"/>
  <c r="D64"/>
  <c r="E68"/>
  <c r="D68"/>
  <c r="E65"/>
  <c r="D65"/>
  <c r="E61"/>
  <c r="D61"/>
  <c r="E58"/>
  <c r="D58"/>
  <c r="E55"/>
  <c r="D55"/>
  <c r="E52"/>
  <c r="D52"/>
  <c r="E49"/>
  <c r="D49"/>
  <c r="E46"/>
  <c r="E45"/>
  <c r="D46"/>
  <c r="D45"/>
  <c r="E42"/>
  <c r="D42"/>
  <c r="E39"/>
  <c r="D39"/>
  <c r="E36"/>
  <c r="D36"/>
  <c r="E33"/>
  <c r="D33"/>
  <c r="E30"/>
  <c r="D30"/>
  <c r="E27"/>
  <c r="E26"/>
  <c r="D27"/>
  <c r="D26"/>
  <c r="E23"/>
  <c r="D23"/>
  <c r="E20"/>
  <c r="D20"/>
  <c r="E17"/>
  <c r="D17"/>
  <c r="E14"/>
  <c r="D14"/>
  <c r="E11"/>
  <c r="D11"/>
  <c r="E8"/>
  <c r="D8"/>
  <c r="D7"/>
  <c r="E944" i="44"/>
  <c r="D944"/>
  <c r="E940"/>
  <c r="D940"/>
  <c r="E936"/>
  <c r="E935"/>
  <c r="D936"/>
  <c r="D935"/>
  <c r="E931"/>
  <c r="D931"/>
  <c r="E927"/>
  <c r="D927"/>
  <c r="E923"/>
  <c r="E922"/>
  <c r="E921"/>
  <c r="D923"/>
  <c r="D922"/>
  <c r="E918"/>
  <c r="D918"/>
  <c r="E915"/>
  <c r="D915"/>
  <c r="E912"/>
  <c r="D912"/>
  <c r="E909"/>
  <c r="D909"/>
  <c r="E906"/>
  <c r="D906"/>
  <c r="E903"/>
  <c r="D903"/>
  <c r="D902"/>
  <c r="E899"/>
  <c r="D899"/>
  <c r="E896"/>
  <c r="D896"/>
  <c r="E893"/>
  <c r="D893"/>
  <c r="E890"/>
  <c r="E883"/>
  <c r="D890"/>
  <c r="E887"/>
  <c r="D887"/>
  <c r="E884"/>
  <c r="D884"/>
  <c r="D883"/>
  <c r="E880"/>
  <c r="D880"/>
  <c r="E877"/>
  <c r="D877"/>
  <c r="E874"/>
  <c r="D874"/>
  <c r="E871"/>
  <c r="D871"/>
  <c r="E868"/>
  <c r="E864"/>
  <c r="D868"/>
  <c r="E865"/>
  <c r="D865"/>
  <c r="D864"/>
  <c r="E861"/>
  <c r="D861"/>
  <c r="E858"/>
  <c r="D858"/>
  <c r="E855"/>
  <c r="D855"/>
  <c r="E852"/>
  <c r="D852"/>
  <c r="D845"/>
  <c r="E849"/>
  <c r="D849"/>
  <c r="E846"/>
  <c r="E845"/>
  <c r="D846"/>
  <c r="E842"/>
  <c r="D842"/>
  <c r="E839"/>
  <c r="D839"/>
  <c r="E836"/>
  <c r="D836"/>
  <c r="E833"/>
  <c r="D833"/>
  <c r="E830"/>
  <c r="D830"/>
  <c r="E827"/>
  <c r="D827"/>
  <c r="D826"/>
  <c r="E823"/>
  <c r="D823"/>
  <c r="E820"/>
  <c r="D820"/>
  <c r="E817"/>
  <c r="D817"/>
  <c r="E814"/>
  <c r="E807"/>
  <c r="D814"/>
  <c r="E811"/>
  <c r="D811"/>
  <c r="E808"/>
  <c r="D808"/>
  <c r="D807"/>
  <c r="E804"/>
  <c r="D804"/>
  <c r="E801"/>
  <c r="D801"/>
  <c r="E798"/>
  <c r="D798"/>
  <c r="E795"/>
  <c r="D795"/>
  <c r="E792"/>
  <c r="E788"/>
  <c r="D792"/>
  <c r="E789"/>
  <c r="D789"/>
  <c r="D788"/>
  <c r="E785"/>
  <c r="D785"/>
  <c r="E782"/>
  <c r="D782"/>
  <c r="E779"/>
  <c r="D779"/>
  <c r="E776"/>
  <c r="D776"/>
  <c r="D769"/>
  <c r="E773"/>
  <c r="D773"/>
  <c r="E770"/>
  <c r="E769"/>
  <c r="D770"/>
  <c r="E766"/>
  <c r="D766"/>
  <c r="E763"/>
  <c r="D763"/>
  <c r="E760"/>
  <c r="D760"/>
  <c r="E757"/>
  <c r="D757"/>
  <c r="E754"/>
  <c r="D754"/>
  <c r="E751"/>
  <c r="E750"/>
  <c r="D751"/>
  <c r="D750"/>
  <c r="E747"/>
  <c r="D747"/>
  <c r="E744"/>
  <c r="D744"/>
  <c r="E741"/>
  <c r="D741"/>
  <c r="E738"/>
  <c r="E731"/>
  <c r="D738"/>
  <c r="E735"/>
  <c r="D735"/>
  <c r="E732"/>
  <c r="D732"/>
  <c r="D731"/>
  <c r="E728"/>
  <c r="D728"/>
  <c r="E725"/>
  <c r="D725"/>
  <c r="E722"/>
  <c r="D722"/>
  <c r="E719"/>
  <c r="D719"/>
  <c r="E716"/>
  <c r="E712"/>
  <c r="D716"/>
  <c r="E713"/>
  <c r="D713"/>
  <c r="D712"/>
  <c r="E709"/>
  <c r="D709"/>
  <c r="E706"/>
  <c r="D706"/>
  <c r="E703"/>
  <c r="D703"/>
  <c r="E700"/>
  <c r="D700"/>
  <c r="E697"/>
  <c r="D697"/>
  <c r="E694"/>
  <c r="E693"/>
  <c r="D694"/>
  <c r="D693"/>
  <c r="E690"/>
  <c r="D690"/>
  <c r="E687"/>
  <c r="D687"/>
  <c r="E684"/>
  <c r="D684"/>
  <c r="E681"/>
  <c r="D681"/>
  <c r="E678"/>
  <c r="D678"/>
  <c r="E675"/>
  <c r="E674"/>
  <c r="D675"/>
  <c r="D674"/>
  <c r="E671"/>
  <c r="D671"/>
  <c r="E668"/>
  <c r="D668"/>
  <c r="E665"/>
  <c r="D665"/>
  <c r="E662"/>
  <c r="E655"/>
  <c r="D662"/>
  <c r="E659"/>
  <c r="D659"/>
  <c r="E656"/>
  <c r="D656"/>
  <c r="D655"/>
  <c r="E652"/>
  <c r="D652"/>
  <c r="E649"/>
  <c r="D649"/>
  <c r="E646"/>
  <c r="D646"/>
  <c r="E643"/>
  <c r="D643"/>
  <c r="E640"/>
  <c r="E636"/>
  <c r="D640"/>
  <c r="E637"/>
  <c r="D637"/>
  <c r="D636"/>
  <c r="E633"/>
  <c r="D633"/>
  <c r="E630"/>
  <c r="D630"/>
  <c r="E627"/>
  <c r="D627"/>
  <c r="E624"/>
  <c r="D624"/>
  <c r="E620"/>
  <c r="D620"/>
  <c r="E617"/>
  <c r="E616"/>
  <c r="D617"/>
  <c r="D616"/>
  <c r="E613"/>
  <c r="D613"/>
  <c r="E610"/>
  <c r="D610"/>
  <c r="E607"/>
  <c r="D607"/>
  <c r="E604"/>
  <c r="D604"/>
  <c r="E601"/>
  <c r="D601"/>
  <c r="E598"/>
  <c r="E597"/>
  <c r="D598"/>
  <c r="D597"/>
  <c r="E594"/>
  <c r="D594"/>
  <c r="E591"/>
  <c r="D591"/>
  <c r="E588"/>
  <c r="D588"/>
  <c r="E585"/>
  <c r="E578"/>
  <c r="D585"/>
  <c r="E582"/>
  <c r="D582"/>
  <c r="E579"/>
  <c r="D579"/>
  <c r="D578"/>
  <c r="E575"/>
  <c r="D575"/>
  <c r="E572"/>
  <c r="D572"/>
  <c r="E569"/>
  <c r="D569"/>
  <c r="D559"/>
  <c r="E566"/>
  <c r="D566"/>
  <c r="E563"/>
  <c r="E559"/>
  <c r="D563"/>
  <c r="E560"/>
  <c r="D560"/>
  <c r="E556"/>
  <c r="D556"/>
  <c r="E553"/>
  <c r="D553"/>
  <c r="E550"/>
  <c r="D550"/>
  <c r="E547"/>
  <c r="D547"/>
  <c r="E544"/>
  <c r="D544"/>
  <c r="E541"/>
  <c r="E540"/>
  <c r="D541"/>
  <c r="D540"/>
  <c r="E537"/>
  <c r="D537"/>
  <c r="E534"/>
  <c r="D534"/>
  <c r="E531"/>
  <c r="D531"/>
  <c r="E528"/>
  <c r="D528"/>
  <c r="E525"/>
  <c r="D525"/>
  <c r="E522"/>
  <c r="D522"/>
  <c r="D521"/>
  <c r="E518"/>
  <c r="D518"/>
  <c r="E515"/>
  <c r="D515"/>
  <c r="E512"/>
  <c r="D512"/>
  <c r="E509"/>
  <c r="E502"/>
  <c r="D509"/>
  <c r="E506"/>
  <c r="D506"/>
  <c r="E503"/>
  <c r="D503"/>
  <c r="D502"/>
  <c r="E499"/>
  <c r="D499"/>
  <c r="E496"/>
  <c r="D496"/>
  <c r="E493"/>
  <c r="D493"/>
  <c r="D483"/>
  <c r="E490"/>
  <c r="D490"/>
  <c r="E487"/>
  <c r="E483"/>
  <c r="D487"/>
  <c r="E484"/>
  <c r="D484"/>
  <c r="E480"/>
  <c r="D480"/>
  <c r="E477"/>
  <c r="D477"/>
  <c r="E474"/>
  <c r="D474"/>
  <c r="E471"/>
  <c r="D471"/>
  <c r="D464"/>
  <c r="E468"/>
  <c r="D468"/>
  <c r="E465"/>
  <c r="E464"/>
  <c r="D465"/>
  <c r="E460"/>
  <c r="D460"/>
  <c r="E457"/>
  <c r="D457"/>
  <c r="E454"/>
  <c r="D454"/>
  <c r="E451"/>
  <c r="D451"/>
  <c r="E448"/>
  <c r="D448"/>
  <c r="E445"/>
  <c r="E444"/>
  <c r="D445"/>
  <c r="E441"/>
  <c r="D441"/>
  <c r="E438"/>
  <c r="D438"/>
  <c r="E435"/>
  <c r="D435"/>
  <c r="E432"/>
  <c r="D432"/>
  <c r="E429"/>
  <c r="D429"/>
  <c r="E426"/>
  <c r="D426"/>
  <c r="D425"/>
  <c r="E425"/>
  <c r="E422"/>
  <c r="D422"/>
  <c r="E419"/>
  <c r="D419"/>
  <c r="E416"/>
  <c r="D416"/>
  <c r="E413"/>
  <c r="D413"/>
  <c r="E410"/>
  <c r="D410"/>
  <c r="E407"/>
  <c r="E406"/>
  <c r="D407"/>
  <c r="D406"/>
  <c r="E403"/>
  <c r="D403"/>
  <c r="E400"/>
  <c r="D400"/>
  <c r="E397"/>
  <c r="D397"/>
  <c r="E394"/>
  <c r="D394"/>
  <c r="E391"/>
  <c r="E387"/>
  <c r="D391"/>
  <c r="E388"/>
  <c r="D388"/>
  <c r="E384"/>
  <c r="D384"/>
  <c r="E381"/>
  <c r="D381"/>
  <c r="E378"/>
  <c r="D378"/>
  <c r="E375"/>
  <c r="D375"/>
  <c r="E372"/>
  <c r="D372"/>
  <c r="E369"/>
  <c r="E368"/>
  <c r="D369"/>
  <c r="D368"/>
  <c r="E365"/>
  <c r="D365"/>
  <c r="E362"/>
  <c r="D362"/>
  <c r="E359"/>
  <c r="D359"/>
  <c r="E356"/>
  <c r="D356"/>
  <c r="E353"/>
  <c r="D353"/>
  <c r="E350"/>
  <c r="D350"/>
  <c r="E349"/>
  <c r="E346"/>
  <c r="D346"/>
  <c r="E343"/>
  <c r="D343"/>
  <c r="E340"/>
  <c r="D340"/>
  <c r="E337"/>
  <c r="D337"/>
  <c r="E334"/>
  <c r="D334"/>
  <c r="E331"/>
  <c r="E330"/>
  <c r="D331"/>
  <c r="D330"/>
  <c r="E327"/>
  <c r="D327"/>
  <c r="E324"/>
  <c r="D324"/>
  <c r="E321"/>
  <c r="D321"/>
  <c r="E318"/>
  <c r="D318"/>
  <c r="E315"/>
  <c r="D315"/>
  <c r="D311"/>
  <c r="E312"/>
  <c r="E311"/>
  <c r="D312"/>
  <c r="E308"/>
  <c r="D308"/>
  <c r="E305"/>
  <c r="D305"/>
  <c r="E302"/>
  <c r="D302"/>
  <c r="E299"/>
  <c r="D299"/>
  <c r="E296"/>
  <c r="D296"/>
  <c r="E293"/>
  <c r="E292"/>
  <c r="D293"/>
  <c r="E289"/>
  <c r="D289"/>
  <c r="E286"/>
  <c r="D286"/>
  <c r="E283"/>
  <c r="D283"/>
  <c r="E280"/>
  <c r="D280"/>
  <c r="E277"/>
  <c r="D277"/>
  <c r="E274"/>
  <c r="D274"/>
  <c r="E273"/>
  <c r="E270"/>
  <c r="D270"/>
  <c r="E267"/>
  <c r="D267"/>
  <c r="E264"/>
  <c r="D264"/>
  <c r="E261"/>
  <c r="D261"/>
  <c r="E258"/>
  <c r="D258"/>
  <c r="E255"/>
  <c r="E254"/>
  <c r="D255"/>
  <c r="E251"/>
  <c r="D251"/>
  <c r="E248"/>
  <c r="D248"/>
  <c r="E245"/>
  <c r="D245"/>
  <c r="E242"/>
  <c r="D242"/>
  <c r="E239"/>
  <c r="D239"/>
  <c r="D235"/>
  <c r="E236"/>
  <c r="E235"/>
  <c r="D236"/>
  <c r="E232"/>
  <c r="D232"/>
  <c r="E229"/>
  <c r="D229"/>
  <c r="E226"/>
  <c r="D226"/>
  <c r="E223"/>
  <c r="D223"/>
  <c r="E220"/>
  <c r="D220"/>
  <c r="E217"/>
  <c r="E216"/>
  <c r="D217"/>
  <c r="E213"/>
  <c r="D213"/>
  <c r="E210"/>
  <c r="D210"/>
  <c r="E207"/>
  <c r="D207"/>
  <c r="E204"/>
  <c r="D204"/>
  <c r="E201"/>
  <c r="D201"/>
  <c r="E198"/>
  <c r="D198"/>
  <c r="D197"/>
  <c r="E197"/>
  <c r="E194"/>
  <c r="D194"/>
  <c r="E191"/>
  <c r="D191"/>
  <c r="E188"/>
  <c r="D188"/>
  <c r="E185"/>
  <c r="D185"/>
  <c r="E182"/>
  <c r="D182"/>
  <c r="E179"/>
  <c r="E178"/>
  <c r="D179"/>
  <c r="E175"/>
  <c r="D175"/>
  <c r="E172"/>
  <c r="D172"/>
  <c r="E169"/>
  <c r="D169"/>
  <c r="E166"/>
  <c r="D166"/>
  <c r="E163"/>
  <c r="E159"/>
  <c r="D163"/>
  <c r="D159"/>
  <c r="E160"/>
  <c r="D160"/>
  <c r="E156"/>
  <c r="D156"/>
  <c r="E153"/>
  <c r="D153"/>
  <c r="E150"/>
  <c r="D150"/>
  <c r="E147"/>
  <c r="D147"/>
  <c r="E144"/>
  <c r="D144"/>
  <c r="E141"/>
  <c r="E140"/>
  <c r="D141"/>
  <c r="D140"/>
  <c r="E137"/>
  <c r="D137"/>
  <c r="E134"/>
  <c r="D134"/>
  <c r="E131"/>
  <c r="D131"/>
  <c r="E128"/>
  <c r="D128"/>
  <c r="E125"/>
  <c r="D125"/>
  <c r="E122"/>
  <c r="D122"/>
  <c r="D121"/>
  <c r="E121"/>
  <c r="E118"/>
  <c r="D118"/>
  <c r="E115"/>
  <c r="D115"/>
  <c r="E112"/>
  <c r="D112"/>
  <c r="E109"/>
  <c r="D109"/>
  <c r="E106"/>
  <c r="D106"/>
  <c r="E103"/>
  <c r="E102"/>
  <c r="D103"/>
  <c r="D102"/>
  <c r="E99"/>
  <c r="D99"/>
  <c r="E96"/>
  <c r="D96"/>
  <c r="E93"/>
  <c r="D93"/>
  <c r="E90"/>
  <c r="D90"/>
  <c r="E87"/>
  <c r="D87"/>
  <c r="E84"/>
  <c r="E83"/>
  <c r="D84"/>
  <c r="E80"/>
  <c r="D80"/>
  <c r="E77"/>
  <c r="D77"/>
  <c r="E74"/>
  <c r="D74"/>
  <c r="E71"/>
  <c r="D71"/>
  <c r="E68"/>
  <c r="D68"/>
  <c r="E65"/>
  <c r="E64"/>
  <c r="D65"/>
  <c r="D64"/>
  <c r="E61"/>
  <c r="D61"/>
  <c r="E58"/>
  <c r="D58"/>
  <c r="E55"/>
  <c r="D55"/>
  <c r="E52"/>
  <c r="D52"/>
  <c r="E49"/>
  <c r="D49"/>
  <c r="E46"/>
  <c r="D46"/>
  <c r="E45"/>
  <c r="E42"/>
  <c r="D42"/>
  <c r="E39"/>
  <c r="D39"/>
  <c r="E36"/>
  <c r="D36"/>
  <c r="E33"/>
  <c r="D33"/>
  <c r="E30"/>
  <c r="D30"/>
  <c r="E27"/>
  <c r="E26"/>
  <c r="D27"/>
  <c r="D26"/>
  <c r="E23"/>
  <c r="D23"/>
  <c r="E20"/>
  <c r="D20"/>
  <c r="E17"/>
  <c r="D17"/>
  <c r="E14"/>
  <c r="D14"/>
  <c r="E11"/>
  <c r="D11"/>
  <c r="E8"/>
  <c r="E7"/>
  <c r="D8"/>
  <c r="D7"/>
  <c r="E944" i="43"/>
  <c r="D944"/>
  <c r="E940"/>
  <c r="D940"/>
  <c r="E936"/>
  <c r="E935"/>
  <c r="D936"/>
  <c r="E931"/>
  <c r="D931"/>
  <c r="E927"/>
  <c r="D927"/>
  <c r="D922"/>
  <c r="E923"/>
  <c r="E922"/>
  <c r="E921"/>
  <c r="D923"/>
  <c r="E918"/>
  <c r="D918"/>
  <c r="E915"/>
  <c r="D915"/>
  <c r="E912"/>
  <c r="D912"/>
  <c r="E909"/>
  <c r="D909"/>
  <c r="E906"/>
  <c r="D906"/>
  <c r="E903"/>
  <c r="E902"/>
  <c r="D903"/>
  <c r="D902"/>
  <c r="E899"/>
  <c r="D899"/>
  <c r="E896"/>
  <c r="D896"/>
  <c r="E893"/>
  <c r="D893"/>
  <c r="E890"/>
  <c r="D890"/>
  <c r="E887"/>
  <c r="D887"/>
  <c r="E884"/>
  <c r="E883"/>
  <c r="D884"/>
  <c r="D883"/>
  <c r="E880"/>
  <c r="D880"/>
  <c r="E877"/>
  <c r="D877"/>
  <c r="E874"/>
  <c r="D874"/>
  <c r="E871"/>
  <c r="D871"/>
  <c r="E868"/>
  <c r="D868"/>
  <c r="E865"/>
  <c r="E864"/>
  <c r="D865"/>
  <c r="D864"/>
  <c r="E861"/>
  <c r="D861"/>
  <c r="E858"/>
  <c r="D858"/>
  <c r="E855"/>
  <c r="D855"/>
  <c r="E852"/>
  <c r="D852"/>
  <c r="D845"/>
  <c r="E849"/>
  <c r="D849"/>
  <c r="E846"/>
  <c r="E845"/>
  <c r="D846"/>
  <c r="E842"/>
  <c r="D842"/>
  <c r="E839"/>
  <c r="D839"/>
  <c r="E836"/>
  <c r="D836"/>
  <c r="E833"/>
  <c r="D833"/>
  <c r="E830"/>
  <c r="D830"/>
  <c r="E827"/>
  <c r="E826"/>
  <c r="D827"/>
  <c r="D826"/>
  <c r="E823"/>
  <c r="D823"/>
  <c r="E820"/>
  <c r="D820"/>
  <c r="E817"/>
  <c r="D817"/>
  <c r="E814"/>
  <c r="D814"/>
  <c r="E811"/>
  <c r="D811"/>
  <c r="E808"/>
  <c r="E807"/>
  <c r="D808"/>
  <c r="D807"/>
  <c r="E804"/>
  <c r="D804"/>
  <c r="E801"/>
  <c r="D801"/>
  <c r="E798"/>
  <c r="D798"/>
  <c r="D788"/>
  <c r="E795"/>
  <c r="D795"/>
  <c r="E792"/>
  <c r="D792"/>
  <c r="E789"/>
  <c r="E788"/>
  <c r="D789"/>
  <c r="E785"/>
  <c r="D785"/>
  <c r="E782"/>
  <c r="D782"/>
  <c r="E779"/>
  <c r="D779"/>
  <c r="E776"/>
  <c r="D776"/>
  <c r="D769"/>
  <c r="E773"/>
  <c r="D773"/>
  <c r="E770"/>
  <c r="E769"/>
  <c r="D770"/>
  <c r="E766"/>
  <c r="D766"/>
  <c r="E763"/>
  <c r="D763"/>
  <c r="E760"/>
  <c r="D760"/>
  <c r="E757"/>
  <c r="D757"/>
  <c r="E754"/>
  <c r="D754"/>
  <c r="E751"/>
  <c r="E750"/>
  <c r="D751"/>
  <c r="D750"/>
  <c r="E747"/>
  <c r="D747"/>
  <c r="E744"/>
  <c r="D744"/>
  <c r="E741"/>
  <c r="D741"/>
  <c r="E738"/>
  <c r="D738"/>
  <c r="E735"/>
  <c r="D735"/>
  <c r="E732"/>
  <c r="E731"/>
  <c r="D732"/>
  <c r="D731"/>
  <c r="E728"/>
  <c r="D728"/>
  <c r="E725"/>
  <c r="D725"/>
  <c r="E722"/>
  <c r="D722"/>
  <c r="E719"/>
  <c r="D719"/>
  <c r="E716"/>
  <c r="D716"/>
  <c r="E713"/>
  <c r="E712"/>
  <c r="D713"/>
  <c r="D712"/>
  <c r="E709"/>
  <c r="D709"/>
  <c r="E706"/>
  <c r="D706"/>
  <c r="E703"/>
  <c r="D703"/>
  <c r="E700"/>
  <c r="D700"/>
  <c r="D693"/>
  <c r="E697"/>
  <c r="D697"/>
  <c r="E694"/>
  <c r="E693"/>
  <c r="D694"/>
  <c r="E690"/>
  <c r="D690"/>
  <c r="E687"/>
  <c r="D687"/>
  <c r="E684"/>
  <c r="D684"/>
  <c r="E681"/>
  <c r="D681"/>
  <c r="E678"/>
  <c r="D678"/>
  <c r="E675"/>
  <c r="E674"/>
  <c r="D675"/>
  <c r="D674"/>
  <c r="E671"/>
  <c r="D671"/>
  <c r="E668"/>
  <c r="D668"/>
  <c r="E665"/>
  <c r="D665"/>
  <c r="E662"/>
  <c r="D662"/>
  <c r="E659"/>
  <c r="D659"/>
  <c r="E656"/>
  <c r="E655"/>
  <c r="D656"/>
  <c r="D655"/>
  <c r="E652"/>
  <c r="D652"/>
  <c r="E649"/>
  <c r="D649"/>
  <c r="E646"/>
  <c r="D646"/>
  <c r="E643"/>
  <c r="D643"/>
  <c r="E640"/>
  <c r="D640"/>
  <c r="E637"/>
  <c r="E636"/>
  <c r="D637"/>
  <c r="D636"/>
  <c r="E633"/>
  <c r="D633"/>
  <c r="E630"/>
  <c r="D630"/>
  <c r="E627"/>
  <c r="E616"/>
  <c r="D627"/>
  <c r="E624"/>
  <c r="D624"/>
  <c r="E620"/>
  <c r="D620"/>
  <c r="E617"/>
  <c r="D617"/>
  <c r="E613"/>
  <c r="D613"/>
  <c r="E610"/>
  <c r="D610"/>
  <c r="E607"/>
  <c r="D607"/>
  <c r="E604"/>
  <c r="D604"/>
  <c r="E601"/>
  <c r="D601"/>
  <c r="E598"/>
  <c r="E597"/>
  <c r="D598"/>
  <c r="D597"/>
  <c r="E594"/>
  <c r="D594"/>
  <c r="E591"/>
  <c r="D591"/>
  <c r="E588"/>
  <c r="D588"/>
  <c r="E585"/>
  <c r="D585"/>
  <c r="E582"/>
  <c r="D582"/>
  <c r="E579"/>
  <c r="E578"/>
  <c r="D579"/>
  <c r="D578"/>
  <c r="E575"/>
  <c r="D575"/>
  <c r="E572"/>
  <c r="D572"/>
  <c r="E569"/>
  <c r="D569"/>
  <c r="E566"/>
  <c r="D566"/>
  <c r="E563"/>
  <c r="D563"/>
  <c r="E560"/>
  <c r="D560"/>
  <c r="D559"/>
  <c r="E559"/>
  <c r="E556"/>
  <c r="D556"/>
  <c r="E553"/>
  <c r="D553"/>
  <c r="E550"/>
  <c r="D550"/>
  <c r="E547"/>
  <c r="D547"/>
  <c r="E544"/>
  <c r="D544"/>
  <c r="E541"/>
  <c r="E540"/>
  <c r="D541"/>
  <c r="D540"/>
  <c r="E537"/>
  <c r="D537"/>
  <c r="E534"/>
  <c r="D534"/>
  <c r="E531"/>
  <c r="D531"/>
  <c r="E528"/>
  <c r="D528"/>
  <c r="E525"/>
  <c r="D525"/>
  <c r="E522"/>
  <c r="E521"/>
  <c r="D522"/>
  <c r="E518"/>
  <c r="D518"/>
  <c r="E515"/>
  <c r="D515"/>
  <c r="E512"/>
  <c r="D512"/>
  <c r="E509"/>
  <c r="D509"/>
  <c r="E506"/>
  <c r="D506"/>
  <c r="E503"/>
  <c r="E502"/>
  <c r="D503"/>
  <c r="D502"/>
  <c r="E499"/>
  <c r="D499"/>
  <c r="E496"/>
  <c r="D496"/>
  <c r="E493"/>
  <c r="D493"/>
  <c r="D483"/>
  <c r="E490"/>
  <c r="D490"/>
  <c r="E487"/>
  <c r="D487"/>
  <c r="E484"/>
  <c r="D484"/>
  <c r="E483"/>
  <c r="E480"/>
  <c r="D480"/>
  <c r="E477"/>
  <c r="D477"/>
  <c r="E474"/>
  <c r="D474"/>
  <c r="E471"/>
  <c r="D471"/>
  <c r="D464"/>
  <c r="E468"/>
  <c r="D468"/>
  <c r="E465"/>
  <c r="E464"/>
  <c r="D465"/>
  <c r="E460"/>
  <c r="D460"/>
  <c r="E457"/>
  <c r="D457"/>
  <c r="E454"/>
  <c r="D454"/>
  <c r="E451"/>
  <c r="D451"/>
  <c r="E448"/>
  <c r="E444"/>
  <c r="D448"/>
  <c r="E445"/>
  <c r="D445"/>
  <c r="D444"/>
  <c r="E441"/>
  <c r="D441"/>
  <c r="E438"/>
  <c r="D438"/>
  <c r="E435"/>
  <c r="D435"/>
  <c r="E432"/>
  <c r="D432"/>
  <c r="E429"/>
  <c r="D429"/>
  <c r="E426"/>
  <c r="E425"/>
  <c r="D426"/>
  <c r="D425"/>
  <c r="E422"/>
  <c r="D422"/>
  <c r="E419"/>
  <c r="D419"/>
  <c r="E416"/>
  <c r="E406"/>
  <c r="D416"/>
  <c r="E413"/>
  <c r="D413"/>
  <c r="E410"/>
  <c r="D410"/>
  <c r="E407"/>
  <c r="D407"/>
  <c r="D406"/>
  <c r="E403"/>
  <c r="D403"/>
  <c r="E400"/>
  <c r="D400"/>
  <c r="E397"/>
  <c r="D397"/>
  <c r="E394"/>
  <c r="E387"/>
  <c r="D394"/>
  <c r="E391"/>
  <c r="D391"/>
  <c r="E388"/>
  <c r="D388"/>
  <c r="D387"/>
  <c r="E384"/>
  <c r="D384"/>
  <c r="E381"/>
  <c r="D381"/>
  <c r="E378"/>
  <c r="D378"/>
  <c r="E375"/>
  <c r="D375"/>
  <c r="E372"/>
  <c r="D372"/>
  <c r="E369"/>
  <c r="E368"/>
  <c r="D369"/>
  <c r="D368"/>
  <c r="E365"/>
  <c r="D365"/>
  <c r="E362"/>
  <c r="D362"/>
  <c r="E359"/>
  <c r="D359"/>
  <c r="E356"/>
  <c r="D356"/>
  <c r="E353"/>
  <c r="D353"/>
  <c r="E350"/>
  <c r="E349"/>
  <c r="D350"/>
  <c r="D349"/>
  <c r="E346"/>
  <c r="D346"/>
  <c r="E343"/>
  <c r="D343"/>
  <c r="E340"/>
  <c r="E330"/>
  <c r="D340"/>
  <c r="E337"/>
  <c r="D337"/>
  <c r="E334"/>
  <c r="D334"/>
  <c r="E331"/>
  <c r="D331"/>
  <c r="D330"/>
  <c r="E327"/>
  <c r="D327"/>
  <c r="E324"/>
  <c r="D324"/>
  <c r="E321"/>
  <c r="D321"/>
  <c r="E318"/>
  <c r="E311"/>
  <c r="D318"/>
  <c r="E315"/>
  <c r="D315"/>
  <c r="E312"/>
  <c r="D312"/>
  <c r="D311"/>
  <c r="E308"/>
  <c r="D308"/>
  <c r="E305"/>
  <c r="D305"/>
  <c r="E302"/>
  <c r="D302"/>
  <c r="E299"/>
  <c r="D299"/>
  <c r="E296"/>
  <c r="D296"/>
  <c r="E293"/>
  <c r="E292"/>
  <c r="D293"/>
  <c r="D292"/>
  <c r="E289"/>
  <c r="D289"/>
  <c r="E286"/>
  <c r="D286"/>
  <c r="E283"/>
  <c r="D283"/>
  <c r="E280"/>
  <c r="D280"/>
  <c r="E277"/>
  <c r="D277"/>
  <c r="E274"/>
  <c r="E273"/>
  <c r="D274"/>
  <c r="D273"/>
  <c r="E270"/>
  <c r="D270"/>
  <c r="E267"/>
  <c r="D267"/>
  <c r="E264"/>
  <c r="D264"/>
  <c r="E261"/>
  <c r="D261"/>
  <c r="E258"/>
  <c r="D258"/>
  <c r="E255"/>
  <c r="D255"/>
  <c r="D254"/>
  <c r="E251"/>
  <c r="D251"/>
  <c r="E248"/>
  <c r="D248"/>
  <c r="E245"/>
  <c r="D245"/>
  <c r="E242"/>
  <c r="E235"/>
  <c r="D242"/>
  <c r="E239"/>
  <c r="D239"/>
  <c r="E236"/>
  <c r="D236"/>
  <c r="D235"/>
  <c r="E232"/>
  <c r="D232"/>
  <c r="E229"/>
  <c r="D229"/>
  <c r="E226"/>
  <c r="D226"/>
  <c r="E223"/>
  <c r="D223"/>
  <c r="E220"/>
  <c r="D220"/>
  <c r="E217"/>
  <c r="E216"/>
  <c r="D217"/>
  <c r="D216"/>
  <c r="E213"/>
  <c r="D213"/>
  <c r="E210"/>
  <c r="D210"/>
  <c r="E207"/>
  <c r="D207"/>
  <c r="E204"/>
  <c r="D204"/>
  <c r="D197"/>
  <c r="E201"/>
  <c r="D201"/>
  <c r="E198"/>
  <c r="E197"/>
  <c r="D198"/>
  <c r="E194"/>
  <c r="D194"/>
  <c r="E191"/>
  <c r="D191"/>
  <c r="E188"/>
  <c r="D188"/>
  <c r="E185"/>
  <c r="D185"/>
  <c r="E182"/>
  <c r="D182"/>
  <c r="E179"/>
  <c r="D179"/>
  <c r="D178"/>
  <c r="E175"/>
  <c r="D175"/>
  <c r="E172"/>
  <c r="D172"/>
  <c r="E169"/>
  <c r="D169"/>
  <c r="E166"/>
  <c r="E159"/>
  <c r="D166"/>
  <c r="E163"/>
  <c r="D163"/>
  <c r="E160"/>
  <c r="D160"/>
  <c r="D159"/>
  <c r="E156"/>
  <c r="D156"/>
  <c r="E153"/>
  <c r="D153"/>
  <c r="E150"/>
  <c r="D150"/>
  <c r="E147"/>
  <c r="D147"/>
  <c r="E144"/>
  <c r="D144"/>
  <c r="E141"/>
  <c r="E140"/>
  <c r="D141"/>
  <c r="D140"/>
  <c r="E137"/>
  <c r="D137"/>
  <c r="E134"/>
  <c r="D134"/>
  <c r="E131"/>
  <c r="D131"/>
  <c r="E128"/>
  <c r="D128"/>
  <c r="D121"/>
  <c r="E125"/>
  <c r="D125"/>
  <c r="E122"/>
  <c r="E121"/>
  <c r="D122"/>
  <c r="E118"/>
  <c r="D118"/>
  <c r="E115"/>
  <c r="D115"/>
  <c r="E112"/>
  <c r="D112"/>
  <c r="E109"/>
  <c r="D109"/>
  <c r="E106"/>
  <c r="D106"/>
  <c r="E103"/>
  <c r="E102"/>
  <c r="D103"/>
  <c r="D102"/>
  <c r="E99"/>
  <c r="D99"/>
  <c r="E96"/>
  <c r="D96"/>
  <c r="E93"/>
  <c r="D93"/>
  <c r="E90"/>
  <c r="E83"/>
  <c r="D90"/>
  <c r="E87"/>
  <c r="D87"/>
  <c r="E84"/>
  <c r="D84"/>
  <c r="D83"/>
  <c r="E80"/>
  <c r="D80"/>
  <c r="E77"/>
  <c r="D77"/>
  <c r="E74"/>
  <c r="D74"/>
  <c r="E71"/>
  <c r="D71"/>
  <c r="E68"/>
  <c r="D68"/>
  <c r="E65"/>
  <c r="E64"/>
  <c r="D65"/>
  <c r="D64"/>
  <c r="E61"/>
  <c r="D61"/>
  <c r="E58"/>
  <c r="D58"/>
  <c r="E55"/>
  <c r="D55"/>
  <c r="E52"/>
  <c r="D52"/>
  <c r="D45"/>
  <c r="E49"/>
  <c r="D49"/>
  <c r="E46"/>
  <c r="E45"/>
  <c r="D46"/>
  <c r="E42"/>
  <c r="D42"/>
  <c r="E39"/>
  <c r="D39"/>
  <c r="E36"/>
  <c r="D36"/>
  <c r="E33"/>
  <c r="D33"/>
  <c r="E30"/>
  <c r="D30"/>
  <c r="E27"/>
  <c r="E26"/>
  <c r="D27"/>
  <c r="D26"/>
  <c r="E23"/>
  <c r="D23"/>
  <c r="E20"/>
  <c r="D20"/>
  <c r="E17"/>
  <c r="D17"/>
  <c r="E14"/>
  <c r="D14"/>
  <c r="E11"/>
  <c r="D11"/>
  <c r="E8"/>
  <c r="D8"/>
  <c r="D7"/>
  <c r="E7"/>
  <c r="E944" i="42"/>
  <c r="D944"/>
  <c r="E940"/>
  <c r="D940"/>
  <c r="E936"/>
  <c r="E935"/>
  <c r="D936"/>
  <c r="D935"/>
  <c r="E931"/>
  <c r="D931"/>
  <c r="E927"/>
  <c r="D927"/>
  <c r="E923"/>
  <c r="E922"/>
  <c r="D923"/>
  <c r="D922"/>
  <c r="D921"/>
  <c r="E918"/>
  <c r="D918"/>
  <c r="E915"/>
  <c r="D915"/>
  <c r="E912"/>
  <c r="D912"/>
  <c r="D902"/>
  <c r="E909"/>
  <c r="D909"/>
  <c r="E906"/>
  <c r="D906"/>
  <c r="E903"/>
  <c r="E902"/>
  <c r="D903"/>
  <c r="E899"/>
  <c r="D899"/>
  <c r="E896"/>
  <c r="D896"/>
  <c r="E893"/>
  <c r="D893"/>
  <c r="E890"/>
  <c r="D890"/>
  <c r="E887"/>
  <c r="D887"/>
  <c r="E884"/>
  <c r="E883"/>
  <c r="D884"/>
  <c r="D883"/>
  <c r="E880"/>
  <c r="D880"/>
  <c r="E877"/>
  <c r="D877"/>
  <c r="E874"/>
  <c r="D874"/>
  <c r="E871"/>
  <c r="E864"/>
  <c r="D871"/>
  <c r="E868"/>
  <c r="D868"/>
  <c r="E865"/>
  <c r="D865"/>
  <c r="E861"/>
  <c r="D861"/>
  <c r="E858"/>
  <c r="D858"/>
  <c r="D845"/>
  <c r="E855"/>
  <c r="D855"/>
  <c r="E852"/>
  <c r="D852"/>
  <c r="E849"/>
  <c r="D849"/>
  <c r="E846"/>
  <c r="E845"/>
  <c r="D846"/>
  <c r="E842"/>
  <c r="D842"/>
  <c r="E839"/>
  <c r="D839"/>
  <c r="E836"/>
  <c r="D836"/>
  <c r="E833"/>
  <c r="D833"/>
  <c r="E830"/>
  <c r="D830"/>
  <c r="E827"/>
  <c r="E826"/>
  <c r="D827"/>
  <c r="D826"/>
  <c r="E823"/>
  <c r="D823"/>
  <c r="E820"/>
  <c r="D820"/>
  <c r="E817"/>
  <c r="D817"/>
  <c r="E814"/>
  <c r="D814"/>
  <c r="E811"/>
  <c r="D811"/>
  <c r="E808"/>
  <c r="E807"/>
  <c r="D808"/>
  <c r="D807"/>
  <c r="E804"/>
  <c r="D804"/>
  <c r="E801"/>
  <c r="D801"/>
  <c r="E798"/>
  <c r="D798"/>
  <c r="E795"/>
  <c r="D795"/>
  <c r="E792"/>
  <c r="D792"/>
  <c r="E789"/>
  <c r="E788"/>
  <c r="D789"/>
  <c r="D788"/>
  <c r="E785"/>
  <c r="D785"/>
  <c r="E782"/>
  <c r="D782"/>
  <c r="E779"/>
  <c r="D779"/>
  <c r="E776"/>
  <c r="D776"/>
  <c r="E773"/>
  <c r="D773"/>
  <c r="E770"/>
  <c r="E769"/>
  <c r="D770"/>
  <c r="E766"/>
  <c r="D766"/>
  <c r="E763"/>
  <c r="D763"/>
  <c r="E760"/>
  <c r="D760"/>
  <c r="E757"/>
  <c r="D757"/>
  <c r="E754"/>
  <c r="D754"/>
  <c r="E751"/>
  <c r="E750"/>
  <c r="D751"/>
  <c r="D750"/>
  <c r="E747"/>
  <c r="D747"/>
  <c r="E744"/>
  <c r="D744"/>
  <c r="E741"/>
  <c r="D741"/>
  <c r="E738"/>
  <c r="D738"/>
  <c r="E735"/>
  <c r="D735"/>
  <c r="E732"/>
  <c r="E731"/>
  <c r="D732"/>
  <c r="E728"/>
  <c r="D728"/>
  <c r="E725"/>
  <c r="D725"/>
  <c r="E722"/>
  <c r="D722"/>
  <c r="E719"/>
  <c r="E712"/>
  <c r="D719"/>
  <c r="E716"/>
  <c r="D716"/>
  <c r="E713"/>
  <c r="D713"/>
  <c r="D712"/>
  <c r="E709"/>
  <c r="D709"/>
  <c r="E706"/>
  <c r="D706"/>
  <c r="E703"/>
  <c r="D703"/>
  <c r="E700"/>
  <c r="D700"/>
  <c r="E697"/>
  <c r="D697"/>
  <c r="E694"/>
  <c r="E693"/>
  <c r="D694"/>
  <c r="D693"/>
  <c r="E690"/>
  <c r="D690"/>
  <c r="E687"/>
  <c r="D687"/>
  <c r="E684"/>
  <c r="D684"/>
  <c r="E681"/>
  <c r="D681"/>
  <c r="E678"/>
  <c r="D678"/>
  <c r="E675"/>
  <c r="E674"/>
  <c r="D675"/>
  <c r="D674"/>
  <c r="E671"/>
  <c r="D671"/>
  <c r="E668"/>
  <c r="D668"/>
  <c r="E665"/>
  <c r="D665"/>
  <c r="E662"/>
  <c r="D662"/>
  <c r="E659"/>
  <c r="D659"/>
  <c r="E656"/>
  <c r="E655"/>
  <c r="D656"/>
  <c r="E652"/>
  <c r="D652"/>
  <c r="E649"/>
  <c r="D649"/>
  <c r="E646"/>
  <c r="D646"/>
  <c r="E643"/>
  <c r="D643"/>
  <c r="E640"/>
  <c r="D640"/>
  <c r="E637"/>
  <c r="E636"/>
  <c r="D637"/>
  <c r="E633"/>
  <c r="D633"/>
  <c r="E630"/>
  <c r="D630"/>
  <c r="D616"/>
  <c r="E627"/>
  <c r="D627"/>
  <c r="E624"/>
  <c r="D624"/>
  <c r="E620"/>
  <c r="D620"/>
  <c r="E617"/>
  <c r="E616"/>
  <c r="D617"/>
  <c r="E613"/>
  <c r="D613"/>
  <c r="E610"/>
  <c r="D610"/>
  <c r="E607"/>
  <c r="D607"/>
  <c r="D597"/>
  <c r="E604"/>
  <c r="D604"/>
  <c r="E601"/>
  <c r="D601"/>
  <c r="E598"/>
  <c r="E597"/>
  <c r="D598"/>
  <c r="E594"/>
  <c r="D594"/>
  <c r="E591"/>
  <c r="D591"/>
  <c r="E588"/>
  <c r="D588"/>
  <c r="E585"/>
  <c r="D585"/>
  <c r="E582"/>
  <c r="D582"/>
  <c r="E579"/>
  <c r="D579"/>
  <c r="D578"/>
  <c r="E578"/>
  <c r="E575"/>
  <c r="D575"/>
  <c r="E572"/>
  <c r="D572"/>
  <c r="E569"/>
  <c r="D569"/>
  <c r="E566"/>
  <c r="D566"/>
  <c r="E563"/>
  <c r="D563"/>
  <c r="E560"/>
  <c r="E559"/>
  <c r="D560"/>
  <c r="D559"/>
  <c r="E556"/>
  <c r="D556"/>
  <c r="E553"/>
  <c r="D553"/>
  <c r="E550"/>
  <c r="D550"/>
  <c r="E547"/>
  <c r="D547"/>
  <c r="E544"/>
  <c r="D544"/>
  <c r="E541"/>
  <c r="E540"/>
  <c r="D541"/>
  <c r="D540"/>
  <c r="E537"/>
  <c r="D537"/>
  <c r="E534"/>
  <c r="D534"/>
  <c r="E531"/>
  <c r="D531"/>
  <c r="E528"/>
  <c r="D528"/>
  <c r="E525"/>
  <c r="D525"/>
  <c r="E522"/>
  <c r="E521"/>
  <c r="D522"/>
  <c r="D521"/>
  <c r="E518"/>
  <c r="D518"/>
  <c r="E515"/>
  <c r="D515"/>
  <c r="E512"/>
  <c r="D512"/>
  <c r="E509"/>
  <c r="D509"/>
  <c r="D502"/>
  <c r="E506"/>
  <c r="D506"/>
  <c r="E503"/>
  <c r="D503"/>
  <c r="E502"/>
  <c r="E499"/>
  <c r="D499"/>
  <c r="E496"/>
  <c r="D496"/>
  <c r="E493"/>
  <c r="D493"/>
  <c r="E490"/>
  <c r="D490"/>
  <c r="E487"/>
  <c r="D487"/>
  <c r="D483"/>
  <c r="E484"/>
  <c r="E483"/>
  <c r="D484"/>
  <c r="E480"/>
  <c r="D480"/>
  <c r="E477"/>
  <c r="D477"/>
  <c r="E474"/>
  <c r="D474"/>
  <c r="E471"/>
  <c r="D471"/>
  <c r="E468"/>
  <c r="E464"/>
  <c r="D468"/>
  <c r="E465"/>
  <c r="D465"/>
  <c r="D464"/>
  <c r="E460"/>
  <c r="D460"/>
  <c r="E457"/>
  <c r="D457"/>
  <c r="E454"/>
  <c r="D454"/>
  <c r="E451"/>
  <c r="D451"/>
  <c r="E448"/>
  <c r="D448"/>
  <c r="D444"/>
  <c r="E445"/>
  <c r="D445"/>
  <c r="E444"/>
  <c r="E441"/>
  <c r="D441"/>
  <c r="E438"/>
  <c r="D438"/>
  <c r="D425"/>
  <c r="E435"/>
  <c r="D435"/>
  <c r="E432"/>
  <c r="E425"/>
  <c r="D432"/>
  <c r="E429"/>
  <c r="D429"/>
  <c r="E426"/>
  <c r="D426"/>
  <c r="E422"/>
  <c r="D422"/>
  <c r="E419"/>
  <c r="D419"/>
  <c r="E416"/>
  <c r="D416"/>
  <c r="E413"/>
  <c r="D413"/>
  <c r="E410"/>
  <c r="D410"/>
  <c r="E407"/>
  <c r="E406"/>
  <c r="D407"/>
  <c r="D406"/>
  <c r="E403"/>
  <c r="D403"/>
  <c r="E400"/>
  <c r="D400"/>
  <c r="E397"/>
  <c r="D397"/>
  <c r="E394"/>
  <c r="D394"/>
  <c r="D387"/>
  <c r="E391"/>
  <c r="D391"/>
  <c r="E388"/>
  <c r="E387"/>
  <c r="D388"/>
  <c r="E384"/>
  <c r="D384"/>
  <c r="E381"/>
  <c r="D381"/>
  <c r="E378"/>
  <c r="D378"/>
  <c r="E375"/>
  <c r="D375"/>
  <c r="E372"/>
  <c r="D372"/>
  <c r="E369"/>
  <c r="E368"/>
  <c r="D369"/>
  <c r="D368"/>
  <c r="E365"/>
  <c r="D365"/>
  <c r="E362"/>
  <c r="D362"/>
  <c r="E359"/>
  <c r="D359"/>
  <c r="E356"/>
  <c r="E349"/>
  <c r="D356"/>
  <c r="E353"/>
  <c r="D353"/>
  <c r="E350"/>
  <c r="D350"/>
  <c r="D349"/>
  <c r="E346"/>
  <c r="D346"/>
  <c r="E343"/>
  <c r="D343"/>
  <c r="E340"/>
  <c r="D340"/>
  <c r="E337"/>
  <c r="D337"/>
  <c r="E334"/>
  <c r="D334"/>
  <c r="E331"/>
  <c r="E330"/>
  <c r="D331"/>
  <c r="D330"/>
  <c r="E327"/>
  <c r="D327"/>
  <c r="E324"/>
  <c r="D324"/>
  <c r="E321"/>
  <c r="D321"/>
  <c r="E318"/>
  <c r="D318"/>
  <c r="E315"/>
  <c r="D315"/>
  <c r="E312"/>
  <c r="E311"/>
  <c r="D312"/>
  <c r="D311"/>
  <c r="E308"/>
  <c r="D308"/>
  <c r="E305"/>
  <c r="D305"/>
  <c r="E302"/>
  <c r="E292"/>
  <c r="D302"/>
  <c r="E299"/>
  <c r="D299"/>
  <c r="E296"/>
  <c r="D296"/>
  <c r="E293"/>
  <c r="D293"/>
  <c r="D292"/>
  <c r="E289"/>
  <c r="D289"/>
  <c r="E286"/>
  <c r="D286"/>
  <c r="E283"/>
  <c r="D283"/>
  <c r="E280"/>
  <c r="E273"/>
  <c r="D280"/>
  <c r="E277"/>
  <c r="D277"/>
  <c r="E274"/>
  <c r="D274"/>
  <c r="D273"/>
  <c r="E270"/>
  <c r="D270"/>
  <c r="E267"/>
  <c r="D267"/>
  <c r="E264"/>
  <c r="D264"/>
  <c r="E261"/>
  <c r="D261"/>
  <c r="E258"/>
  <c r="D258"/>
  <c r="E255"/>
  <c r="E254"/>
  <c r="D255"/>
  <c r="D254"/>
  <c r="E251"/>
  <c r="D251"/>
  <c r="E248"/>
  <c r="D248"/>
  <c r="E245"/>
  <c r="D245"/>
  <c r="E242"/>
  <c r="D242"/>
  <c r="E239"/>
  <c r="D239"/>
  <c r="E236"/>
  <c r="E235"/>
  <c r="D236"/>
  <c r="D235"/>
  <c r="E232"/>
  <c r="D232"/>
  <c r="E229"/>
  <c r="D229"/>
  <c r="E226"/>
  <c r="D226"/>
  <c r="E223"/>
  <c r="D223"/>
  <c r="E220"/>
  <c r="D220"/>
  <c r="E217"/>
  <c r="E216"/>
  <c r="D217"/>
  <c r="D216"/>
  <c r="E213"/>
  <c r="D213"/>
  <c r="E210"/>
  <c r="D210"/>
  <c r="E207"/>
  <c r="D207"/>
  <c r="E204"/>
  <c r="E197"/>
  <c r="D204"/>
  <c r="E201"/>
  <c r="D201"/>
  <c r="E198"/>
  <c r="D198"/>
  <c r="D197"/>
  <c r="E194"/>
  <c r="D194"/>
  <c r="E191"/>
  <c r="D191"/>
  <c r="E188"/>
  <c r="D188"/>
  <c r="E185"/>
  <c r="D185"/>
  <c r="E182"/>
  <c r="E178"/>
  <c r="D182"/>
  <c r="E179"/>
  <c r="D179"/>
  <c r="D178"/>
  <c r="E175"/>
  <c r="D175"/>
  <c r="E172"/>
  <c r="D172"/>
  <c r="E169"/>
  <c r="D169"/>
  <c r="E166"/>
  <c r="D166"/>
  <c r="D159"/>
  <c r="E163"/>
  <c r="D163"/>
  <c r="E160"/>
  <c r="E159"/>
  <c r="D160"/>
  <c r="E156"/>
  <c r="D156"/>
  <c r="E153"/>
  <c r="D153"/>
  <c r="E150"/>
  <c r="D150"/>
  <c r="E147"/>
  <c r="D147"/>
  <c r="E144"/>
  <c r="D144"/>
  <c r="E141"/>
  <c r="D141"/>
  <c r="D140"/>
  <c r="E137"/>
  <c r="D137"/>
  <c r="E134"/>
  <c r="D134"/>
  <c r="E131"/>
  <c r="D131"/>
  <c r="E128"/>
  <c r="D128"/>
  <c r="E125"/>
  <c r="D125"/>
  <c r="E122"/>
  <c r="E121"/>
  <c r="D122"/>
  <c r="D121"/>
  <c r="E118"/>
  <c r="D118"/>
  <c r="E115"/>
  <c r="D115"/>
  <c r="E112"/>
  <c r="D112"/>
  <c r="E109"/>
  <c r="D109"/>
  <c r="E106"/>
  <c r="D106"/>
  <c r="E103"/>
  <c r="D103"/>
  <c r="D102"/>
  <c r="E99"/>
  <c r="D99"/>
  <c r="E96"/>
  <c r="D96"/>
  <c r="E93"/>
  <c r="D93"/>
  <c r="E90"/>
  <c r="D90"/>
  <c r="E87"/>
  <c r="D87"/>
  <c r="E84"/>
  <c r="E83"/>
  <c r="D84"/>
  <c r="D83"/>
  <c r="E80"/>
  <c r="D80"/>
  <c r="E77"/>
  <c r="D77"/>
  <c r="E74"/>
  <c r="D74"/>
  <c r="E71"/>
  <c r="D71"/>
  <c r="E68"/>
  <c r="D68"/>
  <c r="E65"/>
  <c r="D65"/>
  <c r="D64"/>
  <c r="E61"/>
  <c r="D61"/>
  <c r="E58"/>
  <c r="D58"/>
  <c r="E55"/>
  <c r="D55"/>
  <c r="E52"/>
  <c r="D52"/>
  <c r="E49"/>
  <c r="D49"/>
  <c r="E46"/>
  <c r="E45"/>
  <c r="D46"/>
  <c r="D45"/>
  <c r="E42"/>
  <c r="D42"/>
  <c r="E39"/>
  <c r="D39"/>
  <c r="E36"/>
  <c r="D36"/>
  <c r="E33"/>
  <c r="D33"/>
  <c r="E30"/>
  <c r="D30"/>
  <c r="E27"/>
  <c r="D27"/>
  <c r="D26"/>
  <c r="E23"/>
  <c r="D23"/>
  <c r="E20"/>
  <c r="D20"/>
  <c r="E17"/>
  <c r="D17"/>
  <c r="E14"/>
  <c r="D14"/>
  <c r="E11"/>
  <c r="D11"/>
  <c r="E8"/>
  <c r="E7"/>
  <c r="D8"/>
  <c r="D7"/>
  <c r="D8" i="40"/>
  <c r="E944"/>
  <c r="D944"/>
  <c r="E940"/>
  <c r="D940"/>
  <c r="E936"/>
  <c r="D936"/>
  <c r="E931"/>
  <c r="D931"/>
  <c r="E927"/>
  <c r="D927"/>
  <c r="E923"/>
  <c r="D923"/>
  <c r="E918"/>
  <c r="D918"/>
  <c r="E915"/>
  <c r="D915"/>
  <c r="E912"/>
  <c r="D912"/>
  <c r="E909"/>
  <c r="D909"/>
  <c r="E906"/>
  <c r="D906"/>
  <c r="E903"/>
  <c r="D903"/>
  <c r="E899"/>
  <c r="D899"/>
  <c r="E896"/>
  <c r="D896"/>
  <c r="E893"/>
  <c r="D893"/>
  <c r="E890"/>
  <c r="D890"/>
  <c r="E887"/>
  <c r="D887"/>
  <c r="E884"/>
  <c r="D884"/>
  <c r="E880"/>
  <c r="D880"/>
  <c r="E877"/>
  <c r="D877"/>
  <c r="E874"/>
  <c r="D874"/>
  <c r="E871"/>
  <c r="D871"/>
  <c r="E868"/>
  <c r="D868"/>
  <c r="E865"/>
  <c r="D865"/>
  <c r="E861"/>
  <c r="D861"/>
  <c r="E858"/>
  <c r="D858"/>
  <c r="E855"/>
  <c r="D855"/>
  <c r="E852"/>
  <c r="D852"/>
  <c r="E849"/>
  <c r="D849"/>
  <c r="E846"/>
  <c r="D846"/>
  <c r="E842"/>
  <c r="D842"/>
  <c r="E839"/>
  <c r="D839"/>
  <c r="E836"/>
  <c r="D836"/>
  <c r="E833"/>
  <c r="D833"/>
  <c r="E830"/>
  <c r="D830"/>
  <c r="E827"/>
  <c r="D827"/>
  <c r="E823"/>
  <c r="D823"/>
  <c r="E820"/>
  <c r="D820"/>
  <c r="E817"/>
  <c r="D817"/>
  <c r="E814"/>
  <c r="D814"/>
  <c r="E811"/>
  <c r="D811"/>
  <c r="E808"/>
  <c r="D808"/>
  <c r="E804"/>
  <c r="D804"/>
  <c r="E801"/>
  <c r="D801"/>
  <c r="E798"/>
  <c r="D798"/>
  <c r="E795"/>
  <c r="D795"/>
  <c r="E792"/>
  <c r="D792"/>
  <c r="E789"/>
  <c r="D789"/>
  <c r="E785"/>
  <c r="D785"/>
  <c r="E782"/>
  <c r="D782"/>
  <c r="E779"/>
  <c r="D779"/>
  <c r="E776"/>
  <c r="D776"/>
  <c r="E773"/>
  <c r="D773"/>
  <c r="E770"/>
  <c r="D770"/>
  <c r="E766"/>
  <c r="D766"/>
  <c r="E763"/>
  <c r="D763"/>
  <c r="E760"/>
  <c r="D760"/>
  <c r="E757"/>
  <c r="D757"/>
  <c r="E754"/>
  <c r="D754"/>
  <c r="E751"/>
  <c r="D751"/>
  <c r="E747"/>
  <c r="D747"/>
  <c r="E744"/>
  <c r="D744"/>
  <c r="E741"/>
  <c r="D741"/>
  <c r="E738"/>
  <c r="D738"/>
  <c r="E735"/>
  <c r="D735"/>
  <c r="E732"/>
  <c r="D732"/>
  <c r="E728"/>
  <c r="D728"/>
  <c r="E725"/>
  <c r="D725"/>
  <c r="E722"/>
  <c r="D722"/>
  <c r="E719"/>
  <c r="D719"/>
  <c r="E716"/>
  <c r="D716"/>
  <c r="E713"/>
  <c r="D713"/>
  <c r="E709"/>
  <c r="D709"/>
  <c r="E706"/>
  <c r="D706"/>
  <c r="E703"/>
  <c r="D703"/>
  <c r="E700"/>
  <c r="D700"/>
  <c r="E697"/>
  <c r="D697"/>
  <c r="E694"/>
  <c r="D694"/>
  <c r="E690"/>
  <c r="D690"/>
  <c r="E687"/>
  <c r="D687"/>
  <c r="E684"/>
  <c r="D684"/>
  <c r="E681"/>
  <c r="D681"/>
  <c r="E678"/>
  <c r="D678"/>
  <c r="E675"/>
  <c r="D675"/>
  <c r="E671"/>
  <c r="D671"/>
  <c r="E668"/>
  <c r="D668"/>
  <c r="E665"/>
  <c r="D665"/>
  <c r="E662"/>
  <c r="D662"/>
  <c r="E659"/>
  <c r="D659"/>
  <c r="E656"/>
  <c r="D656"/>
  <c r="E652"/>
  <c r="D652"/>
  <c r="E649"/>
  <c r="D649"/>
  <c r="E646"/>
  <c r="D646"/>
  <c r="E643"/>
  <c r="D643"/>
  <c r="E640"/>
  <c r="D640"/>
  <c r="E637"/>
  <c r="D637"/>
  <c r="E633"/>
  <c r="D633"/>
  <c r="E630"/>
  <c r="D630"/>
  <c r="E627"/>
  <c r="D627"/>
  <c r="E624"/>
  <c r="D624"/>
  <c r="E620"/>
  <c r="D620"/>
  <c r="E617"/>
  <c r="D617"/>
  <c r="D616"/>
  <c r="E613"/>
  <c r="D613"/>
  <c r="E610"/>
  <c r="D610"/>
  <c r="E607"/>
  <c r="D607"/>
  <c r="E604"/>
  <c r="D604"/>
  <c r="E601"/>
  <c r="D601"/>
  <c r="E598"/>
  <c r="D598"/>
  <c r="E594"/>
  <c r="D594"/>
  <c r="E591"/>
  <c r="D591"/>
  <c r="E588"/>
  <c r="D588"/>
  <c r="E585"/>
  <c r="D585"/>
  <c r="E582"/>
  <c r="D582"/>
  <c r="E579"/>
  <c r="D579"/>
  <c r="E575"/>
  <c r="D575"/>
  <c r="E572"/>
  <c r="D572"/>
  <c r="E569"/>
  <c r="D569"/>
  <c r="E566"/>
  <c r="D566"/>
  <c r="E563"/>
  <c r="D563"/>
  <c r="E560"/>
  <c r="D560"/>
  <c r="E556"/>
  <c r="D556"/>
  <c r="E553"/>
  <c r="D553"/>
  <c r="E550"/>
  <c r="D550"/>
  <c r="E547"/>
  <c r="D547"/>
  <c r="E544"/>
  <c r="D544"/>
  <c r="E541"/>
  <c r="D541"/>
  <c r="E537"/>
  <c r="D537"/>
  <c r="E534"/>
  <c r="D534"/>
  <c r="E531"/>
  <c r="D531"/>
  <c r="E528"/>
  <c r="D528"/>
  <c r="E525"/>
  <c r="D525"/>
  <c r="E522"/>
  <c r="D522"/>
  <c r="E518"/>
  <c r="D518"/>
  <c r="E515"/>
  <c r="D515"/>
  <c r="E512"/>
  <c r="D512"/>
  <c r="E509"/>
  <c r="D509"/>
  <c r="E506"/>
  <c r="D506"/>
  <c r="E503"/>
  <c r="D503"/>
  <c r="E499"/>
  <c r="D499"/>
  <c r="E496"/>
  <c r="D496"/>
  <c r="E493"/>
  <c r="D493"/>
  <c r="E490"/>
  <c r="D490"/>
  <c r="E487"/>
  <c r="D487"/>
  <c r="E484"/>
  <c r="D484"/>
  <c r="E480"/>
  <c r="D480"/>
  <c r="E477"/>
  <c r="D477"/>
  <c r="E474"/>
  <c r="D474"/>
  <c r="E471"/>
  <c r="D471"/>
  <c r="E468"/>
  <c r="D468"/>
  <c r="E465"/>
  <c r="D465"/>
  <c r="E460"/>
  <c r="D460"/>
  <c r="E457"/>
  <c r="D457"/>
  <c r="E454"/>
  <c r="D454"/>
  <c r="E451"/>
  <c r="D451"/>
  <c r="E448"/>
  <c r="D448"/>
  <c r="E445"/>
  <c r="D445"/>
  <c r="E441"/>
  <c r="D441"/>
  <c r="E438"/>
  <c r="D438"/>
  <c r="E435"/>
  <c r="D435"/>
  <c r="E432"/>
  <c r="D432"/>
  <c r="E429"/>
  <c r="D429"/>
  <c r="E426"/>
  <c r="D426"/>
  <c r="E422"/>
  <c r="D422"/>
  <c r="E419"/>
  <c r="D419"/>
  <c r="E416"/>
  <c r="D416"/>
  <c r="E413"/>
  <c r="D413"/>
  <c r="E410"/>
  <c r="D410"/>
  <c r="E407"/>
  <c r="D407"/>
  <c r="E403"/>
  <c r="D403"/>
  <c r="E400"/>
  <c r="D400"/>
  <c r="E397"/>
  <c r="D397"/>
  <c r="E394"/>
  <c r="D394"/>
  <c r="E391"/>
  <c r="D391"/>
  <c r="E388"/>
  <c r="D388"/>
  <c r="E384"/>
  <c r="D384"/>
  <c r="E381"/>
  <c r="D381"/>
  <c r="E378"/>
  <c r="D378"/>
  <c r="E375"/>
  <c r="D375"/>
  <c r="E372"/>
  <c r="D372"/>
  <c r="E369"/>
  <c r="D369"/>
  <c r="E365"/>
  <c r="D365"/>
  <c r="E362"/>
  <c r="D362"/>
  <c r="E359"/>
  <c r="D359"/>
  <c r="E356"/>
  <c r="D356"/>
  <c r="E353"/>
  <c r="D353"/>
  <c r="E350"/>
  <c r="D350"/>
  <c r="E346"/>
  <c r="D346"/>
  <c r="E343"/>
  <c r="D343"/>
  <c r="E340"/>
  <c r="D340"/>
  <c r="E337"/>
  <c r="D337"/>
  <c r="E334"/>
  <c r="D334"/>
  <c r="E331"/>
  <c r="D331"/>
  <c r="E327"/>
  <c r="D327"/>
  <c r="E324"/>
  <c r="D324"/>
  <c r="E321"/>
  <c r="D321"/>
  <c r="E318"/>
  <c r="D318"/>
  <c r="E315"/>
  <c r="D315"/>
  <c r="E312"/>
  <c r="D312"/>
  <c r="E308"/>
  <c r="D308"/>
  <c r="E305"/>
  <c r="D305"/>
  <c r="E302"/>
  <c r="D302"/>
  <c r="E299"/>
  <c r="D299"/>
  <c r="E296"/>
  <c r="D296"/>
  <c r="E293"/>
  <c r="D293"/>
  <c r="E289"/>
  <c r="D289"/>
  <c r="E286"/>
  <c r="D286"/>
  <c r="E283"/>
  <c r="D283"/>
  <c r="E280"/>
  <c r="D280"/>
  <c r="E277"/>
  <c r="D277"/>
  <c r="E274"/>
  <c r="D274"/>
  <c r="E270"/>
  <c r="D270"/>
  <c r="E267"/>
  <c r="D267"/>
  <c r="E264"/>
  <c r="D264"/>
  <c r="E261"/>
  <c r="D261"/>
  <c r="E258"/>
  <c r="D258"/>
  <c r="E255"/>
  <c r="D255"/>
  <c r="E251"/>
  <c r="D251"/>
  <c r="E248"/>
  <c r="D248"/>
  <c r="E245"/>
  <c r="D245"/>
  <c r="E242"/>
  <c r="D242"/>
  <c r="E239"/>
  <c r="D239"/>
  <c r="E236"/>
  <c r="D236"/>
  <c r="E232"/>
  <c r="D232"/>
  <c r="E229"/>
  <c r="D229"/>
  <c r="D216"/>
  <c r="E226"/>
  <c r="D226"/>
  <c r="E223"/>
  <c r="D223"/>
  <c r="E220"/>
  <c r="D220"/>
  <c r="E217"/>
  <c r="D217"/>
  <c r="E213"/>
  <c r="D213"/>
  <c r="E210"/>
  <c r="D210"/>
  <c r="E207"/>
  <c r="D207"/>
  <c r="E204"/>
  <c r="D204"/>
  <c r="E201"/>
  <c r="D201"/>
  <c r="E198"/>
  <c r="D198"/>
  <c r="E194"/>
  <c r="D194"/>
  <c r="E191"/>
  <c r="E178"/>
  <c r="D191"/>
  <c r="E188"/>
  <c r="D188"/>
  <c r="E185"/>
  <c r="D185"/>
  <c r="E182"/>
  <c r="D182"/>
  <c r="E179"/>
  <c r="D179"/>
  <c r="E175"/>
  <c r="D175"/>
  <c r="E172"/>
  <c r="D172"/>
  <c r="E169"/>
  <c r="D169"/>
  <c r="E166"/>
  <c r="D166"/>
  <c r="E163"/>
  <c r="D163"/>
  <c r="E160"/>
  <c r="E159"/>
  <c r="D160"/>
  <c r="D159"/>
  <c r="E156"/>
  <c r="D156"/>
  <c r="E153"/>
  <c r="D153"/>
  <c r="E150"/>
  <c r="D150"/>
  <c r="E147"/>
  <c r="D147"/>
  <c r="E144"/>
  <c r="D144"/>
  <c r="E141"/>
  <c r="D141"/>
  <c r="E137"/>
  <c r="D137"/>
  <c r="E134"/>
  <c r="D134"/>
  <c r="E131"/>
  <c r="D131"/>
  <c r="E128"/>
  <c r="D128"/>
  <c r="E125"/>
  <c r="D125"/>
  <c r="E122"/>
  <c r="D122"/>
  <c r="E118"/>
  <c r="D118"/>
  <c r="E115"/>
  <c r="D115"/>
  <c r="E112"/>
  <c r="D112"/>
  <c r="E109"/>
  <c r="D109"/>
  <c r="E106"/>
  <c r="D106"/>
  <c r="E103"/>
  <c r="D103"/>
  <c r="E99"/>
  <c r="D99"/>
  <c r="E96"/>
  <c r="D96"/>
  <c r="E93"/>
  <c r="D93"/>
  <c r="E90"/>
  <c r="D90"/>
  <c r="E87"/>
  <c r="D87"/>
  <c r="E84"/>
  <c r="E83"/>
  <c r="D84"/>
  <c r="D83"/>
  <c r="E80"/>
  <c r="D80"/>
  <c r="E77"/>
  <c r="D77"/>
  <c r="E74"/>
  <c r="D74"/>
  <c r="E71"/>
  <c r="D71"/>
  <c r="E68"/>
  <c r="D68"/>
  <c r="E65"/>
  <c r="D65"/>
  <c r="D64"/>
  <c r="E61"/>
  <c r="D61"/>
  <c r="E58"/>
  <c r="D58"/>
  <c r="E55"/>
  <c r="D55"/>
  <c r="E52"/>
  <c r="D52"/>
  <c r="E49"/>
  <c r="D49"/>
  <c r="D45"/>
  <c r="E46"/>
  <c r="E45"/>
  <c r="D46"/>
  <c r="E42"/>
  <c r="D42"/>
  <c r="E39"/>
  <c r="D39"/>
  <c r="E36"/>
  <c r="D36"/>
  <c r="E33"/>
  <c r="D33"/>
  <c r="E30"/>
  <c r="D30"/>
  <c r="E27"/>
  <c r="D27"/>
  <c r="E23"/>
  <c r="D23"/>
  <c r="E20"/>
  <c r="D20"/>
  <c r="E17"/>
  <c r="D17"/>
  <c r="E14"/>
  <c r="D14"/>
  <c r="E11"/>
  <c r="D11"/>
  <c r="E8"/>
  <c r="N1700" i="39"/>
  <c r="M1700"/>
  <c r="L1700"/>
  <c r="J1700"/>
  <c r="I1700"/>
  <c r="H1700"/>
  <c r="F1700"/>
  <c r="E1700"/>
  <c r="D1700"/>
  <c r="N1694"/>
  <c r="M1694"/>
  <c r="L1694"/>
  <c r="J1694"/>
  <c r="I1694"/>
  <c r="H1694"/>
  <c r="F1694"/>
  <c r="E1694"/>
  <c r="E1687"/>
  <c r="D1694"/>
  <c r="N1688"/>
  <c r="M1688"/>
  <c r="L1688"/>
  <c r="L1687"/>
  <c r="J1688"/>
  <c r="I1688"/>
  <c r="I1687"/>
  <c r="H1688"/>
  <c r="F1688"/>
  <c r="F1687"/>
  <c r="E1688"/>
  <c r="D1688"/>
  <c r="M1687"/>
  <c r="J1687"/>
  <c r="H1687"/>
  <c r="N1681"/>
  <c r="M1681"/>
  <c r="L1681"/>
  <c r="J1681"/>
  <c r="I1681"/>
  <c r="H1681"/>
  <c r="H1668"/>
  <c r="F1681"/>
  <c r="E1681"/>
  <c r="D1681"/>
  <c r="N1675"/>
  <c r="M1675"/>
  <c r="L1675"/>
  <c r="J1675"/>
  <c r="I1675"/>
  <c r="H1675"/>
  <c r="F1675"/>
  <c r="E1675"/>
  <c r="D1675"/>
  <c r="N1669"/>
  <c r="N1668"/>
  <c r="M1669"/>
  <c r="M1668"/>
  <c r="M1667"/>
  <c r="L1669"/>
  <c r="L1668"/>
  <c r="J1669"/>
  <c r="I1669"/>
  <c r="H1669"/>
  <c r="F1669"/>
  <c r="F1668"/>
  <c r="E1669"/>
  <c r="E1668"/>
  <c r="D1669"/>
  <c r="D1668"/>
  <c r="J1668"/>
  <c r="H1667"/>
  <c r="N1661"/>
  <c r="M1661"/>
  <c r="L1661"/>
  <c r="J1661"/>
  <c r="I1661"/>
  <c r="H1661"/>
  <c r="H1654"/>
  <c r="F1661"/>
  <c r="E1661"/>
  <c r="D1661"/>
  <c r="N1655"/>
  <c r="N1654"/>
  <c r="M1655"/>
  <c r="L1655"/>
  <c r="L1654"/>
  <c r="J1655"/>
  <c r="I1655"/>
  <c r="I1654"/>
  <c r="H1655"/>
  <c r="F1655"/>
  <c r="F1654"/>
  <c r="E1655"/>
  <c r="D1655"/>
  <c r="D1654"/>
  <c r="M1654"/>
  <c r="J1654"/>
  <c r="E1654"/>
  <c r="N1651"/>
  <c r="M1651"/>
  <c r="L1651"/>
  <c r="L1635"/>
  <c r="J1651"/>
  <c r="I1651"/>
  <c r="H1651"/>
  <c r="F1651"/>
  <c r="E1651"/>
  <c r="D1651"/>
  <c r="N1648"/>
  <c r="M1648"/>
  <c r="M1635"/>
  <c r="L1648"/>
  <c r="J1648"/>
  <c r="I1648"/>
  <c r="H1648"/>
  <c r="F1648"/>
  <c r="E1648"/>
  <c r="D1648"/>
  <c r="N1645"/>
  <c r="N1635"/>
  <c r="M1645"/>
  <c r="L1645"/>
  <c r="J1645"/>
  <c r="I1645"/>
  <c r="H1645"/>
  <c r="H1635"/>
  <c r="F1645"/>
  <c r="E1645"/>
  <c r="D1645"/>
  <c r="D1635"/>
  <c r="N1642"/>
  <c r="M1642"/>
  <c r="L1642"/>
  <c r="J1642"/>
  <c r="I1642"/>
  <c r="I1635"/>
  <c r="H1642"/>
  <c r="F1642"/>
  <c r="E1642"/>
  <c r="D1642"/>
  <c r="N1639"/>
  <c r="M1639"/>
  <c r="L1639"/>
  <c r="J1639"/>
  <c r="I1639"/>
  <c r="H1639"/>
  <c r="F1639"/>
  <c r="F1635"/>
  <c r="E1639"/>
  <c r="D1639"/>
  <c r="N1636"/>
  <c r="M1636"/>
  <c r="L1636"/>
  <c r="J1636"/>
  <c r="J1635"/>
  <c r="I1636"/>
  <c r="H1636"/>
  <c r="F1636"/>
  <c r="E1636"/>
  <c r="D1636"/>
  <c r="N1632"/>
  <c r="M1632"/>
  <c r="L1632"/>
  <c r="J1632"/>
  <c r="J1616"/>
  <c r="J1615"/>
  <c r="I1632"/>
  <c r="H1632"/>
  <c r="F1632"/>
  <c r="E1632"/>
  <c r="D1632"/>
  <c r="N1629"/>
  <c r="M1629"/>
  <c r="L1629"/>
  <c r="L1616"/>
  <c r="L1615"/>
  <c r="J1629"/>
  <c r="I1629"/>
  <c r="H1629"/>
  <c r="F1629"/>
  <c r="E1629"/>
  <c r="D1629"/>
  <c r="N1626"/>
  <c r="M1626"/>
  <c r="M1616"/>
  <c r="M1615"/>
  <c r="L1626"/>
  <c r="J1626"/>
  <c r="I1626"/>
  <c r="H1626"/>
  <c r="F1626"/>
  <c r="E1626"/>
  <c r="D1626"/>
  <c r="N1623"/>
  <c r="M1623"/>
  <c r="L1623"/>
  <c r="J1623"/>
  <c r="I1623"/>
  <c r="H1623"/>
  <c r="F1623"/>
  <c r="E1623"/>
  <c r="D1623"/>
  <c r="N1620"/>
  <c r="M1620"/>
  <c r="L1620"/>
  <c r="J1620"/>
  <c r="I1620"/>
  <c r="H1620"/>
  <c r="F1620"/>
  <c r="E1620"/>
  <c r="E1616"/>
  <c r="E1615"/>
  <c r="D1620"/>
  <c r="N1617"/>
  <c r="M1617"/>
  <c r="L1617"/>
  <c r="J1617"/>
  <c r="I1617"/>
  <c r="I1616"/>
  <c r="I1615"/>
  <c r="H1617"/>
  <c r="H1616"/>
  <c r="H1615"/>
  <c r="F1617"/>
  <c r="F1616"/>
  <c r="F1615"/>
  <c r="E1617"/>
  <c r="D1617"/>
  <c r="N1612"/>
  <c r="M1612"/>
  <c r="L1612"/>
  <c r="J1612"/>
  <c r="I1612"/>
  <c r="H1612"/>
  <c r="F1612"/>
  <c r="E1612"/>
  <c r="D1612"/>
  <c r="N1609"/>
  <c r="M1609"/>
  <c r="L1609"/>
  <c r="J1609"/>
  <c r="I1609"/>
  <c r="H1609"/>
  <c r="F1609"/>
  <c r="E1609"/>
  <c r="D1609"/>
  <c r="N1606"/>
  <c r="M1606"/>
  <c r="L1606"/>
  <c r="J1606"/>
  <c r="I1606"/>
  <c r="H1606"/>
  <c r="F1606"/>
  <c r="E1606"/>
  <c r="D1606"/>
  <c r="N1603"/>
  <c r="N1596"/>
  <c r="M1603"/>
  <c r="L1603"/>
  <c r="J1603"/>
  <c r="I1603"/>
  <c r="H1603"/>
  <c r="F1603"/>
  <c r="E1603"/>
  <c r="D1603"/>
  <c r="N1600"/>
  <c r="M1600"/>
  <c r="L1600"/>
  <c r="J1600"/>
  <c r="I1600"/>
  <c r="H1600"/>
  <c r="F1600"/>
  <c r="F1596"/>
  <c r="E1600"/>
  <c r="D1600"/>
  <c r="N1597"/>
  <c r="M1597"/>
  <c r="M1596"/>
  <c r="L1597"/>
  <c r="L1596"/>
  <c r="J1597"/>
  <c r="J1596"/>
  <c r="I1597"/>
  <c r="I1596"/>
  <c r="H1597"/>
  <c r="F1597"/>
  <c r="E1597"/>
  <c r="E1596"/>
  <c r="D1597"/>
  <c r="D1596"/>
  <c r="N1593"/>
  <c r="M1593"/>
  <c r="L1593"/>
  <c r="J1593"/>
  <c r="I1593"/>
  <c r="H1593"/>
  <c r="F1593"/>
  <c r="E1593"/>
  <c r="D1593"/>
  <c r="N1590"/>
  <c r="M1590"/>
  <c r="L1590"/>
  <c r="J1590"/>
  <c r="I1590"/>
  <c r="H1590"/>
  <c r="F1590"/>
  <c r="E1590"/>
  <c r="D1590"/>
  <c r="N1587"/>
  <c r="M1587"/>
  <c r="L1587"/>
  <c r="J1587"/>
  <c r="I1587"/>
  <c r="H1587"/>
  <c r="F1587"/>
  <c r="E1587"/>
  <c r="D1587"/>
  <c r="N1584"/>
  <c r="M1584"/>
  <c r="L1584"/>
  <c r="J1584"/>
  <c r="I1584"/>
  <c r="H1584"/>
  <c r="F1584"/>
  <c r="E1584"/>
  <c r="D1584"/>
  <c r="N1581"/>
  <c r="M1581"/>
  <c r="L1581"/>
  <c r="J1581"/>
  <c r="I1581"/>
  <c r="I1577"/>
  <c r="H1581"/>
  <c r="H1577"/>
  <c r="F1581"/>
  <c r="F1577"/>
  <c r="E1581"/>
  <c r="D1581"/>
  <c r="N1578"/>
  <c r="N1577"/>
  <c r="M1578"/>
  <c r="M1577"/>
  <c r="M1576"/>
  <c r="L1578"/>
  <c r="L1577"/>
  <c r="L1576"/>
  <c r="J1578"/>
  <c r="I1578"/>
  <c r="H1578"/>
  <c r="F1578"/>
  <c r="E1578"/>
  <c r="D1578"/>
  <c r="K1577"/>
  <c r="G1577"/>
  <c r="D1577"/>
  <c r="D1576"/>
  <c r="N1571"/>
  <c r="M1571"/>
  <c r="L1571"/>
  <c r="J1571"/>
  <c r="I1571"/>
  <c r="H1571"/>
  <c r="F1571"/>
  <c r="E1571"/>
  <c r="D1571"/>
  <c r="N1566"/>
  <c r="M1566"/>
  <c r="L1566"/>
  <c r="J1566"/>
  <c r="I1566"/>
  <c r="H1566"/>
  <c r="F1566"/>
  <c r="E1566"/>
  <c r="D1566"/>
  <c r="N1561"/>
  <c r="M1561"/>
  <c r="M1550"/>
  <c r="L1561"/>
  <c r="J1561"/>
  <c r="I1561"/>
  <c r="H1561"/>
  <c r="F1561"/>
  <c r="E1561"/>
  <c r="D1561"/>
  <c r="N1556"/>
  <c r="M1556"/>
  <c r="L1556"/>
  <c r="L1550"/>
  <c r="J1556"/>
  <c r="I1556"/>
  <c r="H1556"/>
  <c r="F1556"/>
  <c r="E1556"/>
  <c r="E1550"/>
  <c r="D1556"/>
  <c r="D1550"/>
  <c r="N1551"/>
  <c r="N1550"/>
  <c r="M1551"/>
  <c r="L1551"/>
  <c r="J1551"/>
  <c r="J1550"/>
  <c r="I1551"/>
  <c r="I1550"/>
  <c r="H1551"/>
  <c r="F1551"/>
  <c r="F1550"/>
  <c r="E1551"/>
  <c r="D1551"/>
  <c r="H1550"/>
  <c r="N1545"/>
  <c r="M1545"/>
  <c r="L1545"/>
  <c r="J1545"/>
  <c r="I1545"/>
  <c r="H1545"/>
  <c r="F1545"/>
  <c r="E1545"/>
  <c r="D1545"/>
  <c r="N1540"/>
  <c r="M1540"/>
  <c r="L1540"/>
  <c r="J1540"/>
  <c r="I1540"/>
  <c r="H1540"/>
  <c r="F1540"/>
  <c r="E1540"/>
  <c r="D1540"/>
  <c r="N1535"/>
  <c r="M1535"/>
  <c r="L1535"/>
  <c r="J1535"/>
  <c r="I1535"/>
  <c r="H1535"/>
  <c r="H1524"/>
  <c r="F1535"/>
  <c r="E1535"/>
  <c r="D1535"/>
  <c r="N1530"/>
  <c r="M1530"/>
  <c r="L1530"/>
  <c r="J1530"/>
  <c r="J1524"/>
  <c r="I1530"/>
  <c r="I1524"/>
  <c r="H1530"/>
  <c r="F1530"/>
  <c r="E1530"/>
  <c r="D1530"/>
  <c r="D1524"/>
  <c r="N1525"/>
  <c r="N1524"/>
  <c r="M1525"/>
  <c r="M1524"/>
  <c r="L1525"/>
  <c r="L1524"/>
  <c r="J1525"/>
  <c r="I1525"/>
  <c r="H1525"/>
  <c r="F1525"/>
  <c r="E1525"/>
  <c r="D1525"/>
  <c r="N1519"/>
  <c r="M1519"/>
  <c r="L1519"/>
  <c r="J1519"/>
  <c r="I1519"/>
  <c r="H1519"/>
  <c r="F1519"/>
  <c r="E1519"/>
  <c r="D1519"/>
  <c r="N1514"/>
  <c r="M1514"/>
  <c r="L1514"/>
  <c r="J1514"/>
  <c r="I1514"/>
  <c r="H1514"/>
  <c r="F1514"/>
  <c r="E1514"/>
  <c r="D1514"/>
  <c r="N1509"/>
  <c r="M1509"/>
  <c r="L1509"/>
  <c r="J1509"/>
  <c r="I1509"/>
  <c r="H1509"/>
  <c r="F1509"/>
  <c r="F1498"/>
  <c r="E1509"/>
  <c r="E1498"/>
  <c r="D1509"/>
  <c r="N1504"/>
  <c r="M1504"/>
  <c r="L1504"/>
  <c r="J1504"/>
  <c r="J1498"/>
  <c r="I1504"/>
  <c r="H1504"/>
  <c r="H1498"/>
  <c r="H1497"/>
  <c r="F1504"/>
  <c r="E1504"/>
  <c r="D1504"/>
  <c r="N1499"/>
  <c r="M1499"/>
  <c r="L1499"/>
  <c r="L1498"/>
  <c r="J1499"/>
  <c r="I1499"/>
  <c r="H1499"/>
  <c r="F1499"/>
  <c r="E1499"/>
  <c r="D1499"/>
  <c r="N1492"/>
  <c r="M1492"/>
  <c r="L1492"/>
  <c r="J1492"/>
  <c r="I1492"/>
  <c r="H1492"/>
  <c r="F1492"/>
  <c r="E1492"/>
  <c r="D1492"/>
  <c r="N1487"/>
  <c r="M1487"/>
  <c r="L1487"/>
  <c r="J1487"/>
  <c r="I1487"/>
  <c r="H1487"/>
  <c r="F1487"/>
  <c r="E1487"/>
  <c r="D1487"/>
  <c r="N1482"/>
  <c r="M1482"/>
  <c r="L1482"/>
  <c r="J1482"/>
  <c r="I1482"/>
  <c r="H1482"/>
  <c r="F1482"/>
  <c r="E1482"/>
  <c r="E1466"/>
  <c r="D1482"/>
  <c r="N1477"/>
  <c r="M1477"/>
  <c r="L1477"/>
  <c r="J1477"/>
  <c r="I1477"/>
  <c r="I1466"/>
  <c r="H1477"/>
  <c r="H1466"/>
  <c r="F1477"/>
  <c r="E1477"/>
  <c r="D1477"/>
  <c r="N1472"/>
  <c r="M1472"/>
  <c r="L1472"/>
  <c r="J1472"/>
  <c r="J1466"/>
  <c r="I1472"/>
  <c r="H1472"/>
  <c r="F1472"/>
  <c r="E1472"/>
  <c r="D1472"/>
  <c r="D1466"/>
  <c r="N1467"/>
  <c r="N1466"/>
  <c r="M1467"/>
  <c r="M1466"/>
  <c r="L1467"/>
  <c r="J1467"/>
  <c r="I1467"/>
  <c r="H1467"/>
  <c r="F1467"/>
  <c r="F1466"/>
  <c r="E1467"/>
  <c r="D1467"/>
  <c r="N1461"/>
  <c r="M1461"/>
  <c r="L1461"/>
  <c r="J1461"/>
  <c r="I1461"/>
  <c r="H1461"/>
  <c r="F1461"/>
  <c r="E1461"/>
  <c r="D1461"/>
  <c r="N1456"/>
  <c r="M1456"/>
  <c r="L1456"/>
  <c r="J1456"/>
  <c r="I1456"/>
  <c r="H1456"/>
  <c r="F1456"/>
  <c r="E1456"/>
  <c r="D1456"/>
  <c r="N1451"/>
  <c r="M1451"/>
  <c r="L1451"/>
  <c r="J1451"/>
  <c r="I1451"/>
  <c r="H1451"/>
  <c r="F1451"/>
  <c r="E1451"/>
  <c r="D1451"/>
  <c r="N1446"/>
  <c r="N1435"/>
  <c r="M1446"/>
  <c r="L1446"/>
  <c r="J1446"/>
  <c r="I1446"/>
  <c r="H1446"/>
  <c r="F1446"/>
  <c r="E1446"/>
  <c r="D1446"/>
  <c r="N1441"/>
  <c r="M1441"/>
  <c r="L1441"/>
  <c r="J1441"/>
  <c r="I1441"/>
  <c r="I1435"/>
  <c r="H1441"/>
  <c r="H1435"/>
  <c r="F1441"/>
  <c r="E1441"/>
  <c r="D1441"/>
  <c r="N1436"/>
  <c r="M1436"/>
  <c r="M1435"/>
  <c r="L1436"/>
  <c r="L1435"/>
  <c r="J1436"/>
  <c r="J1435"/>
  <c r="I1436"/>
  <c r="H1436"/>
  <c r="F1436"/>
  <c r="F1435"/>
  <c r="E1436"/>
  <c r="E1435"/>
  <c r="D1436"/>
  <c r="D1435"/>
  <c r="N1430"/>
  <c r="M1430"/>
  <c r="L1430"/>
  <c r="J1430"/>
  <c r="I1430"/>
  <c r="H1430"/>
  <c r="F1430"/>
  <c r="E1430"/>
  <c r="D1430"/>
  <c r="N1425"/>
  <c r="M1425"/>
  <c r="M1404"/>
  <c r="L1425"/>
  <c r="J1425"/>
  <c r="I1425"/>
  <c r="H1425"/>
  <c r="F1425"/>
  <c r="E1425"/>
  <c r="D1425"/>
  <c r="N1420"/>
  <c r="M1420"/>
  <c r="L1420"/>
  <c r="J1420"/>
  <c r="I1420"/>
  <c r="H1420"/>
  <c r="F1420"/>
  <c r="E1420"/>
  <c r="D1420"/>
  <c r="N1415"/>
  <c r="M1415"/>
  <c r="L1415"/>
  <c r="J1415"/>
  <c r="I1415"/>
  <c r="H1415"/>
  <c r="F1415"/>
  <c r="E1415"/>
  <c r="D1415"/>
  <c r="N1410"/>
  <c r="N1404"/>
  <c r="M1410"/>
  <c r="L1410"/>
  <c r="J1410"/>
  <c r="I1410"/>
  <c r="H1410"/>
  <c r="H1404"/>
  <c r="F1410"/>
  <c r="F1404"/>
  <c r="E1410"/>
  <c r="D1410"/>
  <c r="N1405"/>
  <c r="M1405"/>
  <c r="L1405"/>
  <c r="L1404"/>
  <c r="J1405"/>
  <c r="J1404"/>
  <c r="I1405"/>
  <c r="I1404"/>
  <c r="H1405"/>
  <c r="F1405"/>
  <c r="E1405"/>
  <c r="E1404"/>
  <c r="D1405"/>
  <c r="D1404"/>
  <c r="N1399"/>
  <c r="M1399"/>
  <c r="L1399"/>
  <c r="J1399"/>
  <c r="I1399"/>
  <c r="H1399"/>
  <c r="F1399"/>
  <c r="E1399"/>
  <c r="D1399"/>
  <c r="N1394"/>
  <c r="M1394"/>
  <c r="L1394"/>
  <c r="L1373"/>
  <c r="J1394"/>
  <c r="I1394"/>
  <c r="H1394"/>
  <c r="F1394"/>
  <c r="E1394"/>
  <c r="D1394"/>
  <c r="N1389"/>
  <c r="M1389"/>
  <c r="L1389"/>
  <c r="J1389"/>
  <c r="I1389"/>
  <c r="H1389"/>
  <c r="F1389"/>
  <c r="E1389"/>
  <c r="D1389"/>
  <c r="N1384"/>
  <c r="M1384"/>
  <c r="L1384"/>
  <c r="J1384"/>
  <c r="I1384"/>
  <c r="H1384"/>
  <c r="F1384"/>
  <c r="F1373"/>
  <c r="E1384"/>
  <c r="D1384"/>
  <c r="N1379"/>
  <c r="M1379"/>
  <c r="L1379"/>
  <c r="J1379"/>
  <c r="I1379"/>
  <c r="H1379"/>
  <c r="F1379"/>
  <c r="E1379"/>
  <c r="E1373"/>
  <c r="D1379"/>
  <c r="N1374"/>
  <c r="N1373"/>
  <c r="M1374"/>
  <c r="L1374"/>
  <c r="J1374"/>
  <c r="J1373"/>
  <c r="I1374"/>
  <c r="I1373"/>
  <c r="H1374"/>
  <c r="H1373"/>
  <c r="F1374"/>
  <c r="E1374"/>
  <c r="D1374"/>
  <c r="D1373"/>
  <c r="N1368"/>
  <c r="M1368"/>
  <c r="L1368"/>
  <c r="J1368"/>
  <c r="I1368"/>
  <c r="H1368"/>
  <c r="F1368"/>
  <c r="E1368"/>
  <c r="D1368"/>
  <c r="N1363"/>
  <c r="M1363"/>
  <c r="L1363"/>
  <c r="J1363"/>
  <c r="I1363"/>
  <c r="H1363"/>
  <c r="F1363"/>
  <c r="E1363"/>
  <c r="D1363"/>
  <c r="N1358"/>
  <c r="M1358"/>
  <c r="L1358"/>
  <c r="J1358"/>
  <c r="I1358"/>
  <c r="H1358"/>
  <c r="F1358"/>
  <c r="E1358"/>
  <c r="D1358"/>
  <c r="N1353"/>
  <c r="M1353"/>
  <c r="L1353"/>
  <c r="J1353"/>
  <c r="I1353"/>
  <c r="H1353"/>
  <c r="F1353"/>
  <c r="E1353"/>
  <c r="D1353"/>
  <c r="N1348"/>
  <c r="M1348"/>
  <c r="L1348"/>
  <c r="J1348"/>
  <c r="I1348"/>
  <c r="H1348"/>
  <c r="F1348"/>
  <c r="E1348"/>
  <c r="D1348"/>
  <c r="D1342"/>
  <c r="N1343"/>
  <c r="M1343"/>
  <c r="L1343"/>
  <c r="J1343"/>
  <c r="I1343"/>
  <c r="I1342"/>
  <c r="H1343"/>
  <c r="H1342"/>
  <c r="F1343"/>
  <c r="E1343"/>
  <c r="D1343"/>
  <c r="F1342"/>
  <c r="E1342"/>
  <c r="N1337"/>
  <c r="M1337"/>
  <c r="L1337"/>
  <c r="J1337"/>
  <c r="I1337"/>
  <c r="H1337"/>
  <c r="F1337"/>
  <c r="E1337"/>
  <c r="D1337"/>
  <c r="N1332"/>
  <c r="M1332"/>
  <c r="L1332"/>
  <c r="J1332"/>
  <c r="I1332"/>
  <c r="I1311"/>
  <c r="H1332"/>
  <c r="F1332"/>
  <c r="E1332"/>
  <c r="D1332"/>
  <c r="N1327"/>
  <c r="M1327"/>
  <c r="L1327"/>
  <c r="J1327"/>
  <c r="I1327"/>
  <c r="H1327"/>
  <c r="F1327"/>
  <c r="E1327"/>
  <c r="D1327"/>
  <c r="N1322"/>
  <c r="M1322"/>
  <c r="L1322"/>
  <c r="J1322"/>
  <c r="I1322"/>
  <c r="H1322"/>
  <c r="F1322"/>
  <c r="E1322"/>
  <c r="D1322"/>
  <c r="N1317"/>
  <c r="M1317"/>
  <c r="L1317"/>
  <c r="J1317"/>
  <c r="I1317"/>
  <c r="H1317"/>
  <c r="F1317"/>
  <c r="E1317"/>
  <c r="E1311"/>
  <c r="D1317"/>
  <c r="N1312"/>
  <c r="N1311"/>
  <c r="M1312"/>
  <c r="L1312"/>
  <c r="L1311"/>
  <c r="J1312"/>
  <c r="I1312"/>
  <c r="H1312"/>
  <c r="H1311"/>
  <c r="F1312"/>
  <c r="F1311"/>
  <c r="E1312"/>
  <c r="D1312"/>
  <c r="D1311"/>
  <c r="N1306"/>
  <c r="M1306"/>
  <c r="L1306"/>
  <c r="J1306"/>
  <c r="I1306"/>
  <c r="H1306"/>
  <c r="F1306"/>
  <c r="E1306"/>
  <c r="D1306"/>
  <c r="N1301"/>
  <c r="M1301"/>
  <c r="L1301"/>
  <c r="J1301"/>
  <c r="I1301"/>
  <c r="H1301"/>
  <c r="F1301"/>
  <c r="E1301"/>
  <c r="D1301"/>
  <c r="N1296"/>
  <c r="M1296"/>
  <c r="L1296"/>
  <c r="J1296"/>
  <c r="I1296"/>
  <c r="H1296"/>
  <c r="F1296"/>
  <c r="E1296"/>
  <c r="D1296"/>
  <c r="N1291"/>
  <c r="M1291"/>
  <c r="M1280"/>
  <c r="L1291"/>
  <c r="J1291"/>
  <c r="I1291"/>
  <c r="H1291"/>
  <c r="F1291"/>
  <c r="E1291"/>
  <c r="D1291"/>
  <c r="N1286"/>
  <c r="M1286"/>
  <c r="L1286"/>
  <c r="L1280"/>
  <c r="J1286"/>
  <c r="I1286"/>
  <c r="H1286"/>
  <c r="F1286"/>
  <c r="E1286"/>
  <c r="E1280"/>
  <c r="D1286"/>
  <c r="D1280"/>
  <c r="N1281"/>
  <c r="N1280"/>
  <c r="M1281"/>
  <c r="L1281"/>
  <c r="J1281"/>
  <c r="J1280"/>
  <c r="I1281"/>
  <c r="I1280"/>
  <c r="H1281"/>
  <c r="F1281"/>
  <c r="E1281"/>
  <c r="D1281"/>
  <c r="H1280"/>
  <c r="N1275"/>
  <c r="M1275"/>
  <c r="L1275"/>
  <c r="J1275"/>
  <c r="I1275"/>
  <c r="H1275"/>
  <c r="F1275"/>
  <c r="E1275"/>
  <c r="D1275"/>
  <c r="N1270"/>
  <c r="M1270"/>
  <c r="L1270"/>
  <c r="J1270"/>
  <c r="I1270"/>
  <c r="H1270"/>
  <c r="F1270"/>
  <c r="E1270"/>
  <c r="D1270"/>
  <c r="D1249"/>
  <c r="N1265"/>
  <c r="M1265"/>
  <c r="L1265"/>
  <c r="J1265"/>
  <c r="I1265"/>
  <c r="H1265"/>
  <c r="F1265"/>
  <c r="E1265"/>
  <c r="D1265"/>
  <c r="N1260"/>
  <c r="M1260"/>
  <c r="L1260"/>
  <c r="J1260"/>
  <c r="I1260"/>
  <c r="H1260"/>
  <c r="F1260"/>
  <c r="E1260"/>
  <c r="D1260"/>
  <c r="N1255"/>
  <c r="M1255"/>
  <c r="L1255"/>
  <c r="J1255"/>
  <c r="I1255"/>
  <c r="H1255"/>
  <c r="F1255"/>
  <c r="E1255"/>
  <c r="D1255"/>
  <c r="N1250"/>
  <c r="N1249"/>
  <c r="M1250"/>
  <c r="M1249"/>
  <c r="L1250"/>
  <c r="L1249"/>
  <c r="J1250"/>
  <c r="I1250"/>
  <c r="H1250"/>
  <c r="F1250"/>
  <c r="E1250"/>
  <c r="D1250"/>
  <c r="N1244"/>
  <c r="N1218"/>
  <c r="M1244"/>
  <c r="L1244"/>
  <c r="J1244"/>
  <c r="I1244"/>
  <c r="H1244"/>
  <c r="F1244"/>
  <c r="E1244"/>
  <c r="D1244"/>
  <c r="N1239"/>
  <c r="M1239"/>
  <c r="L1239"/>
  <c r="J1239"/>
  <c r="I1239"/>
  <c r="H1239"/>
  <c r="F1239"/>
  <c r="E1239"/>
  <c r="D1239"/>
  <c r="N1234"/>
  <c r="M1234"/>
  <c r="L1234"/>
  <c r="J1234"/>
  <c r="I1234"/>
  <c r="H1234"/>
  <c r="F1234"/>
  <c r="E1234"/>
  <c r="D1234"/>
  <c r="N1229"/>
  <c r="M1229"/>
  <c r="L1229"/>
  <c r="J1229"/>
  <c r="I1229"/>
  <c r="H1229"/>
  <c r="H1218"/>
  <c r="F1229"/>
  <c r="E1229"/>
  <c r="D1229"/>
  <c r="N1224"/>
  <c r="M1224"/>
  <c r="L1224"/>
  <c r="J1224"/>
  <c r="J1218"/>
  <c r="I1224"/>
  <c r="I1218"/>
  <c r="H1224"/>
  <c r="F1224"/>
  <c r="E1224"/>
  <c r="D1224"/>
  <c r="N1219"/>
  <c r="M1219"/>
  <c r="M1218"/>
  <c r="L1219"/>
  <c r="L1218"/>
  <c r="J1219"/>
  <c r="I1219"/>
  <c r="H1219"/>
  <c r="F1219"/>
  <c r="E1219"/>
  <c r="D1219"/>
  <c r="N1213"/>
  <c r="M1213"/>
  <c r="L1213"/>
  <c r="J1213"/>
  <c r="I1213"/>
  <c r="H1213"/>
  <c r="F1213"/>
  <c r="E1213"/>
  <c r="D1213"/>
  <c r="N1208"/>
  <c r="M1208"/>
  <c r="L1208"/>
  <c r="J1208"/>
  <c r="I1208"/>
  <c r="H1208"/>
  <c r="F1208"/>
  <c r="E1208"/>
  <c r="D1208"/>
  <c r="N1203"/>
  <c r="M1203"/>
  <c r="L1203"/>
  <c r="J1203"/>
  <c r="I1203"/>
  <c r="H1203"/>
  <c r="F1203"/>
  <c r="E1203"/>
  <c r="D1203"/>
  <c r="N1198"/>
  <c r="N1187"/>
  <c r="M1198"/>
  <c r="L1198"/>
  <c r="J1198"/>
  <c r="I1198"/>
  <c r="H1198"/>
  <c r="F1198"/>
  <c r="E1198"/>
  <c r="D1198"/>
  <c r="N1193"/>
  <c r="M1193"/>
  <c r="L1193"/>
  <c r="J1193"/>
  <c r="I1193"/>
  <c r="I1187"/>
  <c r="H1193"/>
  <c r="H1187"/>
  <c r="F1193"/>
  <c r="E1193"/>
  <c r="D1193"/>
  <c r="N1188"/>
  <c r="M1188"/>
  <c r="L1188"/>
  <c r="L1187"/>
  <c r="J1188"/>
  <c r="J1187"/>
  <c r="I1188"/>
  <c r="H1188"/>
  <c r="F1188"/>
  <c r="E1188"/>
  <c r="D1188"/>
  <c r="N1182"/>
  <c r="M1182"/>
  <c r="L1182"/>
  <c r="J1182"/>
  <c r="J1156"/>
  <c r="I1182"/>
  <c r="H1182"/>
  <c r="F1182"/>
  <c r="E1182"/>
  <c r="D1182"/>
  <c r="N1177"/>
  <c r="M1177"/>
  <c r="L1177"/>
  <c r="J1177"/>
  <c r="I1177"/>
  <c r="H1177"/>
  <c r="F1177"/>
  <c r="E1177"/>
  <c r="D1177"/>
  <c r="N1172"/>
  <c r="M1172"/>
  <c r="L1172"/>
  <c r="J1172"/>
  <c r="I1172"/>
  <c r="H1172"/>
  <c r="F1172"/>
  <c r="E1172"/>
  <c r="D1172"/>
  <c r="N1167"/>
  <c r="M1167"/>
  <c r="L1167"/>
  <c r="J1167"/>
  <c r="I1167"/>
  <c r="H1167"/>
  <c r="F1167"/>
  <c r="E1167"/>
  <c r="D1167"/>
  <c r="N1162"/>
  <c r="M1162"/>
  <c r="L1162"/>
  <c r="J1162"/>
  <c r="I1162"/>
  <c r="H1162"/>
  <c r="F1162"/>
  <c r="E1162"/>
  <c r="D1162"/>
  <c r="N1157"/>
  <c r="M1157"/>
  <c r="L1157"/>
  <c r="J1157"/>
  <c r="I1157"/>
  <c r="I1156"/>
  <c r="H1157"/>
  <c r="F1157"/>
  <c r="F1156"/>
  <c r="E1157"/>
  <c r="E1156"/>
  <c r="D1157"/>
  <c r="N1151"/>
  <c r="M1151"/>
  <c r="L1151"/>
  <c r="J1151"/>
  <c r="J1125"/>
  <c r="I1151"/>
  <c r="H1151"/>
  <c r="F1151"/>
  <c r="E1151"/>
  <c r="D1151"/>
  <c r="N1146"/>
  <c r="M1146"/>
  <c r="L1146"/>
  <c r="J1146"/>
  <c r="I1146"/>
  <c r="H1146"/>
  <c r="F1146"/>
  <c r="E1146"/>
  <c r="D1146"/>
  <c r="N1141"/>
  <c r="M1141"/>
  <c r="L1141"/>
  <c r="J1141"/>
  <c r="I1141"/>
  <c r="H1141"/>
  <c r="F1141"/>
  <c r="E1141"/>
  <c r="D1141"/>
  <c r="N1136"/>
  <c r="N1125"/>
  <c r="M1136"/>
  <c r="L1136"/>
  <c r="J1136"/>
  <c r="I1136"/>
  <c r="H1136"/>
  <c r="F1136"/>
  <c r="E1136"/>
  <c r="D1136"/>
  <c r="N1131"/>
  <c r="M1131"/>
  <c r="L1131"/>
  <c r="J1131"/>
  <c r="I1131"/>
  <c r="H1131"/>
  <c r="F1131"/>
  <c r="E1131"/>
  <c r="D1131"/>
  <c r="N1126"/>
  <c r="M1126"/>
  <c r="M1125"/>
  <c r="L1126"/>
  <c r="J1126"/>
  <c r="I1126"/>
  <c r="I1125"/>
  <c r="H1126"/>
  <c r="H1125"/>
  <c r="F1126"/>
  <c r="F1125"/>
  <c r="E1126"/>
  <c r="D1126"/>
  <c r="D1125"/>
  <c r="N1120"/>
  <c r="M1120"/>
  <c r="L1120"/>
  <c r="J1120"/>
  <c r="I1120"/>
  <c r="H1120"/>
  <c r="F1120"/>
  <c r="F1094"/>
  <c r="E1120"/>
  <c r="D1120"/>
  <c r="N1115"/>
  <c r="M1115"/>
  <c r="L1115"/>
  <c r="J1115"/>
  <c r="I1115"/>
  <c r="H1115"/>
  <c r="F1115"/>
  <c r="E1115"/>
  <c r="D1115"/>
  <c r="N1110"/>
  <c r="M1110"/>
  <c r="L1110"/>
  <c r="J1110"/>
  <c r="I1110"/>
  <c r="H1110"/>
  <c r="F1110"/>
  <c r="E1110"/>
  <c r="D1110"/>
  <c r="N1105"/>
  <c r="M1105"/>
  <c r="M1094"/>
  <c r="L1105"/>
  <c r="J1105"/>
  <c r="I1105"/>
  <c r="H1105"/>
  <c r="F1105"/>
  <c r="E1105"/>
  <c r="D1105"/>
  <c r="N1100"/>
  <c r="M1100"/>
  <c r="L1100"/>
  <c r="J1100"/>
  <c r="I1100"/>
  <c r="H1100"/>
  <c r="H1094"/>
  <c r="F1100"/>
  <c r="E1100"/>
  <c r="E1094"/>
  <c r="D1100"/>
  <c r="N1095"/>
  <c r="M1095"/>
  <c r="L1095"/>
  <c r="L1094"/>
  <c r="J1095"/>
  <c r="I1095"/>
  <c r="H1095"/>
  <c r="F1095"/>
  <c r="E1095"/>
  <c r="D1095"/>
  <c r="D1094"/>
  <c r="N1089"/>
  <c r="M1089"/>
  <c r="L1089"/>
  <c r="J1089"/>
  <c r="I1089"/>
  <c r="H1089"/>
  <c r="F1089"/>
  <c r="E1089"/>
  <c r="D1089"/>
  <c r="N1084"/>
  <c r="M1084"/>
  <c r="L1084"/>
  <c r="J1084"/>
  <c r="I1084"/>
  <c r="I1063"/>
  <c r="H1084"/>
  <c r="F1084"/>
  <c r="E1084"/>
  <c r="D1084"/>
  <c r="N1079"/>
  <c r="M1079"/>
  <c r="L1079"/>
  <c r="J1079"/>
  <c r="I1079"/>
  <c r="H1079"/>
  <c r="F1079"/>
  <c r="E1079"/>
  <c r="D1079"/>
  <c r="N1074"/>
  <c r="M1074"/>
  <c r="L1074"/>
  <c r="J1074"/>
  <c r="I1074"/>
  <c r="H1074"/>
  <c r="F1074"/>
  <c r="E1074"/>
  <c r="D1074"/>
  <c r="N1069"/>
  <c r="M1069"/>
  <c r="L1069"/>
  <c r="J1069"/>
  <c r="I1069"/>
  <c r="H1069"/>
  <c r="F1069"/>
  <c r="E1069"/>
  <c r="E1063"/>
  <c r="D1069"/>
  <c r="N1064"/>
  <c r="N1063"/>
  <c r="M1064"/>
  <c r="L1064"/>
  <c r="J1064"/>
  <c r="I1064"/>
  <c r="H1064"/>
  <c r="F1064"/>
  <c r="F1063"/>
  <c r="E1064"/>
  <c r="D1064"/>
  <c r="D1063"/>
  <c r="N1058"/>
  <c r="M1058"/>
  <c r="L1058"/>
  <c r="J1058"/>
  <c r="I1058"/>
  <c r="H1058"/>
  <c r="F1058"/>
  <c r="E1058"/>
  <c r="D1058"/>
  <c r="N1053"/>
  <c r="M1053"/>
  <c r="L1053"/>
  <c r="J1053"/>
  <c r="I1053"/>
  <c r="H1053"/>
  <c r="H1032"/>
  <c r="F1053"/>
  <c r="E1053"/>
  <c r="D1053"/>
  <c r="N1048"/>
  <c r="M1048"/>
  <c r="L1048"/>
  <c r="J1048"/>
  <c r="I1048"/>
  <c r="I1032"/>
  <c r="H1048"/>
  <c r="F1048"/>
  <c r="E1048"/>
  <c r="D1048"/>
  <c r="N1043"/>
  <c r="M1043"/>
  <c r="M1032"/>
  <c r="L1043"/>
  <c r="J1043"/>
  <c r="I1043"/>
  <c r="H1043"/>
  <c r="F1043"/>
  <c r="E1043"/>
  <c r="D1043"/>
  <c r="N1038"/>
  <c r="M1038"/>
  <c r="L1038"/>
  <c r="L1032"/>
  <c r="J1038"/>
  <c r="I1038"/>
  <c r="H1038"/>
  <c r="F1038"/>
  <c r="E1038"/>
  <c r="D1038"/>
  <c r="D1032"/>
  <c r="N1033"/>
  <c r="N1032"/>
  <c r="M1033"/>
  <c r="L1033"/>
  <c r="J1033"/>
  <c r="J1032"/>
  <c r="I1033"/>
  <c r="H1033"/>
  <c r="F1033"/>
  <c r="E1033"/>
  <c r="E1032"/>
  <c r="D1033"/>
  <c r="N1027"/>
  <c r="M1027"/>
  <c r="L1027"/>
  <c r="J1027"/>
  <c r="I1027"/>
  <c r="H1027"/>
  <c r="F1027"/>
  <c r="E1027"/>
  <c r="D1027"/>
  <c r="N1022"/>
  <c r="M1022"/>
  <c r="L1022"/>
  <c r="J1022"/>
  <c r="I1022"/>
  <c r="H1022"/>
  <c r="F1022"/>
  <c r="E1022"/>
  <c r="D1022"/>
  <c r="N1017"/>
  <c r="M1017"/>
  <c r="L1017"/>
  <c r="J1017"/>
  <c r="I1017"/>
  <c r="H1017"/>
  <c r="F1017"/>
  <c r="E1017"/>
  <c r="D1017"/>
  <c r="N1012"/>
  <c r="M1012"/>
  <c r="L1012"/>
  <c r="J1012"/>
  <c r="I1012"/>
  <c r="H1012"/>
  <c r="F1012"/>
  <c r="E1012"/>
  <c r="D1012"/>
  <c r="N1006"/>
  <c r="M1006"/>
  <c r="L1006"/>
  <c r="J1006"/>
  <c r="I1006"/>
  <c r="I1000"/>
  <c r="H1006"/>
  <c r="F1006"/>
  <c r="E1006"/>
  <c r="D1006"/>
  <c r="N1001"/>
  <c r="N1000"/>
  <c r="M1001"/>
  <c r="M1000"/>
  <c r="L1001"/>
  <c r="L1000"/>
  <c r="J1001"/>
  <c r="I1001"/>
  <c r="H1001"/>
  <c r="H1000"/>
  <c r="F1001"/>
  <c r="F1000"/>
  <c r="E1001"/>
  <c r="E1000"/>
  <c r="D1001"/>
  <c r="D1000"/>
  <c r="N995"/>
  <c r="M995"/>
  <c r="L995"/>
  <c r="J995"/>
  <c r="I995"/>
  <c r="H995"/>
  <c r="F995"/>
  <c r="E995"/>
  <c r="D995"/>
  <c r="N990"/>
  <c r="M990"/>
  <c r="L990"/>
  <c r="J990"/>
  <c r="I990"/>
  <c r="H990"/>
  <c r="F990"/>
  <c r="E990"/>
  <c r="D990"/>
  <c r="N985"/>
  <c r="M985"/>
  <c r="L985"/>
  <c r="J985"/>
  <c r="I985"/>
  <c r="H985"/>
  <c r="F985"/>
  <c r="E985"/>
  <c r="D985"/>
  <c r="N980"/>
  <c r="M980"/>
  <c r="L980"/>
  <c r="J980"/>
  <c r="I980"/>
  <c r="H980"/>
  <c r="H969"/>
  <c r="F980"/>
  <c r="E980"/>
  <c r="D980"/>
  <c r="N975"/>
  <c r="M975"/>
  <c r="L975"/>
  <c r="J975"/>
  <c r="J969"/>
  <c r="I975"/>
  <c r="I969"/>
  <c r="H975"/>
  <c r="F975"/>
  <c r="E975"/>
  <c r="D975"/>
  <c r="N970"/>
  <c r="N969"/>
  <c r="M970"/>
  <c r="M969"/>
  <c r="L970"/>
  <c r="L969"/>
  <c r="J970"/>
  <c r="I970"/>
  <c r="H970"/>
  <c r="F970"/>
  <c r="E970"/>
  <c r="E969"/>
  <c r="D970"/>
  <c r="D969"/>
  <c r="N964"/>
  <c r="M964"/>
  <c r="L964"/>
  <c r="J964"/>
  <c r="I964"/>
  <c r="H964"/>
  <c r="F964"/>
  <c r="E964"/>
  <c r="D964"/>
  <c r="N959"/>
  <c r="M959"/>
  <c r="L959"/>
  <c r="J959"/>
  <c r="I959"/>
  <c r="H959"/>
  <c r="F959"/>
  <c r="E959"/>
  <c r="D959"/>
  <c r="N954"/>
  <c r="M954"/>
  <c r="L954"/>
  <c r="J954"/>
  <c r="I954"/>
  <c r="H954"/>
  <c r="F954"/>
  <c r="E954"/>
  <c r="D954"/>
  <c r="N949"/>
  <c r="M949"/>
  <c r="L949"/>
  <c r="J949"/>
  <c r="I949"/>
  <c r="I938"/>
  <c r="H949"/>
  <c r="F949"/>
  <c r="E949"/>
  <c r="D949"/>
  <c r="N944"/>
  <c r="M944"/>
  <c r="L944"/>
  <c r="J944"/>
  <c r="I944"/>
  <c r="H944"/>
  <c r="F944"/>
  <c r="E944"/>
  <c r="D944"/>
  <c r="N939"/>
  <c r="M939"/>
  <c r="L939"/>
  <c r="L938"/>
  <c r="J939"/>
  <c r="J938"/>
  <c r="I939"/>
  <c r="H939"/>
  <c r="F939"/>
  <c r="E939"/>
  <c r="D939"/>
  <c r="N933"/>
  <c r="M933"/>
  <c r="L933"/>
  <c r="J933"/>
  <c r="J907"/>
  <c r="I933"/>
  <c r="H933"/>
  <c r="F933"/>
  <c r="E933"/>
  <c r="D933"/>
  <c r="N928"/>
  <c r="M928"/>
  <c r="L928"/>
  <c r="J928"/>
  <c r="I928"/>
  <c r="H928"/>
  <c r="F928"/>
  <c r="E928"/>
  <c r="D928"/>
  <c r="N923"/>
  <c r="M923"/>
  <c r="L923"/>
  <c r="J923"/>
  <c r="I923"/>
  <c r="H923"/>
  <c r="F923"/>
  <c r="E923"/>
  <c r="D923"/>
  <c r="N918"/>
  <c r="M918"/>
  <c r="L918"/>
  <c r="J918"/>
  <c r="I918"/>
  <c r="H918"/>
  <c r="F918"/>
  <c r="E918"/>
  <c r="D918"/>
  <c r="N913"/>
  <c r="M913"/>
  <c r="L913"/>
  <c r="J913"/>
  <c r="I913"/>
  <c r="H913"/>
  <c r="F913"/>
  <c r="E913"/>
  <c r="D913"/>
  <c r="N908"/>
  <c r="M908"/>
  <c r="L908"/>
  <c r="J908"/>
  <c r="I908"/>
  <c r="I907"/>
  <c r="H908"/>
  <c r="H907"/>
  <c r="F908"/>
  <c r="F907"/>
  <c r="E908"/>
  <c r="D908"/>
  <c r="N902"/>
  <c r="M902"/>
  <c r="L902"/>
  <c r="J902"/>
  <c r="I902"/>
  <c r="H902"/>
  <c r="F902"/>
  <c r="E902"/>
  <c r="D902"/>
  <c r="N897"/>
  <c r="M897"/>
  <c r="L897"/>
  <c r="J897"/>
  <c r="I897"/>
  <c r="H897"/>
  <c r="F897"/>
  <c r="E897"/>
  <c r="D897"/>
  <c r="N892"/>
  <c r="M892"/>
  <c r="L892"/>
  <c r="L876"/>
  <c r="J892"/>
  <c r="I892"/>
  <c r="H892"/>
  <c r="F892"/>
  <c r="E892"/>
  <c r="D892"/>
  <c r="N887"/>
  <c r="N876"/>
  <c r="M887"/>
  <c r="L887"/>
  <c r="J887"/>
  <c r="I887"/>
  <c r="H887"/>
  <c r="F887"/>
  <c r="F876"/>
  <c r="E887"/>
  <c r="D887"/>
  <c r="N882"/>
  <c r="M882"/>
  <c r="L882"/>
  <c r="J882"/>
  <c r="I882"/>
  <c r="H882"/>
  <c r="F882"/>
  <c r="E882"/>
  <c r="D882"/>
  <c r="N877"/>
  <c r="M877"/>
  <c r="L877"/>
  <c r="J877"/>
  <c r="J876"/>
  <c r="I877"/>
  <c r="I876"/>
  <c r="H877"/>
  <c r="H876"/>
  <c r="F877"/>
  <c r="E877"/>
  <c r="D877"/>
  <c r="N871"/>
  <c r="M871"/>
  <c r="L871"/>
  <c r="J871"/>
  <c r="I871"/>
  <c r="H871"/>
  <c r="F871"/>
  <c r="E871"/>
  <c r="D871"/>
  <c r="N866"/>
  <c r="M866"/>
  <c r="L866"/>
  <c r="J866"/>
  <c r="I866"/>
  <c r="H866"/>
  <c r="F866"/>
  <c r="E866"/>
  <c r="D866"/>
  <c r="N861"/>
  <c r="M861"/>
  <c r="L861"/>
  <c r="J861"/>
  <c r="I861"/>
  <c r="H861"/>
  <c r="F861"/>
  <c r="E861"/>
  <c r="D861"/>
  <c r="N856"/>
  <c r="M856"/>
  <c r="M845"/>
  <c r="L856"/>
  <c r="J856"/>
  <c r="I856"/>
  <c r="H856"/>
  <c r="F856"/>
  <c r="E856"/>
  <c r="D856"/>
  <c r="N851"/>
  <c r="M851"/>
  <c r="L851"/>
  <c r="J851"/>
  <c r="I851"/>
  <c r="H851"/>
  <c r="F851"/>
  <c r="E851"/>
  <c r="E845"/>
  <c r="D851"/>
  <c r="N846"/>
  <c r="N845"/>
  <c r="M846"/>
  <c r="L846"/>
  <c r="J846"/>
  <c r="I846"/>
  <c r="H846"/>
  <c r="H845"/>
  <c r="F846"/>
  <c r="F845"/>
  <c r="E846"/>
  <c r="D846"/>
  <c r="D845"/>
  <c r="N840"/>
  <c r="M840"/>
  <c r="L840"/>
  <c r="J840"/>
  <c r="I840"/>
  <c r="H840"/>
  <c r="F840"/>
  <c r="F814"/>
  <c r="E840"/>
  <c r="D840"/>
  <c r="N835"/>
  <c r="M835"/>
  <c r="L835"/>
  <c r="J835"/>
  <c r="I835"/>
  <c r="I814"/>
  <c r="H835"/>
  <c r="F835"/>
  <c r="E835"/>
  <c r="D835"/>
  <c r="N830"/>
  <c r="M830"/>
  <c r="L830"/>
  <c r="J830"/>
  <c r="I830"/>
  <c r="H830"/>
  <c r="F830"/>
  <c r="E830"/>
  <c r="D830"/>
  <c r="N825"/>
  <c r="M825"/>
  <c r="L825"/>
  <c r="J825"/>
  <c r="I825"/>
  <c r="H825"/>
  <c r="F825"/>
  <c r="E825"/>
  <c r="D825"/>
  <c r="N820"/>
  <c r="M820"/>
  <c r="L820"/>
  <c r="J820"/>
  <c r="I820"/>
  <c r="H820"/>
  <c r="F820"/>
  <c r="E820"/>
  <c r="D820"/>
  <c r="N815"/>
  <c r="N814"/>
  <c r="M815"/>
  <c r="L815"/>
  <c r="J815"/>
  <c r="I815"/>
  <c r="H815"/>
  <c r="F815"/>
  <c r="E815"/>
  <c r="E814"/>
  <c r="D815"/>
  <c r="D814"/>
  <c r="N809"/>
  <c r="M809"/>
  <c r="L809"/>
  <c r="J809"/>
  <c r="I809"/>
  <c r="H809"/>
  <c r="F809"/>
  <c r="E809"/>
  <c r="D809"/>
  <c r="N804"/>
  <c r="M804"/>
  <c r="L804"/>
  <c r="J804"/>
  <c r="I804"/>
  <c r="H804"/>
  <c r="H783"/>
  <c r="F804"/>
  <c r="E804"/>
  <c r="D804"/>
  <c r="N799"/>
  <c r="M799"/>
  <c r="L799"/>
  <c r="J799"/>
  <c r="I799"/>
  <c r="H799"/>
  <c r="F799"/>
  <c r="E799"/>
  <c r="D799"/>
  <c r="N794"/>
  <c r="M794"/>
  <c r="L794"/>
  <c r="J794"/>
  <c r="I794"/>
  <c r="H794"/>
  <c r="F794"/>
  <c r="E794"/>
  <c r="D794"/>
  <c r="N789"/>
  <c r="M789"/>
  <c r="L789"/>
  <c r="J789"/>
  <c r="I789"/>
  <c r="H789"/>
  <c r="F789"/>
  <c r="E789"/>
  <c r="D789"/>
  <c r="N784"/>
  <c r="N783"/>
  <c r="M784"/>
  <c r="L784"/>
  <c r="J784"/>
  <c r="I784"/>
  <c r="I783"/>
  <c r="H784"/>
  <c r="F784"/>
  <c r="E784"/>
  <c r="E783"/>
  <c r="D784"/>
  <c r="M783"/>
  <c r="N778"/>
  <c r="N752"/>
  <c r="M778"/>
  <c r="L778"/>
  <c r="J778"/>
  <c r="I778"/>
  <c r="H778"/>
  <c r="F778"/>
  <c r="E778"/>
  <c r="D778"/>
  <c r="D752"/>
  <c r="N773"/>
  <c r="M773"/>
  <c r="L773"/>
  <c r="J773"/>
  <c r="I773"/>
  <c r="H773"/>
  <c r="F773"/>
  <c r="E773"/>
  <c r="D773"/>
  <c r="N768"/>
  <c r="M768"/>
  <c r="L768"/>
  <c r="J768"/>
  <c r="I768"/>
  <c r="H768"/>
  <c r="F768"/>
  <c r="E768"/>
  <c r="D768"/>
  <c r="N763"/>
  <c r="M763"/>
  <c r="L763"/>
  <c r="J763"/>
  <c r="I763"/>
  <c r="H763"/>
  <c r="F763"/>
  <c r="E763"/>
  <c r="D763"/>
  <c r="N758"/>
  <c r="M758"/>
  <c r="L758"/>
  <c r="J758"/>
  <c r="I758"/>
  <c r="H758"/>
  <c r="F758"/>
  <c r="E758"/>
  <c r="D758"/>
  <c r="N753"/>
  <c r="M753"/>
  <c r="M752"/>
  <c r="L753"/>
  <c r="J753"/>
  <c r="J752"/>
  <c r="I753"/>
  <c r="H753"/>
  <c r="H752"/>
  <c r="F753"/>
  <c r="E753"/>
  <c r="D753"/>
  <c r="L752"/>
  <c r="N746"/>
  <c r="N720"/>
  <c r="M746"/>
  <c r="L746"/>
  <c r="J746"/>
  <c r="I746"/>
  <c r="H746"/>
  <c r="F746"/>
  <c r="E746"/>
  <c r="D746"/>
  <c r="D720"/>
  <c r="N741"/>
  <c r="M741"/>
  <c r="L741"/>
  <c r="J741"/>
  <c r="I741"/>
  <c r="H741"/>
  <c r="F741"/>
  <c r="E741"/>
  <c r="E720"/>
  <c r="D741"/>
  <c r="N736"/>
  <c r="M736"/>
  <c r="L736"/>
  <c r="J736"/>
  <c r="I736"/>
  <c r="H736"/>
  <c r="F736"/>
  <c r="E736"/>
  <c r="D736"/>
  <c r="N731"/>
  <c r="M731"/>
  <c r="L731"/>
  <c r="J731"/>
  <c r="I731"/>
  <c r="H731"/>
  <c r="H720"/>
  <c r="F731"/>
  <c r="E731"/>
  <c r="D731"/>
  <c r="N726"/>
  <c r="M726"/>
  <c r="L726"/>
  <c r="J726"/>
  <c r="I726"/>
  <c r="H726"/>
  <c r="F726"/>
  <c r="E726"/>
  <c r="D726"/>
  <c r="N721"/>
  <c r="M721"/>
  <c r="M720"/>
  <c r="L721"/>
  <c r="L720"/>
  <c r="J721"/>
  <c r="J720"/>
  <c r="I721"/>
  <c r="H721"/>
  <c r="F721"/>
  <c r="E721"/>
  <c r="D721"/>
  <c r="N715"/>
  <c r="M715"/>
  <c r="L715"/>
  <c r="J715"/>
  <c r="I715"/>
  <c r="H715"/>
  <c r="F715"/>
  <c r="E715"/>
  <c r="D715"/>
  <c r="N710"/>
  <c r="M710"/>
  <c r="L710"/>
  <c r="J710"/>
  <c r="I710"/>
  <c r="H710"/>
  <c r="F710"/>
  <c r="E710"/>
  <c r="D710"/>
  <c r="D689"/>
  <c r="N705"/>
  <c r="M705"/>
  <c r="L705"/>
  <c r="J705"/>
  <c r="I705"/>
  <c r="H705"/>
  <c r="F705"/>
  <c r="E705"/>
  <c r="D705"/>
  <c r="N700"/>
  <c r="M700"/>
  <c r="L700"/>
  <c r="J700"/>
  <c r="I700"/>
  <c r="H700"/>
  <c r="F700"/>
  <c r="E700"/>
  <c r="D700"/>
  <c r="N695"/>
  <c r="M695"/>
  <c r="L695"/>
  <c r="J695"/>
  <c r="J689"/>
  <c r="I695"/>
  <c r="H695"/>
  <c r="F695"/>
  <c r="E695"/>
  <c r="D695"/>
  <c r="N690"/>
  <c r="N689"/>
  <c r="M690"/>
  <c r="M689"/>
  <c r="L690"/>
  <c r="L689"/>
  <c r="J690"/>
  <c r="I690"/>
  <c r="I689"/>
  <c r="H690"/>
  <c r="F690"/>
  <c r="E690"/>
  <c r="D690"/>
  <c r="N684"/>
  <c r="M684"/>
  <c r="L684"/>
  <c r="J684"/>
  <c r="I684"/>
  <c r="H684"/>
  <c r="F684"/>
  <c r="E684"/>
  <c r="D684"/>
  <c r="N679"/>
  <c r="M679"/>
  <c r="L679"/>
  <c r="J679"/>
  <c r="I679"/>
  <c r="H679"/>
  <c r="F679"/>
  <c r="E679"/>
  <c r="D679"/>
  <c r="N674"/>
  <c r="N658"/>
  <c r="M674"/>
  <c r="L674"/>
  <c r="J674"/>
  <c r="I674"/>
  <c r="H674"/>
  <c r="F674"/>
  <c r="E674"/>
  <c r="D674"/>
  <c r="D658"/>
  <c r="N669"/>
  <c r="M669"/>
  <c r="L669"/>
  <c r="J669"/>
  <c r="I669"/>
  <c r="H669"/>
  <c r="F669"/>
  <c r="E669"/>
  <c r="D669"/>
  <c r="N664"/>
  <c r="M664"/>
  <c r="L664"/>
  <c r="J664"/>
  <c r="I664"/>
  <c r="H664"/>
  <c r="F664"/>
  <c r="F658"/>
  <c r="E664"/>
  <c r="D664"/>
  <c r="N659"/>
  <c r="M659"/>
  <c r="L659"/>
  <c r="L658"/>
  <c r="J659"/>
  <c r="J658"/>
  <c r="I659"/>
  <c r="H659"/>
  <c r="F659"/>
  <c r="E659"/>
  <c r="D659"/>
  <c r="I658"/>
  <c r="N653"/>
  <c r="M653"/>
  <c r="L653"/>
  <c r="J653"/>
  <c r="I653"/>
  <c r="H653"/>
  <c r="F653"/>
  <c r="E653"/>
  <c r="D653"/>
  <c r="N648"/>
  <c r="M648"/>
  <c r="L648"/>
  <c r="J648"/>
  <c r="I648"/>
  <c r="H648"/>
  <c r="F648"/>
  <c r="E648"/>
  <c r="D648"/>
  <c r="N643"/>
  <c r="M643"/>
  <c r="L643"/>
  <c r="J643"/>
  <c r="I643"/>
  <c r="H643"/>
  <c r="F643"/>
  <c r="E643"/>
  <c r="D643"/>
  <c r="N638"/>
  <c r="M638"/>
  <c r="L638"/>
  <c r="J638"/>
  <c r="I638"/>
  <c r="H638"/>
  <c r="F638"/>
  <c r="E638"/>
  <c r="D638"/>
  <c r="N633"/>
  <c r="M633"/>
  <c r="L633"/>
  <c r="J633"/>
  <c r="I633"/>
  <c r="H633"/>
  <c r="F633"/>
  <c r="F627"/>
  <c r="E633"/>
  <c r="D633"/>
  <c r="N628"/>
  <c r="M628"/>
  <c r="L628"/>
  <c r="J628"/>
  <c r="J627"/>
  <c r="I628"/>
  <c r="I627"/>
  <c r="H628"/>
  <c r="H627"/>
  <c r="F628"/>
  <c r="E628"/>
  <c r="D628"/>
  <c r="N622"/>
  <c r="M622"/>
  <c r="L622"/>
  <c r="J622"/>
  <c r="I622"/>
  <c r="H622"/>
  <c r="F622"/>
  <c r="E622"/>
  <c r="D622"/>
  <c r="N617"/>
  <c r="M617"/>
  <c r="L617"/>
  <c r="J617"/>
  <c r="I617"/>
  <c r="H617"/>
  <c r="F617"/>
  <c r="E617"/>
  <c r="D617"/>
  <c r="N612"/>
  <c r="M612"/>
  <c r="L612"/>
  <c r="J612"/>
  <c r="I612"/>
  <c r="H612"/>
  <c r="F612"/>
  <c r="E612"/>
  <c r="D612"/>
  <c r="N607"/>
  <c r="N596"/>
  <c r="M607"/>
  <c r="L607"/>
  <c r="J607"/>
  <c r="I607"/>
  <c r="H607"/>
  <c r="F607"/>
  <c r="E607"/>
  <c r="D607"/>
  <c r="N602"/>
  <c r="M602"/>
  <c r="L602"/>
  <c r="J602"/>
  <c r="I602"/>
  <c r="H602"/>
  <c r="F602"/>
  <c r="E602"/>
  <c r="E596"/>
  <c r="D602"/>
  <c r="N597"/>
  <c r="M597"/>
  <c r="L597"/>
  <c r="J597"/>
  <c r="J596"/>
  <c r="I597"/>
  <c r="I596"/>
  <c r="H597"/>
  <c r="H596"/>
  <c r="F597"/>
  <c r="F596"/>
  <c r="E597"/>
  <c r="D597"/>
  <c r="N591"/>
  <c r="M591"/>
  <c r="L591"/>
  <c r="J591"/>
  <c r="I591"/>
  <c r="H591"/>
  <c r="H565"/>
  <c r="F591"/>
  <c r="E591"/>
  <c r="D591"/>
  <c r="N586"/>
  <c r="M586"/>
  <c r="L586"/>
  <c r="J586"/>
  <c r="I586"/>
  <c r="H586"/>
  <c r="F586"/>
  <c r="E586"/>
  <c r="D586"/>
  <c r="N581"/>
  <c r="M581"/>
  <c r="L581"/>
  <c r="J581"/>
  <c r="I581"/>
  <c r="H581"/>
  <c r="F581"/>
  <c r="E581"/>
  <c r="D581"/>
  <c r="N576"/>
  <c r="M576"/>
  <c r="M565"/>
  <c r="L576"/>
  <c r="J576"/>
  <c r="I576"/>
  <c r="H576"/>
  <c r="F576"/>
  <c r="E576"/>
  <c r="D576"/>
  <c r="N571"/>
  <c r="M571"/>
  <c r="L571"/>
  <c r="J571"/>
  <c r="I571"/>
  <c r="H571"/>
  <c r="F571"/>
  <c r="E571"/>
  <c r="E565"/>
  <c r="D571"/>
  <c r="N566"/>
  <c r="M566"/>
  <c r="L566"/>
  <c r="J566"/>
  <c r="I566"/>
  <c r="H566"/>
  <c r="F566"/>
  <c r="F565"/>
  <c r="E566"/>
  <c r="D566"/>
  <c r="D565"/>
  <c r="N560"/>
  <c r="M560"/>
  <c r="L560"/>
  <c r="J560"/>
  <c r="I560"/>
  <c r="H560"/>
  <c r="F560"/>
  <c r="F534"/>
  <c r="E560"/>
  <c r="D560"/>
  <c r="N555"/>
  <c r="M555"/>
  <c r="L555"/>
  <c r="J555"/>
  <c r="I555"/>
  <c r="I534"/>
  <c r="H555"/>
  <c r="F555"/>
  <c r="E555"/>
  <c r="D555"/>
  <c r="N550"/>
  <c r="M550"/>
  <c r="L550"/>
  <c r="J550"/>
  <c r="I550"/>
  <c r="H550"/>
  <c r="F550"/>
  <c r="E550"/>
  <c r="D550"/>
  <c r="N545"/>
  <c r="M545"/>
  <c r="L545"/>
  <c r="J545"/>
  <c r="I545"/>
  <c r="H545"/>
  <c r="F545"/>
  <c r="E545"/>
  <c r="D545"/>
  <c r="N540"/>
  <c r="M540"/>
  <c r="L540"/>
  <c r="J540"/>
  <c r="I540"/>
  <c r="H540"/>
  <c r="F540"/>
  <c r="E540"/>
  <c r="D540"/>
  <c r="N535"/>
  <c r="N534"/>
  <c r="M535"/>
  <c r="L535"/>
  <c r="J535"/>
  <c r="I535"/>
  <c r="H535"/>
  <c r="H534"/>
  <c r="F535"/>
  <c r="E535"/>
  <c r="E534"/>
  <c r="D535"/>
  <c r="D534"/>
  <c r="N529"/>
  <c r="M529"/>
  <c r="L529"/>
  <c r="J529"/>
  <c r="I529"/>
  <c r="H529"/>
  <c r="F529"/>
  <c r="E529"/>
  <c r="D529"/>
  <c r="N524"/>
  <c r="M524"/>
  <c r="L524"/>
  <c r="J524"/>
  <c r="I524"/>
  <c r="H524"/>
  <c r="F524"/>
  <c r="E524"/>
  <c r="D524"/>
  <c r="N519"/>
  <c r="M519"/>
  <c r="L519"/>
  <c r="J519"/>
  <c r="I519"/>
  <c r="H519"/>
  <c r="F519"/>
  <c r="E519"/>
  <c r="D519"/>
  <c r="N514"/>
  <c r="M514"/>
  <c r="L514"/>
  <c r="J514"/>
  <c r="I514"/>
  <c r="H514"/>
  <c r="F514"/>
  <c r="E514"/>
  <c r="D514"/>
  <c r="N509"/>
  <c r="M509"/>
  <c r="L509"/>
  <c r="L503"/>
  <c r="J509"/>
  <c r="I509"/>
  <c r="H509"/>
  <c r="F509"/>
  <c r="E509"/>
  <c r="D509"/>
  <c r="N504"/>
  <c r="N503"/>
  <c r="M504"/>
  <c r="L504"/>
  <c r="J504"/>
  <c r="J503"/>
  <c r="I504"/>
  <c r="I503"/>
  <c r="H504"/>
  <c r="F504"/>
  <c r="F503"/>
  <c r="E504"/>
  <c r="E503"/>
  <c r="D504"/>
  <c r="M503"/>
  <c r="H503"/>
  <c r="N498"/>
  <c r="N472"/>
  <c r="M498"/>
  <c r="L498"/>
  <c r="J498"/>
  <c r="I498"/>
  <c r="H498"/>
  <c r="F498"/>
  <c r="E498"/>
  <c r="D498"/>
  <c r="D472"/>
  <c r="N493"/>
  <c r="M493"/>
  <c r="L493"/>
  <c r="J493"/>
  <c r="I493"/>
  <c r="H493"/>
  <c r="F493"/>
  <c r="E493"/>
  <c r="E472"/>
  <c r="D493"/>
  <c r="N488"/>
  <c r="M488"/>
  <c r="L488"/>
  <c r="J488"/>
  <c r="I488"/>
  <c r="H488"/>
  <c r="F488"/>
  <c r="E488"/>
  <c r="D488"/>
  <c r="N483"/>
  <c r="M483"/>
  <c r="L483"/>
  <c r="J483"/>
  <c r="I483"/>
  <c r="H483"/>
  <c r="H472"/>
  <c r="F483"/>
  <c r="E483"/>
  <c r="D483"/>
  <c r="N478"/>
  <c r="M478"/>
  <c r="L478"/>
  <c r="J478"/>
  <c r="I478"/>
  <c r="I472"/>
  <c r="H478"/>
  <c r="F478"/>
  <c r="E478"/>
  <c r="D478"/>
  <c r="N473"/>
  <c r="M473"/>
  <c r="M472"/>
  <c r="L473"/>
  <c r="L472"/>
  <c r="J473"/>
  <c r="J472"/>
  <c r="I473"/>
  <c r="H473"/>
  <c r="F473"/>
  <c r="F472"/>
  <c r="E473"/>
  <c r="D473"/>
  <c r="N467"/>
  <c r="M467"/>
  <c r="L467"/>
  <c r="J467"/>
  <c r="I467"/>
  <c r="H467"/>
  <c r="F467"/>
  <c r="E467"/>
  <c r="D467"/>
  <c r="N462"/>
  <c r="M462"/>
  <c r="L462"/>
  <c r="J462"/>
  <c r="I462"/>
  <c r="H462"/>
  <c r="F462"/>
  <c r="E462"/>
  <c r="D462"/>
  <c r="N457"/>
  <c r="M457"/>
  <c r="L457"/>
  <c r="J457"/>
  <c r="I457"/>
  <c r="H457"/>
  <c r="F457"/>
  <c r="E457"/>
  <c r="D457"/>
  <c r="N452"/>
  <c r="M452"/>
  <c r="L452"/>
  <c r="J452"/>
  <c r="I452"/>
  <c r="H452"/>
  <c r="F452"/>
  <c r="E452"/>
  <c r="D452"/>
  <c r="N447"/>
  <c r="M447"/>
  <c r="L447"/>
  <c r="J447"/>
  <c r="J441"/>
  <c r="I447"/>
  <c r="H447"/>
  <c r="F447"/>
  <c r="E447"/>
  <c r="D447"/>
  <c r="N442"/>
  <c r="N441"/>
  <c r="M442"/>
  <c r="M441"/>
  <c r="L442"/>
  <c r="L441"/>
  <c r="J442"/>
  <c r="I442"/>
  <c r="I441"/>
  <c r="H442"/>
  <c r="H441"/>
  <c r="F442"/>
  <c r="F441"/>
  <c r="E442"/>
  <c r="D442"/>
  <c r="D441"/>
  <c r="N436"/>
  <c r="M436"/>
  <c r="L436"/>
  <c r="J436"/>
  <c r="I436"/>
  <c r="H436"/>
  <c r="F436"/>
  <c r="E436"/>
  <c r="D436"/>
  <c r="N431"/>
  <c r="M431"/>
  <c r="L431"/>
  <c r="J431"/>
  <c r="I431"/>
  <c r="H431"/>
  <c r="F431"/>
  <c r="E431"/>
  <c r="D431"/>
  <c r="N426"/>
  <c r="M426"/>
  <c r="L426"/>
  <c r="J426"/>
  <c r="I426"/>
  <c r="H426"/>
  <c r="F426"/>
  <c r="E426"/>
  <c r="D426"/>
  <c r="N421"/>
  <c r="M421"/>
  <c r="L421"/>
  <c r="J421"/>
  <c r="I421"/>
  <c r="H421"/>
  <c r="F421"/>
  <c r="E421"/>
  <c r="D421"/>
  <c r="N416"/>
  <c r="M416"/>
  <c r="L416"/>
  <c r="J416"/>
  <c r="I416"/>
  <c r="H416"/>
  <c r="F416"/>
  <c r="E416"/>
  <c r="D416"/>
  <c r="N411"/>
  <c r="M411"/>
  <c r="L411"/>
  <c r="L410"/>
  <c r="J411"/>
  <c r="J410"/>
  <c r="I411"/>
  <c r="H411"/>
  <c r="F411"/>
  <c r="E411"/>
  <c r="D411"/>
  <c r="I410"/>
  <c r="N405"/>
  <c r="M405"/>
  <c r="L405"/>
  <c r="J405"/>
  <c r="I405"/>
  <c r="H405"/>
  <c r="F405"/>
  <c r="E405"/>
  <c r="D405"/>
  <c r="N400"/>
  <c r="M400"/>
  <c r="L400"/>
  <c r="J400"/>
  <c r="I400"/>
  <c r="H400"/>
  <c r="F400"/>
  <c r="E400"/>
  <c r="D400"/>
  <c r="N395"/>
  <c r="M395"/>
  <c r="M379"/>
  <c r="L395"/>
  <c r="J395"/>
  <c r="I395"/>
  <c r="H395"/>
  <c r="F395"/>
  <c r="E395"/>
  <c r="D395"/>
  <c r="N390"/>
  <c r="M390"/>
  <c r="L390"/>
  <c r="J390"/>
  <c r="I390"/>
  <c r="H390"/>
  <c r="F390"/>
  <c r="E390"/>
  <c r="D390"/>
  <c r="N385"/>
  <c r="M385"/>
  <c r="L385"/>
  <c r="J385"/>
  <c r="I385"/>
  <c r="H385"/>
  <c r="F385"/>
  <c r="F379"/>
  <c r="E385"/>
  <c r="D385"/>
  <c r="N380"/>
  <c r="M380"/>
  <c r="L380"/>
  <c r="J380"/>
  <c r="J379"/>
  <c r="I380"/>
  <c r="I379"/>
  <c r="H380"/>
  <c r="F380"/>
  <c r="E380"/>
  <c r="E379"/>
  <c r="D380"/>
  <c r="N374"/>
  <c r="M374"/>
  <c r="L374"/>
  <c r="J374"/>
  <c r="J348"/>
  <c r="I374"/>
  <c r="H374"/>
  <c r="F374"/>
  <c r="E374"/>
  <c r="D374"/>
  <c r="N369"/>
  <c r="M369"/>
  <c r="L369"/>
  <c r="J369"/>
  <c r="I369"/>
  <c r="H369"/>
  <c r="F369"/>
  <c r="E369"/>
  <c r="D369"/>
  <c r="N364"/>
  <c r="M364"/>
  <c r="L364"/>
  <c r="J364"/>
  <c r="I364"/>
  <c r="H364"/>
  <c r="F364"/>
  <c r="E364"/>
  <c r="D364"/>
  <c r="N359"/>
  <c r="N348"/>
  <c r="M359"/>
  <c r="L359"/>
  <c r="J359"/>
  <c r="I359"/>
  <c r="H359"/>
  <c r="F359"/>
  <c r="E359"/>
  <c r="D359"/>
  <c r="N354"/>
  <c r="M354"/>
  <c r="L354"/>
  <c r="J354"/>
  <c r="I354"/>
  <c r="H354"/>
  <c r="F354"/>
  <c r="E354"/>
  <c r="E348"/>
  <c r="D354"/>
  <c r="N349"/>
  <c r="M349"/>
  <c r="M348"/>
  <c r="L349"/>
  <c r="J349"/>
  <c r="I349"/>
  <c r="I348"/>
  <c r="H349"/>
  <c r="H348"/>
  <c r="F349"/>
  <c r="F348"/>
  <c r="E349"/>
  <c r="D349"/>
  <c r="N343"/>
  <c r="M343"/>
  <c r="L343"/>
  <c r="J343"/>
  <c r="I343"/>
  <c r="H343"/>
  <c r="F343"/>
  <c r="E343"/>
  <c r="D343"/>
  <c r="N338"/>
  <c r="M338"/>
  <c r="L338"/>
  <c r="J338"/>
  <c r="I338"/>
  <c r="H338"/>
  <c r="F338"/>
  <c r="E338"/>
  <c r="D338"/>
  <c r="N333"/>
  <c r="M333"/>
  <c r="L333"/>
  <c r="J333"/>
  <c r="I333"/>
  <c r="H333"/>
  <c r="F333"/>
  <c r="E333"/>
  <c r="D333"/>
  <c r="N328"/>
  <c r="M328"/>
  <c r="M317"/>
  <c r="L328"/>
  <c r="L317"/>
  <c r="J328"/>
  <c r="I328"/>
  <c r="H328"/>
  <c r="F328"/>
  <c r="E328"/>
  <c r="D328"/>
  <c r="N323"/>
  <c r="M323"/>
  <c r="L323"/>
  <c r="J323"/>
  <c r="I323"/>
  <c r="H323"/>
  <c r="F323"/>
  <c r="E323"/>
  <c r="E317"/>
  <c r="D323"/>
  <c r="N318"/>
  <c r="N317"/>
  <c r="M318"/>
  <c r="L318"/>
  <c r="J318"/>
  <c r="I318"/>
  <c r="H318"/>
  <c r="H317"/>
  <c r="F318"/>
  <c r="F317"/>
  <c r="E318"/>
  <c r="D318"/>
  <c r="D317"/>
  <c r="N312"/>
  <c r="M312"/>
  <c r="L312"/>
  <c r="J312"/>
  <c r="I312"/>
  <c r="H312"/>
  <c r="F312"/>
  <c r="E312"/>
  <c r="D312"/>
  <c r="N307"/>
  <c r="M307"/>
  <c r="L307"/>
  <c r="J307"/>
  <c r="I307"/>
  <c r="H307"/>
  <c r="H286"/>
  <c r="F307"/>
  <c r="E307"/>
  <c r="D307"/>
  <c r="N302"/>
  <c r="M302"/>
  <c r="L302"/>
  <c r="J302"/>
  <c r="J286"/>
  <c r="I302"/>
  <c r="H302"/>
  <c r="F302"/>
  <c r="E302"/>
  <c r="D302"/>
  <c r="N297"/>
  <c r="M297"/>
  <c r="L297"/>
  <c r="J297"/>
  <c r="I297"/>
  <c r="H297"/>
  <c r="F297"/>
  <c r="E297"/>
  <c r="D297"/>
  <c r="D286"/>
  <c r="N292"/>
  <c r="M292"/>
  <c r="L292"/>
  <c r="J292"/>
  <c r="I292"/>
  <c r="H292"/>
  <c r="F292"/>
  <c r="E292"/>
  <c r="D292"/>
  <c r="N287"/>
  <c r="N286"/>
  <c r="M287"/>
  <c r="L287"/>
  <c r="L286"/>
  <c r="J287"/>
  <c r="I287"/>
  <c r="H287"/>
  <c r="F287"/>
  <c r="F286"/>
  <c r="E287"/>
  <c r="E286"/>
  <c r="D287"/>
  <c r="N281"/>
  <c r="M281"/>
  <c r="L281"/>
  <c r="J281"/>
  <c r="I281"/>
  <c r="H281"/>
  <c r="F281"/>
  <c r="E281"/>
  <c r="D281"/>
  <c r="N276"/>
  <c r="M276"/>
  <c r="L276"/>
  <c r="J276"/>
  <c r="I276"/>
  <c r="H276"/>
  <c r="F276"/>
  <c r="E276"/>
  <c r="D276"/>
  <c r="N271"/>
  <c r="M271"/>
  <c r="L271"/>
  <c r="J271"/>
  <c r="I271"/>
  <c r="H271"/>
  <c r="F271"/>
  <c r="E271"/>
  <c r="D271"/>
  <c r="N266"/>
  <c r="M266"/>
  <c r="L266"/>
  <c r="J266"/>
  <c r="I266"/>
  <c r="H266"/>
  <c r="F266"/>
  <c r="E266"/>
  <c r="D266"/>
  <c r="N261"/>
  <c r="M261"/>
  <c r="M255"/>
  <c r="L261"/>
  <c r="J261"/>
  <c r="I261"/>
  <c r="H261"/>
  <c r="F261"/>
  <c r="E261"/>
  <c r="E255"/>
  <c r="D261"/>
  <c r="N256"/>
  <c r="N255"/>
  <c r="M256"/>
  <c r="L256"/>
  <c r="L255"/>
  <c r="J256"/>
  <c r="I256"/>
  <c r="H256"/>
  <c r="H255"/>
  <c r="F256"/>
  <c r="F255"/>
  <c r="E256"/>
  <c r="D256"/>
  <c r="D255"/>
  <c r="N250"/>
  <c r="M250"/>
  <c r="L250"/>
  <c r="J250"/>
  <c r="I250"/>
  <c r="H250"/>
  <c r="F250"/>
  <c r="E250"/>
  <c r="D250"/>
  <c r="N245"/>
  <c r="M245"/>
  <c r="L245"/>
  <c r="J245"/>
  <c r="I245"/>
  <c r="H245"/>
  <c r="F245"/>
  <c r="E245"/>
  <c r="D245"/>
  <c r="N240"/>
  <c r="M240"/>
  <c r="L240"/>
  <c r="J240"/>
  <c r="I240"/>
  <c r="H240"/>
  <c r="F240"/>
  <c r="E240"/>
  <c r="D240"/>
  <c r="N235"/>
  <c r="M235"/>
  <c r="L235"/>
  <c r="J235"/>
  <c r="I235"/>
  <c r="H235"/>
  <c r="F235"/>
  <c r="E235"/>
  <c r="D235"/>
  <c r="N230"/>
  <c r="M230"/>
  <c r="L230"/>
  <c r="J230"/>
  <c r="I230"/>
  <c r="H230"/>
  <c r="F230"/>
  <c r="E230"/>
  <c r="D230"/>
  <c r="N225"/>
  <c r="M225"/>
  <c r="M224"/>
  <c r="L225"/>
  <c r="L224"/>
  <c r="J225"/>
  <c r="J224"/>
  <c r="I225"/>
  <c r="H225"/>
  <c r="H224"/>
  <c r="F225"/>
  <c r="E225"/>
  <c r="E224"/>
  <c r="D225"/>
  <c r="D224"/>
  <c r="I224"/>
  <c r="N219"/>
  <c r="M219"/>
  <c r="L219"/>
  <c r="L193"/>
  <c r="J219"/>
  <c r="I219"/>
  <c r="H219"/>
  <c r="F219"/>
  <c r="E219"/>
  <c r="D219"/>
  <c r="N214"/>
  <c r="M214"/>
  <c r="L214"/>
  <c r="J214"/>
  <c r="I214"/>
  <c r="H214"/>
  <c r="F214"/>
  <c r="E214"/>
  <c r="D214"/>
  <c r="N209"/>
  <c r="M209"/>
  <c r="L209"/>
  <c r="J209"/>
  <c r="I209"/>
  <c r="H209"/>
  <c r="F209"/>
  <c r="E209"/>
  <c r="D209"/>
  <c r="N204"/>
  <c r="M204"/>
  <c r="L204"/>
  <c r="J204"/>
  <c r="I204"/>
  <c r="H204"/>
  <c r="F204"/>
  <c r="E204"/>
  <c r="D204"/>
  <c r="N199"/>
  <c r="M199"/>
  <c r="L199"/>
  <c r="J199"/>
  <c r="I199"/>
  <c r="H199"/>
  <c r="F199"/>
  <c r="E199"/>
  <c r="D199"/>
  <c r="N194"/>
  <c r="N193"/>
  <c r="M194"/>
  <c r="M193"/>
  <c r="L194"/>
  <c r="J194"/>
  <c r="J193"/>
  <c r="I194"/>
  <c r="I193"/>
  <c r="H194"/>
  <c r="F194"/>
  <c r="F193"/>
  <c r="E194"/>
  <c r="E193"/>
  <c r="D194"/>
  <c r="D193"/>
  <c r="H193"/>
  <c r="N188"/>
  <c r="M188"/>
  <c r="L188"/>
  <c r="J188"/>
  <c r="J162"/>
  <c r="I188"/>
  <c r="H188"/>
  <c r="F188"/>
  <c r="E188"/>
  <c r="D188"/>
  <c r="N183"/>
  <c r="M183"/>
  <c r="L183"/>
  <c r="J183"/>
  <c r="I183"/>
  <c r="H183"/>
  <c r="F183"/>
  <c r="E183"/>
  <c r="D183"/>
  <c r="N178"/>
  <c r="M178"/>
  <c r="L178"/>
  <c r="J178"/>
  <c r="I178"/>
  <c r="H178"/>
  <c r="F178"/>
  <c r="E178"/>
  <c r="D178"/>
  <c r="N173"/>
  <c r="M173"/>
  <c r="L173"/>
  <c r="J173"/>
  <c r="I173"/>
  <c r="H173"/>
  <c r="F173"/>
  <c r="E173"/>
  <c r="D173"/>
  <c r="N168"/>
  <c r="M168"/>
  <c r="L168"/>
  <c r="J168"/>
  <c r="I168"/>
  <c r="H168"/>
  <c r="F168"/>
  <c r="E168"/>
  <c r="E162"/>
  <c r="D168"/>
  <c r="N163"/>
  <c r="M163"/>
  <c r="M162"/>
  <c r="L163"/>
  <c r="J163"/>
  <c r="I163"/>
  <c r="I162"/>
  <c r="H163"/>
  <c r="H162"/>
  <c r="F163"/>
  <c r="E163"/>
  <c r="D163"/>
  <c r="D162"/>
  <c r="F162"/>
  <c r="N157"/>
  <c r="M157"/>
  <c r="L157"/>
  <c r="J157"/>
  <c r="I157"/>
  <c r="I131"/>
  <c r="H157"/>
  <c r="F157"/>
  <c r="E157"/>
  <c r="D157"/>
  <c r="N152"/>
  <c r="M152"/>
  <c r="L152"/>
  <c r="J152"/>
  <c r="J131"/>
  <c r="I152"/>
  <c r="H152"/>
  <c r="F152"/>
  <c r="E152"/>
  <c r="D152"/>
  <c r="N147"/>
  <c r="M147"/>
  <c r="L147"/>
  <c r="J147"/>
  <c r="I147"/>
  <c r="H147"/>
  <c r="F147"/>
  <c r="E147"/>
  <c r="D147"/>
  <c r="N142"/>
  <c r="M142"/>
  <c r="L142"/>
  <c r="J142"/>
  <c r="I142"/>
  <c r="H142"/>
  <c r="F142"/>
  <c r="E142"/>
  <c r="D142"/>
  <c r="N137"/>
  <c r="M137"/>
  <c r="M131"/>
  <c r="L137"/>
  <c r="J137"/>
  <c r="I137"/>
  <c r="H137"/>
  <c r="F137"/>
  <c r="E137"/>
  <c r="D137"/>
  <c r="N132"/>
  <c r="N131"/>
  <c r="M132"/>
  <c r="L132"/>
  <c r="J132"/>
  <c r="I132"/>
  <c r="H132"/>
  <c r="F132"/>
  <c r="F131"/>
  <c r="E132"/>
  <c r="D132"/>
  <c r="D131"/>
  <c r="H131"/>
  <c r="E131"/>
  <c r="N126"/>
  <c r="M126"/>
  <c r="L126"/>
  <c r="J126"/>
  <c r="I126"/>
  <c r="H126"/>
  <c r="F126"/>
  <c r="E126"/>
  <c r="D126"/>
  <c r="N121"/>
  <c r="M121"/>
  <c r="L121"/>
  <c r="J121"/>
  <c r="I121"/>
  <c r="I100"/>
  <c r="H121"/>
  <c r="F121"/>
  <c r="E121"/>
  <c r="D121"/>
  <c r="N116"/>
  <c r="M116"/>
  <c r="L116"/>
  <c r="J116"/>
  <c r="I116"/>
  <c r="H116"/>
  <c r="F116"/>
  <c r="E116"/>
  <c r="D116"/>
  <c r="N111"/>
  <c r="M111"/>
  <c r="L111"/>
  <c r="J111"/>
  <c r="I111"/>
  <c r="H111"/>
  <c r="F111"/>
  <c r="E111"/>
  <c r="D111"/>
  <c r="N106"/>
  <c r="M106"/>
  <c r="L106"/>
  <c r="J106"/>
  <c r="I106"/>
  <c r="H106"/>
  <c r="F106"/>
  <c r="E106"/>
  <c r="D106"/>
  <c r="N101"/>
  <c r="N100"/>
  <c r="M101"/>
  <c r="L101"/>
  <c r="J101"/>
  <c r="I101"/>
  <c r="H101"/>
  <c r="H100"/>
  <c r="F101"/>
  <c r="E101"/>
  <c r="E100"/>
  <c r="D101"/>
  <c r="D100"/>
  <c r="F100"/>
  <c r="N95"/>
  <c r="M95"/>
  <c r="L95"/>
  <c r="J95"/>
  <c r="I95"/>
  <c r="H95"/>
  <c r="F95"/>
  <c r="E95"/>
  <c r="E69"/>
  <c r="D95"/>
  <c r="N90"/>
  <c r="M90"/>
  <c r="L90"/>
  <c r="J90"/>
  <c r="I90"/>
  <c r="H90"/>
  <c r="F90"/>
  <c r="E90"/>
  <c r="D90"/>
  <c r="N85"/>
  <c r="M85"/>
  <c r="L85"/>
  <c r="J85"/>
  <c r="I85"/>
  <c r="H85"/>
  <c r="F85"/>
  <c r="E85"/>
  <c r="D85"/>
  <c r="N80"/>
  <c r="M80"/>
  <c r="L80"/>
  <c r="J80"/>
  <c r="I80"/>
  <c r="I69"/>
  <c r="H80"/>
  <c r="F80"/>
  <c r="E80"/>
  <c r="D80"/>
  <c r="N75"/>
  <c r="M75"/>
  <c r="L75"/>
  <c r="J75"/>
  <c r="I75"/>
  <c r="H75"/>
  <c r="F75"/>
  <c r="E75"/>
  <c r="D75"/>
  <c r="N70"/>
  <c r="N69"/>
  <c r="M70"/>
  <c r="L70"/>
  <c r="L69"/>
  <c r="J70"/>
  <c r="J69"/>
  <c r="I70"/>
  <c r="H70"/>
  <c r="H69"/>
  <c r="F70"/>
  <c r="E70"/>
  <c r="D70"/>
  <c r="D69"/>
  <c r="M69"/>
  <c r="K69"/>
  <c r="N64"/>
  <c r="M64"/>
  <c r="L64"/>
  <c r="J64"/>
  <c r="I64"/>
  <c r="H64"/>
  <c r="F64"/>
  <c r="E64"/>
  <c r="D64"/>
  <c r="N59"/>
  <c r="M59"/>
  <c r="L59"/>
  <c r="J59"/>
  <c r="I59"/>
  <c r="I38"/>
  <c r="H59"/>
  <c r="F59"/>
  <c r="E59"/>
  <c r="D59"/>
  <c r="N54"/>
  <c r="M54"/>
  <c r="L54"/>
  <c r="L38"/>
  <c r="J54"/>
  <c r="I54"/>
  <c r="H54"/>
  <c r="F54"/>
  <c r="E54"/>
  <c r="D54"/>
  <c r="N49"/>
  <c r="M49"/>
  <c r="L49"/>
  <c r="J49"/>
  <c r="I49"/>
  <c r="H49"/>
  <c r="F49"/>
  <c r="E49"/>
  <c r="D49"/>
  <c r="N44"/>
  <c r="M44"/>
  <c r="M38"/>
  <c r="L44"/>
  <c r="J44"/>
  <c r="I44"/>
  <c r="H44"/>
  <c r="F44"/>
  <c r="E44"/>
  <c r="D44"/>
  <c r="N39"/>
  <c r="M39"/>
  <c r="L39"/>
  <c r="J39"/>
  <c r="J38"/>
  <c r="I39"/>
  <c r="H39"/>
  <c r="H38"/>
  <c r="F39"/>
  <c r="E39"/>
  <c r="E38"/>
  <c r="D39"/>
  <c r="D38"/>
  <c r="N38"/>
  <c r="F38"/>
  <c r="N33"/>
  <c r="M33"/>
  <c r="L33"/>
  <c r="J33"/>
  <c r="I33"/>
  <c r="H33"/>
  <c r="F33"/>
  <c r="E33"/>
  <c r="D33"/>
  <c r="N28"/>
  <c r="M28"/>
  <c r="L28"/>
  <c r="J28"/>
  <c r="I28"/>
  <c r="H28"/>
  <c r="F28"/>
  <c r="E28"/>
  <c r="D28"/>
  <c r="N23"/>
  <c r="M23"/>
  <c r="L23"/>
  <c r="L7"/>
  <c r="J23"/>
  <c r="I23"/>
  <c r="H23"/>
  <c r="F23"/>
  <c r="E23"/>
  <c r="D23"/>
  <c r="N18"/>
  <c r="M18"/>
  <c r="L18"/>
  <c r="J18"/>
  <c r="I18"/>
  <c r="H18"/>
  <c r="F18"/>
  <c r="E18"/>
  <c r="D18"/>
  <c r="N13"/>
  <c r="M13"/>
  <c r="L13"/>
  <c r="J13"/>
  <c r="I13"/>
  <c r="H13"/>
  <c r="F13"/>
  <c r="E13"/>
  <c r="D13"/>
  <c r="N8"/>
  <c r="M8"/>
  <c r="M7"/>
  <c r="L8"/>
  <c r="J8"/>
  <c r="J7"/>
  <c r="I8"/>
  <c r="I7"/>
  <c r="H8"/>
  <c r="H7"/>
  <c r="F8"/>
  <c r="E8"/>
  <c r="E7"/>
  <c r="D8"/>
  <c r="D7"/>
  <c r="N7"/>
  <c r="F7"/>
  <c r="E1700" i="7"/>
  <c r="F1700"/>
  <c r="H1700"/>
  <c r="I1700"/>
  <c r="J1700"/>
  <c r="L1700"/>
  <c r="M1700"/>
  <c r="N1700"/>
  <c r="E1694"/>
  <c r="F1694"/>
  <c r="H1694"/>
  <c r="I1694"/>
  <c r="J1694"/>
  <c r="L1694"/>
  <c r="M1694"/>
  <c r="N1694"/>
  <c r="E1687"/>
  <c r="F1688"/>
  <c r="H1688"/>
  <c r="H1687"/>
  <c r="I1688"/>
  <c r="J1688"/>
  <c r="M1688"/>
  <c r="M1687"/>
  <c r="N1688"/>
  <c r="N1687"/>
  <c r="D1688"/>
  <c r="I1687"/>
  <c r="I1667"/>
  <c r="J1687"/>
  <c r="L1687"/>
  <c r="E1681"/>
  <c r="F1681"/>
  <c r="H1681"/>
  <c r="I1681"/>
  <c r="J1681"/>
  <c r="L1681"/>
  <c r="L1668"/>
  <c r="L1667"/>
  <c r="M1681"/>
  <c r="M1668"/>
  <c r="N1681"/>
  <c r="D1681"/>
  <c r="E1675"/>
  <c r="F1675"/>
  <c r="H1675"/>
  <c r="I1675"/>
  <c r="J1675"/>
  <c r="J1668"/>
  <c r="L1675"/>
  <c r="M1675"/>
  <c r="N1675"/>
  <c r="D1675"/>
  <c r="E1669"/>
  <c r="E1668"/>
  <c r="E1667"/>
  <c r="F1669"/>
  <c r="F1668"/>
  <c r="H1669"/>
  <c r="H1668"/>
  <c r="H1667"/>
  <c r="I1669"/>
  <c r="J1669"/>
  <c r="L1669"/>
  <c r="M1669"/>
  <c r="N1669"/>
  <c r="N1668"/>
  <c r="D1669"/>
  <c r="I1668"/>
  <c r="J1667"/>
  <c r="F1655"/>
  <c r="D1661"/>
  <c r="E1661"/>
  <c r="F1661"/>
  <c r="H1661"/>
  <c r="H1654"/>
  <c r="I1661"/>
  <c r="J1661"/>
  <c r="L1661"/>
  <c r="M1661"/>
  <c r="N1661"/>
  <c r="E1655"/>
  <c r="H1655"/>
  <c r="I1655"/>
  <c r="I1654"/>
  <c r="J1655"/>
  <c r="L1655"/>
  <c r="M1655"/>
  <c r="N1655"/>
  <c r="D1655"/>
  <c r="E1654"/>
  <c r="F1654"/>
  <c r="J1654"/>
  <c r="L1654"/>
  <c r="M1654"/>
  <c r="N1654"/>
  <c r="D1597"/>
  <c r="F1587"/>
  <c r="D1578"/>
  <c r="K1577"/>
  <c r="E1540"/>
  <c r="D1525"/>
  <c r="D1519"/>
  <c r="D1499"/>
  <c r="I1504"/>
  <c r="I1499"/>
  <c r="I1012"/>
  <c r="F758"/>
  <c r="D758"/>
  <c r="D753"/>
  <c r="K69"/>
  <c r="F18"/>
  <c r="H13"/>
  <c r="I8"/>
  <c r="F8"/>
  <c r="D1700"/>
  <c r="D1694"/>
  <c r="D559" i="40"/>
  <c r="D578"/>
  <c r="E597"/>
  <c r="E349"/>
  <c r="E483"/>
  <c r="E444"/>
  <c r="D502"/>
  <c r="E521"/>
  <c r="D636"/>
  <c r="D655"/>
  <c r="D674"/>
  <c r="E693"/>
  <c r="D444"/>
  <c r="E559"/>
  <c r="D26"/>
  <c r="E254"/>
  <c r="D387"/>
  <c r="D406"/>
  <c r="D425"/>
  <c r="D464"/>
  <c r="D483"/>
  <c r="E502"/>
  <c r="D540"/>
  <c r="E578"/>
  <c r="D178"/>
  <c r="E311"/>
  <c r="E636"/>
  <c r="D693"/>
  <c r="E235"/>
  <c r="E387"/>
  <c r="D102"/>
  <c r="E121"/>
  <c r="D292"/>
  <c r="E330"/>
  <c r="D368"/>
  <c r="E464"/>
  <c r="D521"/>
  <c r="E540"/>
  <c r="D597"/>
  <c r="D731"/>
  <c r="D845"/>
  <c r="E902"/>
  <c r="E935"/>
  <c r="D254"/>
  <c r="D330"/>
  <c r="E102"/>
  <c r="E197"/>
  <c r="D235"/>
  <c r="E273"/>
  <c r="D311"/>
  <c r="E425"/>
  <c r="E750"/>
  <c r="E769"/>
  <c r="D769"/>
  <c r="D7"/>
  <c r="D826"/>
  <c r="E826"/>
  <c r="D349"/>
  <c r="E674"/>
  <c r="D750"/>
  <c r="D807"/>
  <c r="E845"/>
  <c r="E7"/>
  <c r="D712"/>
  <c r="E712"/>
  <c r="D788"/>
  <c r="E788"/>
  <c r="D864"/>
  <c r="E864"/>
  <c r="E883"/>
  <c r="D883"/>
  <c r="D121"/>
  <c r="E140"/>
  <c r="D197"/>
  <c r="E216"/>
  <c r="D273"/>
  <c r="E292"/>
  <c r="E368"/>
  <c r="E655"/>
  <c r="E731"/>
  <c r="E807"/>
  <c r="E922"/>
  <c r="E921"/>
  <c r="D935"/>
  <c r="D921"/>
  <c r="E406"/>
  <c r="D902"/>
  <c r="D922"/>
  <c r="F1667" i="39"/>
  <c r="L1667"/>
  <c r="D1668" i="7"/>
  <c r="D1654"/>
  <c r="N1651"/>
  <c r="M1651"/>
  <c r="L1651"/>
  <c r="J1651"/>
  <c r="I1651"/>
  <c r="H1651"/>
  <c r="F1651"/>
  <c r="E1651"/>
  <c r="D1651"/>
  <c r="N1648"/>
  <c r="M1648"/>
  <c r="L1648"/>
  <c r="J1648"/>
  <c r="I1648"/>
  <c r="H1648"/>
  <c r="F1648"/>
  <c r="E1648"/>
  <c r="D1648"/>
  <c r="N1645"/>
  <c r="M1645"/>
  <c r="L1645"/>
  <c r="J1645"/>
  <c r="I1645"/>
  <c r="H1645"/>
  <c r="F1645"/>
  <c r="E1645"/>
  <c r="D1645"/>
  <c r="N1642"/>
  <c r="M1642"/>
  <c r="L1642"/>
  <c r="J1642"/>
  <c r="J1635"/>
  <c r="I1642"/>
  <c r="H1642"/>
  <c r="F1642"/>
  <c r="E1642"/>
  <c r="D1642"/>
  <c r="N1639"/>
  <c r="M1639"/>
  <c r="L1639"/>
  <c r="J1639"/>
  <c r="I1639"/>
  <c r="H1639"/>
  <c r="F1639"/>
  <c r="E1639"/>
  <c r="D1639"/>
  <c r="N1636"/>
  <c r="N1635"/>
  <c r="M1636"/>
  <c r="M1635"/>
  <c r="L1636"/>
  <c r="L1635"/>
  <c r="J1636"/>
  <c r="I1636"/>
  <c r="H1636"/>
  <c r="F1636"/>
  <c r="F1635"/>
  <c r="E1636"/>
  <c r="E1635"/>
  <c r="D1636"/>
  <c r="D1635"/>
  <c r="N1632"/>
  <c r="M1632"/>
  <c r="L1632"/>
  <c r="J1632"/>
  <c r="I1632"/>
  <c r="H1632"/>
  <c r="F1632"/>
  <c r="E1632"/>
  <c r="D1632"/>
  <c r="N1629"/>
  <c r="M1629"/>
  <c r="L1629"/>
  <c r="J1629"/>
  <c r="I1629"/>
  <c r="H1629"/>
  <c r="F1629"/>
  <c r="E1629"/>
  <c r="D1629"/>
  <c r="N1626"/>
  <c r="M1626"/>
  <c r="L1626"/>
  <c r="J1626"/>
  <c r="I1626"/>
  <c r="I1616"/>
  <c r="I1615"/>
  <c r="H1626"/>
  <c r="F1626"/>
  <c r="E1626"/>
  <c r="D1626"/>
  <c r="N1623"/>
  <c r="M1623"/>
  <c r="L1623"/>
  <c r="J1623"/>
  <c r="I1623"/>
  <c r="H1623"/>
  <c r="F1623"/>
  <c r="E1623"/>
  <c r="D1623"/>
  <c r="N1620"/>
  <c r="M1620"/>
  <c r="L1620"/>
  <c r="J1620"/>
  <c r="I1620"/>
  <c r="H1620"/>
  <c r="F1620"/>
  <c r="E1620"/>
  <c r="D1620"/>
  <c r="N1617"/>
  <c r="N1616"/>
  <c r="M1617"/>
  <c r="M1616"/>
  <c r="L1617"/>
  <c r="L1616"/>
  <c r="J1617"/>
  <c r="I1617"/>
  <c r="H1617"/>
  <c r="F1617"/>
  <c r="F1616"/>
  <c r="E1617"/>
  <c r="E1616"/>
  <c r="D1617"/>
  <c r="D1616"/>
  <c r="N1612"/>
  <c r="M1612"/>
  <c r="L1612"/>
  <c r="J1612"/>
  <c r="I1612"/>
  <c r="H1612"/>
  <c r="F1612"/>
  <c r="E1612"/>
  <c r="D1612"/>
  <c r="N1609"/>
  <c r="M1609"/>
  <c r="L1609"/>
  <c r="J1609"/>
  <c r="I1609"/>
  <c r="H1609"/>
  <c r="F1609"/>
  <c r="E1609"/>
  <c r="D1609"/>
  <c r="N1606"/>
  <c r="M1606"/>
  <c r="L1606"/>
  <c r="J1606"/>
  <c r="I1606"/>
  <c r="H1606"/>
  <c r="F1606"/>
  <c r="E1606"/>
  <c r="D1606"/>
  <c r="N1603"/>
  <c r="M1603"/>
  <c r="L1603"/>
  <c r="J1603"/>
  <c r="I1603"/>
  <c r="I1596"/>
  <c r="I1576"/>
  <c r="H1603"/>
  <c r="F1603"/>
  <c r="E1603"/>
  <c r="D1603"/>
  <c r="N1600"/>
  <c r="M1600"/>
  <c r="L1600"/>
  <c r="J1600"/>
  <c r="I1600"/>
  <c r="H1600"/>
  <c r="F1600"/>
  <c r="E1600"/>
  <c r="D1600"/>
  <c r="D1596"/>
  <c r="N1597"/>
  <c r="N1596"/>
  <c r="M1597"/>
  <c r="M1596"/>
  <c r="L1597"/>
  <c r="L1596"/>
  <c r="J1597"/>
  <c r="I1597"/>
  <c r="H1597"/>
  <c r="F1597"/>
  <c r="E1597"/>
  <c r="N1593"/>
  <c r="M1593"/>
  <c r="L1593"/>
  <c r="J1593"/>
  <c r="I1593"/>
  <c r="H1593"/>
  <c r="F1593"/>
  <c r="E1593"/>
  <c r="D1593"/>
  <c r="N1590"/>
  <c r="M1590"/>
  <c r="L1590"/>
  <c r="J1590"/>
  <c r="I1590"/>
  <c r="H1590"/>
  <c r="F1590"/>
  <c r="E1590"/>
  <c r="D1590"/>
  <c r="N1587"/>
  <c r="M1587"/>
  <c r="L1587"/>
  <c r="J1587"/>
  <c r="I1587"/>
  <c r="H1587"/>
  <c r="E1587"/>
  <c r="D1587"/>
  <c r="N1584"/>
  <c r="M1584"/>
  <c r="L1584"/>
  <c r="J1584"/>
  <c r="I1584"/>
  <c r="H1584"/>
  <c r="F1584"/>
  <c r="E1584"/>
  <c r="D1584"/>
  <c r="N1581"/>
  <c r="M1581"/>
  <c r="L1581"/>
  <c r="J1581"/>
  <c r="I1581"/>
  <c r="H1581"/>
  <c r="F1581"/>
  <c r="E1581"/>
  <c r="D1581"/>
  <c r="N1578"/>
  <c r="M1578"/>
  <c r="L1578"/>
  <c r="L1577"/>
  <c r="L1576"/>
  <c r="J1578"/>
  <c r="J1577"/>
  <c r="I1578"/>
  <c r="I1577"/>
  <c r="H1578"/>
  <c r="H1577"/>
  <c r="F1578"/>
  <c r="F1577"/>
  <c r="E1578"/>
  <c r="E1577"/>
  <c r="N1571"/>
  <c r="M1571"/>
  <c r="L1571"/>
  <c r="J1571"/>
  <c r="I1571"/>
  <c r="H1571"/>
  <c r="F1571"/>
  <c r="E1571"/>
  <c r="D1571"/>
  <c r="N1566"/>
  <c r="M1566"/>
  <c r="L1566"/>
  <c r="J1566"/>
  <c r="I1566"/>
  <c r="H1566"/>
  <c r="F1566"/>
  <c r="E1566"/>
  <c r="D1566"/>
  <c r="N1561"/>
  <c r="M1561"/>
  <c r="L1561"/>
  <c r="J1561"/>
  <c r="I1561"/>
  <c r="I1550"/>
  <c r="H1561"/>
  <c r="F1561"/>
  <c r="E1561"/>
  <c r="D1561"/>
  <c r="N1556"/>
  <c r="M1556"/>
  <c r="L1556"/>
  <c r="J1556"/>
  <c r="I1556"/>
  <c r="H1556"/>
  <c r="F1556"/>
  <c r="E1556"/>
  <c r="D1556"/>
  <c r="N1551"/>
  <c r="N1550"/>
  <c r="M1551"/>
  <c r="M1550"/>
  <c r="L1551"/>
  <c r="L1550"/>
  <c r="J1551"/>
  <c r="I1551"/>
  <c r="H1551"/>
  <c r="F1551"/>
  <c r="F1550"/>
  <c r="E1551"/>
  <c r="E1550"/>
  <c r="D1551"/>
  <c r="D1550"/>
  <c r="N1545"/>
  <c r="N1524"/>
  <c r="M1545"/>
  <c r="L1545"/>
  <c r="J1545"/>
  <c r="I1545"/>
  <c r="H1545"/>
  <c r="F1545"/>
  <c r="E1545"/>
  <c r="D1545"/>
  <c r="N1540"/>
  <c r="M1540"/>
  <c r="L1540"/>
  <c r="J1540"/>
  <c r="I1540"/>
  <c r="H1540"/>
  <c r="F1540"/>
  <c r="D1540"/>
  <c r="N1535"/>
  <c r="M1535"/>
  <c r="L1535"/>
  <c r="J1535"/>
  <c r="I1535"/>
  <c r="H1535"/>
  <c r="F1535"/>
  <c r="E1535"/>
  <c r="D1535"/>
  <c r="N1530"/>
  <c r="M1530"/>
  <c r="L1530"/>
  <c r="J1530"/>
  <c r="I1530"/>
  <c r="H1530"/>
  <c r="H1524"/>
  <c r="F1530"/>
  <c r="E1530"/>
  <c r="D1530"/>
  <c r="N1525"/>
  <c r="M1525"/>
  <c r="M1524"/>
  <c r="L1525"/>
  <c r="L1524"/>
  <c r="J1525"/>
  <c r="J1524"/>
  <c r="I1525"/>
  <c r="I1524"/>
  <c r="H1525"/>
  <c r="F1525"/>
  <c r="E1525"/>
  <c r="N1519"/>
  <c r="M1519"/>
  <c r="L1519"/>
  <c r="J1519"/>
  <c r="I1519"/>
  <c r="H1519"/>
  <c r="F1519"/>
  <c r="E1519"/>
  <c r="N1514"/>
  <c r="M1514"/>
  <c r="L1514"/>
  <c r="J1514"/>
  <c r="I1514"/>
  <c r="H1514"/>
  <c r="H1498"/>
  <c r="F1514"/>
  <c r="E1514"/>
  <c r="D1514"/>
  <c r="N1509"/>
  <c r="M1509"/>
  <c r="L1509"/>
  <c r="J1509"/>
  <c r="I1509"/>
  <c r="H1509"/>
  <c r="F1509"/>
  <c r="E1509"/>
  <c r="D1509"/>
  <c r="N1504"/>
  <c r="M1504"/>
  <c r="L1504"/>
  <c r="J1504"/>
  <c r="H1504"/>
  <c r="F1504"/>
  <c r="E1504"/>
  <c r="D1504"/>
  <c r="D1498"/>
  <c r="N1499"/>
  <c r="N1498"/>
  <c r="M1499"/>
  <c r="M1498"/>
  <c r="M1497"/>
  <c r="L1499"/>
  <c r="L1498"/>
  <c r="L1497"/>
  <c r="J1499"/>
  <c r="H1499"/>
  <c r="F1499"/>
  <c r="F1498"/>
  <c r="E1499"/>
  <c r="E1498"/>
  <c r="N1492"/>
  <c r="M1492"/>
  <c r="L1492"/>
  <c r="J1492"/>
  <c r="I1492"/>
  <c r="H1492"/>
  <c r="F1492"/>
  <c r="E1492"/>
  <c r="D1492"/>
  <c r="D1466"/>
  <c r="N1487"/>
  <c r="M1487"/>
  <c r="L1487"/>
  <c r="J1487"/>
  <c r="I1487"/>
  <c r="H1487"/>
  <c r="F1487"/>
  <c r="E1487"/>
  <c r="D1487"/>
  <c r="N1482"/>
  <c r="M1482"/>
  <c r="L1482"/>
  <c r="J1482"/>
  <c r="I1482"/>
  <c r="H1482"/>
  <c r="F1482"/>
  <c r="F1466"/>
  <c r="E1482"/>
  <c r="D1482"/>
  <c r="N1477"/>
  <c r="M1477"/>
  <c r="L1477"/>
  <c r="J1477"/>
  <c r="I1477"/>
  <c r="H1477"/>
  <c r="H1466"/>
  <c r="F1477"/>
  <c r="E1477"/>
  <c r="D1477"/>
  <c r="N1472"/>
  <c r="M1472"/>
  <c r="M1466"/>
  <c r="L1472"/>
  <c r="J1472"/>
  <c r="I1472"/>
  <c r="I1466"/>
  <c r="H1472"/>
  <c r="F1472"/>
  <c r="E1472"/>
  <c r="D1472"/>
  <c r="N1467"/>
  <c r="N1466"/>
  <c r="M1467"/>
  <c r="L1467"/>
  <c r="L1466"/>
  <c r="J1467"/>
  <c r="J1466"/>
  <c r="I1467"/>
  <c r="H1467"/>
  <c r="F1467"/>
  <c r="E1467"/>
  <c r="E1466"/>
  <c r="D1467"/>
  <c r="N1461"/>
  <c r="M1461"/>
  <c r="L1461"/>
  <c r="J1461"/>
  <c r="I1461"/>
  <c r="H1461"/>
  <c r="F1461"/>
  <c r="E1461"/>
  <c r="D1461"/>
  <c r="N1456"/>
  <c r="N1435"/>
  <c r="M1456"/>
  <c r="L1456"/>
  <c r="J1456"/>
  <c r="I1456"/>
  <c r="H1456"/>
  <c r="F1456"/>
  <c r="E1456"/>
  <c r="D1456"/>
  <c r="N1451"/>
  <c r="M1451"/>
  <c r="L1451"/>
  <c r="J1451"/>
  <c r="I1451"/>
  <c r="H1451"/>
  <c r="F1451"/>
  <c r="E1451"/>
  <c r="E1435"/>
  <c r="D1451"/>
  <c r="N1446"/>
  <c r="M1446"/>
  <c r="L1446"/>
  <c r="J1446"/>
  <c r="I1446"/>
  <c r="H1446"/>
  <c r="F1446"/>
  <c r="E1446"/>
  <c r="D1446"/>
  <c r="N1441"/>
  <c r="M1441"/>
  <c r="L1441"/>
  <c r="J1441"/>
  <c r="I1441"/>
  <c r="I1435"/>
  <c r="H1441"/>
  <c r="H1435"/>
  <c r="F1441"/>
  <c r="E1441"/>
  <c r="D1441"/>
  <c r="N1436"/>
  <c r="M1436"/>
  <c r="M1435"/>
  <c r="L1436"/>
  <c r="L1435"/>
  <c r="J1436"/>
  <c r="J1435"/>
  <c r="I1436"/>
  <c r="H1436"/>
  <c r="F1436"/>
  <c r="E1436"/>
  <c r="D1436"/>
  <c r="D1435"/>
  <c r="N1430"/>
  <c r="M1430"/>
  <c r="L1430"/>
  <c r="J1430"/>
  <c r="I1430"/>
  <c r="H1430"/>
  <c r="F1430"/>
  <c r="E1430"/>
  <c r="D1430"/>
  <c r="N1425"/>
  <c r="M1425"/>
  <c r="M1404"/>
  <c r="L1425"/>
  <c r="J1425"/>
  <c r="I1425"/>
  <c r="H1425"/>
  <c r="F1425"/>
  <c r="E1425"/>
  <c r="D1425"/>
  <c r="N1420"/>
  <c r="M1420"/>
  <c r="L1420"/>
  <c r="J1420"/>
  <c r="I1420"/>
  <c r="H1420"/>
  <c r="F1420"/>
  <c r="E1420"/>
  <c r="D1420"/>
  <c r="N1415"/>
  <c r="M1415"/>
  <c r="L1415"/>
  <c r="J1415"/>
  <c r="I1415"/>
  <c r="H1415"/>
  <c r="F1415"/>
  <c r="E1415"/>
  <c r="E1404"/>
  <c r="D1415"/>
  <c r="N1410"/>
  <c r="M1410"/>
  <c r="L1410"/>
  <c r="J1410"/>
  <c r="I1410"/>
  <c r="H1410"/>
  <c r="H1404"/>
  <c r="F1410"/>
  <c r="F1404"/>
  <c r="E1410"/>
  <c r="D1410"/>
  <c r="N1405"/>
  <c r="M1405"/>
  <c r="L1405"/>
  <c r="J1405"/>
  <c r="J1404"/>
  <c r="I1405"/>
  <c r="H1405"/>
  <c r="F1405"/>
  <c r="E1405"/>
  <c r="D1405"/>
  <c r="N1399"/>
  <c r="M1399"/>
  <c r="L1399"/>
  <c r="J1399"/>
  <c r="I1399"/>
  <c r="H1399"/>
  <c r="F1399"/>
  <c r="E1399"/>
  <c r="D1399"/>
  <c r="N1394"/>
  <c r="M1394"/>
  <c r="L1394"/>
  <c r="J1394"/>
  <c r="I1394"/>
  <c r="H1394"/>
  <c r="H1373"/>
  <c r="F1394"/>
  <c r="E1394"/>
  <c r="D1394"/>
  <c r="N1389"/>
  <c r="M1389"/>
  <c r="L1389"/>
  <c r="J1389"/>
  <c r="I1389"/>
  <c r="H1389"/>
  <c r="F1389"/>
  <c r="E1389"/>
  <c r="D1389"/>
  <c r="N1384"/>
  <c r="M1384"/>
  <c r="L1384"/>
  <c r="J1384"/>
  <c r="J1373"/>
  <c r="I1384"/>
  <c r="H1384"/>
  <c r="F1384"/>
  <c r="E1384"/>
  <c r="D1384"/>
  <c r="N1379"/>
  <c r="M1379"/>
  <c r="L1379"/>
  <c r="L1373"/>
  <c r="J1379"/>
  <c r="I1379"/>
  <c r="H1379"/>
  <c r="F1379"/>
  <c r="E1379"/>
  <c r="D1379"/>
  <c r="D1373"/>
  <c r="N1374"/>
  <c r="N1373"/>
  <c r="M1374"/>
  <c r="L1374"/>
  <c r="J1374"/>
  <c r="I1374"/>
  <c r="I1373"/>
  <c r="H1374"/>
  <c r="F1374"/>
  <c r="F1373"/>
  <c r="E1374"/>
  <c r="D1374"/>
  <c r="M1373"/>
  <c r="E1373"/>
  <c r="N1368"/>
  <c r="M1368"/>
  <c r="L1368"/>
  <c r="J1368"/>
  <c r="I1368"/>
  <c r="H1368"/>
  <c r="F1368"/>
  <c r="E1368"/>
  <c r="D1368"/>
  <c r="N1363"/>
  <c r="M1363"/>
  <c r="L1363"/>
  <c r="J1363"/>
  <c r="I1363"/>
  <c r="H1363"/>
  <c r="F1363"/>
  <c r="E1363"/>
  <c r="D1363"/>
  <c r="N1358"/>
  <c r="M1358"/>
  <c r="L1358"/>
  <c r="J1358"/>
  <c r="I1358"/>
  <c r="H1358"/>
  <c r="F1358"/>
  <c r="E1358"/>
  <c r="D1358"/>
  <c r="N1353"/>
  <c r="M1353"/>
  <c r="L1353"/>
  <c r="J1353"/>
  <c r="I1353"/>
  <c r="I1342"/>
  <c r="H1353"/>
  <c r="F1353"/>
  <c r="E1353"/>
  <c r="D1353"/>
  <c r="N1348"/>
  <c r="M1348"/>
  <c r="L1348"/>
  <c r="J1348"/>
  <c r="J1342"/>
  <c r="I1348"/>
  <c r="H1348"/>
  <c r="F1348"/>
  <c r="E1348"/>
  <c r="D1348"/>
  <c r="D1342"/>
  <c r="N1343"/>
  <c r="N1342"/>
  <c r="M1343"/>
  <c r="M1342"/>
  <c r="L1343"/>
  <c r="L1342"/>
  <c r="J1343"/>
  <c r="I1343"/>
  <c r="H1343"/>
  <c r="H1342"/>
  <c r="F1343"/>
  <c r="F1342"/>
  <c r="E1343"/>
  <c r="D1343"/>
  <c r="N1337"/>
  <c r="M1337"/>
  <c r="L1337"/>
  <c r="J1337"/>
  <c r="I1337"/>
  <c r="H1337"/>
  <c r="F1337"/>
  <c r="E1337"/>
  <c r="D1337"/>
  <c r="N1332"/>
  <c r="M1332"/>
  <c r="L1332"/>
  <c r="J1332"/>
  <c r="I1332"/>
  <c r="H1332"/>
  <c r="F1332"/>
  <c r="E1332"/>
  <c r="D1332"/>
  <c r="N1327"/>
  <c r="M1327"/>
  <c r="L1327"/>
  <c r="J1327"/>
  <c r="I1327"/>
  <c r="H1327"/>
  <c r="F1327"/>
  <c r="F1311"/>
  <c r="E1327"/>
  <c r="D1327"/>
  <c r="N1322"/>
  <c r="M1322"/>
  <c r="L1322"/>
  <c r="J1322"/>
  <c r="I1322"/>
  <c r="H1322"/>
  <c r="H1311"/>
  <c r="F1322"/>
  <c r="E1322"/>
  <c r="D1322"/>
  <c r="N1317"/>
  <c r="M1317"/>
  <c r="L1317"/>
  <c r="J1317"/>
  <c r="J1311"/>
  <c r="I1317"/>
  <c r="I1311"/>
  <c r="H1317"/>
  <c r="F1317"/>
  <c r="E1317"/>
  <c r="D1317"/>
  <c r="N1312"/>
  <c r="M1312"/>
  <c r="M1311"/>
  <c r="L1312"/>
  <c r="L1311"/>
  <c r="J1312"/>
  <c r="I1312"/>
  <c r="H1312"/>
  <c r="F1312"/>
  <c r="E1312"/>
  <c r="E1311"/>
  <c r="D1312"/>
  <c r="N1306"/>
  <c r="M1306"/>
  <c r="M1280"/>
  <c r="L1306"/>
  <c r="J1306"/>
  <c r="I1306"/>
  <c r="H1306"/>
  <c r="F1306"/>
  <c r="E1306"/>
  <c r="D1306"/>
  <c r="N1301"/>
  <c r="N1280"/>
  <c r="M1301"/>
  <c r="L1301"/>
  <c r="J1301"/>
  <c r="I1301"/>
  <c r="H1301"/>
  <c r="F1301"/>
  <c r="E1301"/>
  <c r="D1301"/>
  <c r="D1280"/>
  <c r="N1296"/>
  <c r="M1296"/>
  <c r="L1296"/>
  <c r="J1296"/>
  <c r="I1296"/>
  <c r="H1296"/>
  <c r="F1296"/>
  <c r="E1296"/>
  <c r="D1296"/>
  <c r="N1291"/>
  <c r="M1291"/>
  <c r="L1291"/>
  <c r="J1291"/>
  <c r="I1291"/>
  <c r="H1291"/>
  <c r="F1291"/>
  <c r="E1291"/>
  <c r="E1280"/>
  <c r="D1291"/>
  <c r="N1286"/>
  <c r="M1286"/>
  <c r="L1286"/>
  <c r="L1280"/>
  <c r="J1286"/>
  <c r="I1286"/>
  <c r="I1280"/>
  <c r="H1286"/>
  <c r="H1280"/>
  <c r="F1286"/>
  <c r="F1280"/>
  <c r="E1286"/>
  <c r="D1286"/>
  <c r="N1281"/>
  <c r="M1281"/>
  <c r="L1281"/>
  <c r="J1281"/>
  <c r="I1281"/>
  <c r="H1281"/>
  <c r="F1281"/>
  <c r="E1281"/>
  <c r="D1281"/>
  <c r="J1280"/>
  <c r="N1275"/>
  <c r="M1275"/>
  <c r="L1275"/>
  <c r="J1275"/>
  <c r="I1275"/>
  <c r="H1275"/>
  <c r="F1275"/>
  <c r="E1275"/>
  <c r="D1275"/>
  <c r="N1270"/>
  <c r="M1270"/>
  <c r="M1249"/>
  <c r="L1270"/>
  <c r="J1270"/>
  <c r="I1270"/>
  <c r="H1270"/>
  <c r="F1270"/>
  <c r="E1270"/>
  <c r="D1270"/>
  <c r="N1265"/>
  <c r="M1265"/>
  <c r="L1265"/>
  <c r="J1265"/>
  <c r="I1265"/>
  <c r="H1265"/>
  <c r="F1265"/>
  <c r="E1265"/>
  <c r="D1265"/>
  <c r="N1260"/>
  <c r="N1249"/>
  <c r="M1260"/>
  <c r="L1260"/>
  <c r="J1260"/>
  <c r="I1260"/>
  <c r="H1260"/>
  <c r="F1260"/>
  <c r="E1260"/>
  <c r="D1260"/>
  <c r="D1249"/>
  <c r="N1255"/>
  <c r="M1255"/>
  <c r="L1255"/>
  <c r="J1255"/>
  <c r="J1249"/>
  <c r="I1255"/>
  <c r="H1255"/>
  <c r="F1255"/>
  <c r="E1255"/>
  <c r="E1249"/>
  <c r="D1255"/>
  <c r="N1250"/>
  <c r="M1250"/>
  <c r="L1250"/>
  <c r="L1249"/>
  <c r="J1250"/>
  <c r="I1250"/>
  <c r="H1250"/>
  <c r="H1249"/>
  <c r="F1250"/>
  <c r="F1249"/>
  <c r="E1250"/>
  <c r="D1250"/>
  <c r="I1249"/>
  <c r="N1244"/>
  <c r="M1244"/>
  <c r="L1244"/>
  <c r="J1244"/>
  <c r="I1244"/>
  <c r="H1244"/>
  <c r="F1244"/>
  <c r="E1244"/>
  <c r="D1244"/>
  <c r="N1239"/>
  <c r="M1239"/>
  <c r="L1239"/>
  <c r="J1239"/>
  <c r="I1239"/>
  <c r="H1239"/>
  <c r="F1239"/>
  <c r="E1239"/>
  <c r="D1239"/>
  <c r="N1234"/>
  <c r="M1234"/>
  <c r="L1234"/>
  <c r="J1234"/>
  <c r="I1234"/>
  <c r="H1234"/>
  <c r="F1234"/>
  <c r="E1234"/>
  <c r="D1234"/>
  <c r="N1229"/>
  <c r="M1229"/>
  <c r="M1218"/>
  <c r="L1229"/>
  <c r="J1229"/>
  <c r="I1229"/>
  <c r="H1229"/>
  <c r="F1229"/>
  <c r="E1229"/>
  <c r="D1229"/>
  <c r="N1224"/>
  <c r="N1218"/>
  <c r="M1224"/>
  <c r="L1224"/>
  <c r="J1224"/>
  <c r="I1224"/>
  <c r="I1218"/>
  <c r="H1224"/>
  <c r="F1224"/>
  <c r="E1224"/>
  <c r="D1224"/>
  <c r="D1218"/>
  <c r="N1219"/>
  <c r="M1219"/>
  <c r="L1219"/>
  <c r="J1219"/>
  <c r="J1218"/>
  <c r="I1219"/>
  <c r="H1219"/>
  <c r="F1219"/>
  <c r="F1218"/>
  <c r="E1219"/>
  <c r="E1218"/>
  <c r="D1219"/>
  <c r="L1218"/>
  <c r="H1218"/>
  <c r="N1213"/>
  <c r="M1213"/>
  <c r="L1213"/>
  <c r="J1213"/>
  <c r="I1213"/>
  <c r="H1213"/>
  <c r="F1213"/>
  <c r="E1213"/>
  <c r="D1213"/>
  <c r="N1208"/>
  <c r="M1208"/>
  <c r="L1208"/>
  <c r="J1208"/>
  <c r="J1187"/>
  <c r="I1208"/>
  <c r="H1208"/>
  <c r="F1208"/>
  <c r="E1208"/>
  <c r="D1208"/>
  <c r="N1203"/>
  <c r="M1203"/>
  <c r="L1203"/>
  <c r="J1203"/>
  <c r="I1203"/>
  <c r="H1203"/>
  <c r="F1203"/>
  <c r="E1203"/>
  <c r="D1203"/>
  <c r="N1198"/>
  <c r="M1198"/>
  <c r="L1198"/>
  <c r="L1187"/>
  <c r="J1198"/>
  <c r="I1198"/>
  <c r="H1198"/>
  <c r="F1198"/>
  <c r="E1198"/>
  <c r="D1198"/>
  <c r="N1193"/>
  <c r="M1193"/>
  <c r="M1187"/>
  <c r="L1193"/>
  <c r="J1193"/>
  <c r="I1193"/>
  <c r="H1193"/>
  <c r="H1187"/>
  <c r="F1193"/>
  <c r="E1193"/>
  <c r="D1193"/>
  <c r="N1188"/>
  <c r="N1187"/>
  <c r="M1188"/>
  <c r="L1188"/>
  <c r="J1188"/>
  <c r="I1188"/>
  <c r="H1188"/>
  <c r="F1188"/>
  <c r="E1188"/>
  <c r="E1187"/>
  <c r="D1188"/>
  <c r="D1187"/>
  <c r="F1187"/>
  <c r="N1182"/>
  <c r="M1182"/>
  <c r="L1182"/>
  <c r="J1182"/>
  <c r="I1182"/>
  <c r="H1182"/>
  <c r="F1182"/>
  <c r="E1182"/>
  <c r="D1182"/>
  <c r="N1177"/>
  <c r="M1177"/>
  <c r="L1177"/>
  <c r="J1177"/>
  <c r="I1177"/>
  <c r="I1156"/>
  <c r="H1177"/>
  <c r="F1177"/>
  <c r="E1177"/>
  <c r="D1177"/>
  <c r="N1172"/>
  <c r="M1172"/>
  <c r="L1172"/>
  <c r="J1172"/>
  <c r="I1172"/>
  <c r="H1172"/>
  <c r="F1172"/>
  <c r="E1172"/>
  <c r="D1172"/>
  <c r="N1167"/>
  <c r="M1167"/>
  <c r="L1167"/>
  <c r="J1167"/>
  <c r="I1167"/>
  <c r="H1167"/>
  <c r="F1167"/>
  <c r="E1167"/>
  <c r="D1167"/>
  <c r="N1162"/>
  <c r="M1162"/>
  <c r="L1162"/>
  <c r="J1162"/>
  <c r="I1162"/>
  <c r="H1162"/>
  <c r="F1162"/>
  <c r="F1156"/>
  <c r="E1162"/>
  <c r="D1162"/>
  <c r="N1157"/>
  <c r="N1156"/>
  <c r="M1157"/>
  <c r="L1157"/>
  <c r="J1157"/>
  <c r="I1157"/>
  <c r="H1157"/>
  <c r="F1157"/>
  <c r="E1157"/>
  <c r="D1157"/>
  <c r="D1156"/>
  <c r="E1156"/>
  <c r="N1151"/>
  <c r="M1151"/>
  <c r="L1151"/>
  <c r="J1151"/>
  <c r="I1151"/>
  <c r="H1151"/>
  <c r="F1151"/>
  <c r="E1151"/>
  <c r="D1151"/>
  <c r="N1146"/>
  <c r="M1146"/>
  <c r="L1146"/>
  <c r="J1146"/>
  <c r="I1146"/>
  <c r="H1146"/>
  <c r="H1125"/>
  <c r="F1146"/>
  <c r="E1146"/>
  <c r="D1146"/>
  <c r="N1141"/>
  <c r="M1141"/>
  <c r="L1141"/>
  <c r="J1141"/>
  <c r="I1141"/>
  <c r="H1141"/>
  <c r="F1141"/>
  <c r="E1141"/>
  <c r="D1141"/>
  <c r="N1136"/>
  <c r="M1136"/>
  <c r="L1136"/>
  <c r="J1136"/>
  <c r="I1136"/>
  <c r="H1136"/>
  <c r="F1136"/>
  <c r="E1136"/>
  <c r="D1136"/>
  <c r="N1131"/>
  <c r="M1131"/>
  <c r="L1131"/>
  <c r="J1131"/>
  <c r="I1131"/>
  <c r="H1131"/>
  <c r="F1131"/>
  <c r="E1131"/>
  <c r="E1125"/>
  <c r="D1131"/>
  <c r="N1126"/>
  <c r="M1126"/>
  <c r="M1125"/>
  <c r="L1126"/>
  <c r="J1126"/>
  <c r="I1126"/>
  <c r="H1126"/>
  <c r="F1126"/>
  <c r="E1126"/>
  <c r="D1126"/>
  <c r="N1125"/>
  <c r="D1125"/>
  <c r="N1120"/>
  <c r="M1120"/>
  <c r="L1120"/>
  <c r="J1120"/>
  <c r="I1120"/>
  <c r="I1094"/>
  <c r="H1120"/>
  <c r="F1120"/>
  <c r="E1120"/>
  <c r="D1120"/>
  <c r="N1115"/>
  <c r="M1115"/>
  <c r="L1115"/>
  <c r="J1115"/>
  <c r="I1115"/>
  <c r="H1115"/>
  <c r="F1115"/>
  <c r="F1094"/>
  <c r="E1115"/>
  <c r="D1115"/>
  <c r="N1110"/>
  <c r="M1110"/>
  <c r="L1110"/>
  <c r="J1110"/>
  <c r="I1110"/>
  <c r="H1110"/>
  <c r="H1094"/>
  <c r="F1110"/>
  <c r="E1110"/>
  <c r="D1110"/>
  <c r="N1105"/>
  <c r="M1105"/>
  <c r="L1105"/>
  <c r="J1105"/>
  <c r="I1105"/>
  <c r="H1105"/>
  <c r="F1105"/>
  <c r="E1105"/>
  <c r="D1105"/>
  <c r="N1100"/>
  <c r="N1094"/>
  <c r="M1100"/>
  <c r="L1100"/>
  <c r="J1100"/>
  <c r="I1100"/>
  <c r="H1100"/>
  <c r="F1100"/>
  <c r="E1100"/>
  <c r="D1100"/>
  <c r="D1094"/>
  <c r="N1095"/>
  <c r="M1095"/>
  <c r="L1095"/>
  <c r="J1095"/>
  <c r="I1095"/>
  <c r="H1095"/>
  <c r="F1095"/>
  <c r="E1095"/>
  <c r="E1094"/>
  <c r="D1095"/>
  <c r="N1089"/>
  <c r="M1089"/>
  <c r="L1089"/>
  <c r="J1089"/>
  <c r="I1089"/>
  <c r="H1089"/>
  <c r="F1089"/>
  <c r="E1089"/>
  <c r="D1089"/>
  <c r="N1084"/>
  <c r="M1084"/>
  <c r="L1084"/>
  <c r="J1084"/>
  <c r="I1084"/>
  <c r="H1084"/>
  <c r="F1084"/>
  <c r="E1084"/>
  <c r="D1084"/>
  <c r="N1079"/>
  <c r="M1079"/>
  <c r="L1079"/>
  <c r="J1079"/>
  <c r="I1079"/>
  <c r="H1079"/>
  <c r="F1079"/>
  <c r="E1079"/>
  <c r="D1079"/>
  <c r="N1074"/>
  <c r="M1074"/>
  <c r="L1074"/>
  <c r="L1063"/>
  <c r="J1074"/>
  <c r="I1074"/>
  <c r="H1074"/>
  <c r="F1074"/>
  <c r="E1074"/>
  <c r="D1074"/>
  <c r="N1069"/>
  <c r="M1069"/>
  <c r="M1063"/>
  <c r="L1069"/>
  <c r="J1069"/>
  <c r="I1069"/>
  <c r="H1069"/>
  <c r="F1069"/>
  <c r="E1069"/>
  <c r="D1069"/>
  <c r="N1064"/>
  <c r="N1063"/>
  <c r="M1064"/>
  <c r="L1064"/>
  <c r="J1064"/>
  <c r="I1064"/>
  <c r="I1063"/>
  <c r="H1064"/>
  <c r="F1064"/>
  <c r="E1064"/>
  <c r="D1064"/>
  <c r="D1063"/>
  <c r="E1063"/>
  <c r="N1058"/>
  <c r="M1058"/>
  <c r="L1058"/>
  <c r="J1058"/>
  <c r="I1058"/>
  <c r="H1058"/>
  <c r="F1058"/>
  <c r="E1058"/>
  <c r="D1058"/>
  <c r="N1053"/>
  <c r="M1053"/>
  <c r="L1053"/>
  <c r="J1053"/>
  <c r="I1053"/>
  <c r="H1053"/>
  <c r="F1053"/>
  <c r="E1053"/>
  <c r="D1053"/>
  <c r="D1032"/>
  <c r="N1048"/>
  <c r="M1048"/>
  <c r="L1048"/>
  <c r="J1048"/>
  <c r="I1048"/>
  <c r="H1048"/>
  <c r="F1048"/>
  <c r="E1048"/>
  <c r="D1048"/>
  <c r="N1043"/>
  <c r="M1043"/>
  <c r="L1043"/>
  <c r="J1043"/>
  <c r="I1043"/>
  <c r="H1043"/>
  <c r="F1043"/>
  <c r="E1043"/>
  <c r="D1043"/>
  <c r="N1038"/>
  <c r="M1038"/>
  <c r="L1038"/>
  <c r="L1032"/>
  <c r="J1038"/>
  <c r="I1038"/>
  <c r="H1038"/>
  <c r="F1038"/>
  <c r="E1038"/>
  <c r="D1038"/>
  <c r="N1033"/>
  <c r="M1033"/>
  <c r="M1032"/>
  <c r="L1033"/>
  <c r="J1033"/>
  <c r="I1033"/>
  <c r="I1032"/>
  <c r="H1033"/>
  <c r="F1033"/>
  <c r="E1033"/>
  <c r="D1033"/>
  <c r="N1032"/>
  <c r="J1032"/>
  <c r="N1027"/>
  <c r="M1027"/>
  <c r="L1027"/>
  <c r="J1027"/>
  <c r="I1027"/>
  <c r="H1027"/>
  <c r="F1027"/>
  <c r="E1027"/>
  <c r="D1027"/>
  <c r="N1022"/>
  <c r="M1022"/>
  <c r="L1022"/>
  <c r="J1022"/>
  <c r="I1022"/>
  <c r="H1022"/>
  <c r="F1022"/>
  <c r="E1022"/>
  <c r="D1022"/>
  <c r="N1017"/>
  <c r="M1017"/>
  <c r="L1017"/>
  <c r="J1017"/>
  <c r="I1017"/>
  <c r="H1017"/>
  <c r="F1017"/>
  <c r="E1017"/>
  <c r="D1017"/>
  <c r="N1012"/>
  <c r="M1012"/>
  <c r="L1012"/>
  <c r="J1012"/>
  <c r="H1012"/>
  <c r="F1012"/>
  <c r="E1012"/>
  <c r="D1012"/>
  <c r="N1006"/>
  <c r="N1000"/>
  <c r="M1006"/>
  <c r="L1006"/>
  <c r="J1006"/>
  <c r="I1006"/>
  <c r="I1000"/>
  <c r="H1006"/>
  <c r="F1006"/>
  <c r="E1006"/>
  <c r="D1006"/>
  <c r="D1000"/>
  <c r="N1001"/>
  <c r="M1001"/>
  <c r="L1001"/>
  <c r="J1001"/>
  <c r="J1000"/>
  <c r="I1001"/>
  <c r="H1001"/>
  <c r="F1001"/>
  <c r="F1000"/>
  <c r="E1001"/>
  <c r="E1000"/>
  <c r="D1001"/>
  <c r="M1000"/>
  <c r="L1000"/>
  <c r="H1000"/>
  <c r="N995"/>
  <c r="M995"/>
  <c r="L995"/>
  <c r="J995"/>
  <c r="I995"/>
  <c r="H995"/>
  <c r="F995"/>
  <c r="E995"/>
  <c r="D995"/>
  <c r="N990"/>
  <c r="M990"/>
  <c r="L990"/>
  <c r="J990"/>
  <c r="J969"/>
  <c r="I990"/>
  <c r="H990"/>
  <c r="F990"/>
  <c r="E990"/>
  <c r="D990"/>
  <c r="N985"/>
  <c r="M985"/>
  <c r="L985"/>
  <c r="J985"/>
  <c r="I985"/>
  <c r="H985"/>
  <c r="F985"/>
  <c r="E985"/>
  <c r="D985"/>
  <c r="N980"/>
  <c r="M980"/>
  <c r="L980"/>
  <c r="J980"/>
  <c r="I980"/>
  <c r="H980"/>
  <c r="F980"/>
  <c r="E980"/>
  <c r="D980"/>
  <c r="N975"/>
  <c r="M975"/>
  <c r="L975"/>
  <c r="J975"/>
  <c r="I975"/>
  <c r="H975"/>
  <c r="H969"/>
  <c r="F975"/>
  <c r="E975"/>
  <c r="D975"/>
  <c r="N970"/>
  <c r="M970"/>
  <c r="L970"/>
  <c r="J970"/>
  <c r="I970"/>
  <c r="H970"/>
  <c r="F970"/>
  <c r="E970"/>
  <c r="E969"/>
  <c r="D970"/>
  <c r="F969"/>
  <c r="N964"/>
  <c r="M964"/>
  <c r="L964"/>
  <c r="J964"/>
  <c r="I964"/>
  <c r="H964"/>
  <c r="F964"/>
  <c r="E964"/>
  <c r="D964"/>
  <c r="N959"/>
  <c r="M959"/>
  <c r="L959"/>
  <c r="J959"/>
  <c r="I959"/>
  <c r="H959"/>
  <c r="F959"/>
  <c r="E959"/>
  <c r="D959"/>
  <c r="N954"/>
  <c r="M954"/>
  <c r="L954"/>
  <c r="J954"/>
  <c r="I954"/>
  <c r="H954"/>
  <c r="F954"/>
  <c r="E954"/>
  <c r="D954"/>
  <c r="N949"/>
  <c r="M949"/>
  <c r="L949"/>
  <c r="J949"/>
  <c r="J938"/>
  <c r="I949"/>
  <c r="H949"/>
  <c r="F949"/>
  <c r="E949"/>
  <c r="D949"/>
  <c r="N944"/>
  <c r="M944"/>
  <c r="L944"/>
  <c r="J944"/>
  <c r="I944"/>
  <c r="H944"/>
  <c r="F944"/>
  <c r="E944"/>
  <c r="D944"/>
  <c r="N939"/>
  <c r="M939"/>
  <c r="M938"/>
  <c r="L939"/>
  <c r="J939"/>
  <c r="I939"/>
  <c r="H939"/>
  <c r="H938"/>
  <c r="F939"/>
  <c r="F938"/>
  <c r="E939"/>
  <c r="E938"/>
  <c r="D939"/>
  <c r="N933"/>
  <c r="M933"/>
  <c r="L933"/>
  <c r="J933"/>
  <c r="I933"/>
  <c r="H933"/>
  <c r="F933"/>
  <c r="E933"/>
  <c r="D933"/>
  <c r="N928"/>
  <c r="M928"/>
  <c r="L928"/>
  <c r="J928"/>
  <c r="I928"/>
  <c r="H928"/>
  <c r="F928"/>
  <c r="E928"/>
  <c r="D928"/>
  <c r="N923"/>
  <c r="M923"/>
  <c r="L923"/>
  <c r="J923"/>
  <c r="I923"/>
  <c r="H923"/>
  <c r="F923"/>
  <c r="E923"/>
  <c r="D923"/>
  <c r="N918"/>
  <c r="M918"/>
  <c r="L918"/>
  <c r="J918"/>
  <c r="I918"/>
  <c r="H918"/>
  <c r="F918"/>
  <c r="E918"/>
  <c r="D918"/>
  <c r="D907"/>
  <c r="N913"/>
  <c r="M913"/>
  <c r="L913"/>
  <c r="J913"/>
  <c r="J907"/>
  <c r="I913"/>
  <c r="H913"/>
  <c r="F913"/>
  <c r="E913"/>
  <c r="E907"/>
  <c r="D913"/>
  <c r="N908"/>
  <c r="M908"/>
  <c r="M907"/>
  <c r="L908"/>
  <c r="L907"/>
  <c r="J908"/>
  <c r="I908"/>
  <c r="I907"/>
  <c r="H908"/>
  <c r="F908"/>
  <c r="F907"/>
  <c r="E908"/>
  <c r="D908"/>
  <c r="H907"/>
  <c r="N902"/>
  <c r="M902"/>
  <c r="L902"/>
  <c r="J902"/>
  <c r="I902"/>
  <c r="H902"/>
  <c r="F902"/>
  <c r="E902"/>
  <c r="D902"/>
  <c r="N897"/>
  <c r="M897"/>
  <c r="L897"/>
  <c r="J897"/>
  <c r="I897"/>
  <c r="H897"/>
  <c r="F897"/>
  <c r="E897"/>
  <c r="D897"/>
  <c r="D876"/>
  <c r="N892"/>
  <c r="M892"/>
  <c r="L892"/>
  <c r="J892"/>
  <c r="I892"/>
  <c r="H892"/>
  <c r="F892"/>
  <c r="E892"/>
  <c r="D892"/>
  <c r="N887"/>
  <c r="M887"/>
  <c r="L887"/>
  <c r="J887"/>
  <c r="I887"/>
  <c r="H887"/>
  <c r="F887"/>
  <c r="E887"/>
  <c r="D887"/>
  <c r="N882"/>
  <c r="M882"/>
  <c r="M876"/>
  <c r="L882"/>
  <c r="J882"/>
  <c r="I882"/>
  <c r="H882"/>
  <c r="F882"/>
  <c r="E882"/>
  <c r="D882"/>
  <c r="N877"/>
  <c r="N876"/>
  <c r="M877"/>
  <c r="L877"/>
  <c r="J877"/>
  <c r="I877"/>
  <c r="H877"/>
  <c r="F877"/>
  <c r="F876"/>
  <c r="E877"/>
  <c r="E876"/>
  <c r="D877"/>
  <c r="N871"/>
  <c r="M871"/>
  <c r="L871"/>
  <c r="J871"/>
  <c r="I871"/>
  <c r="H871"/>
  <c r="F871"/>
  <c r="E871"/>
  <c r="D871"/>
  <c r="N866"/>
  <c r="M866"/>
  <c r="L866"/>
  <c r="J866"/>
  <c r="I866"/>
  <c r="H866"/>
  <c r="F866"/>
  <c r="E866"/>
  <c r="D866"/>
  <c r="N861"/>
  <c r="M861"/>
  <c r="L861"/>
  <c r="J861"/>
  <c r="I861"/>
  <c r="H861"/>
  <c r="F861"/>
  <c r="E861"/>
  <c r="D861"/>
  <c r="N856"/>
  <c r="M856"/>
  <c r="L856"/>
  <c r="J856"/>
  <c r="I856"/>
  <c r="H856"/>
  <c r="F856"/>
  <c r="E856"/>
  <c r="D856"/>
  <c r="N851"/>
  <c r="M851"/>
  <c r="L851"/>
  <c r="L845"/>
  <c r="J851"/>
  <c r="I851"/>
  <c r="H851"/>
  <c r="F851"/>
  <c r="E851"/>
  <c r="D851"/>
  <c r="N846"/>
  <c r="N845"/>
  <c r="M846"/>
  <c r="L846"/>
  <c r="J846"/>
  <c r="I846"/>
  <c r="I845"/>
  <c r="H846"/>
  <c r="F846"/>
  <c r="F845"/>
  <c r="E846"/>
  <c r="D846"/>
  <c r="N840"/>
  <c r="M840"/>
  <c r="L840"/>
  <c r="J840"/>
  <c r="I840"/>
  <c r="H840"/>
  <c r="F840"/>
  <c r="E840"/>
  <c r="D840"/>
  <c r="N835"/>
  <c r="M835"/>
  <c r="L835"/>
  <c r="J835"/>
  <c r="I835"/>
  <c r="H835"/>
  <c r="F835"/>
  <c r="E835"/>
  <c r="D835"/>
  <c r="N830"/>
  <c r="M830"/>
  <c r="L830"/>
  <c r="J830"/>
  <c r="I830"/>
  <c r="H830"/>
  <c r="F830"/>
  <c r="E830"/>
  <c r="D830"/>
  <c r="N825"/>
  <c r="M825"/>
  <c r="L825"/>
  <c r="J825"/>
  <c r="I825"/>
  <c r="H825"/>
  <c r="F825"/>
  <c r="E825"/>
  <c r="D825"/>
  <c r="H845"/>
  <c r="N820"/>
  <c r="M820"/>
  <c r="L820"/>
  <c r="J820"/>
  <c r="I820"/>
  <c r="H820"/>
  <c r="F820"/>
  <c r="E820"/>
  <c r="E814"/>
  <c r="D820"/>
  <c r="N815"/>
  <c r="N814"/>
  <c r="M815"/>
  <c r="L815"/>
  <c r="J815"/>
  <c r="I815"/>
  <c r="H815"/>
  <c r="H814"/>
  <c r="F815"/>
  <c r="F814"/>
  <c r="E815"/>
  <c r="D815"/>
  <c r="D814"/>
  <c r="N809"/>
  <c r="M809"/>
  <c r="L809"/>
  <c r="J809"/>
  <c r="I809"/>
  <c r="H809"/>
  <c r="F809"/>
  <c r="E809"/>
  <c r="D809"/>
  <c r="N804"/>
  <c r="M804"/>
  <c r="L804"/>
  <c r="J804"/>
  <c r="I804"/>
  <c r="H804"/>
  <c r="F804"/>
  <c r="E804"/>
  <c r="D804"/>
  <c r="N799"/>
  <c r="M799"/>
  <c r="L799"/>
  <c r="L783"/>
  <c r="J799"/>
  <c r="I799"/>
  <c r="H799"/>
  <c r="F799"/>
  <c r="E799"/>
  <c r="D799"/>
  <c r="N794"/>
  <c r="M794"/>
  <c r="M783"/>
  <c r="L794"/>
  <c r="J794"/>
  <c r="I794"/>
  <c r="H794"/>
  <c r="F794"/>
  <c r="E794"/>
  <c r="D794"/>
  <c r="N789"/>
  <c r="M789"/>
  <c r="L789"/>
  <c r="J789"/>
  <c r="I789"/>
  <c r="H789"/>
  <c r="F789"/>
  <c r="E789"/>
  <c r="D789"/>
  <c r="N784"/>
  <c r="M784"/>
  <c r="L784"/>
  <c r="J784"/>
  <c r="I784"/>
  <c r="H784"/>
  <c r="H783"/>
  <c r="F784"/>
  <c r="F783"/>
  <c r="E784"/>
  <c r="E783"/>
  <c r="D784"/>
  <c r="N778"/>
  <c r="M778"/>
  <c r="L778"/>
  <c r="J778"/>
  <c r="I778"/>
  <c r="H778"/>
  <c r="F778"/>
  <c r="E778"/>
  <c r="D778"/>
  <c r="N773"/>
  <c r="M773"/>
  <c r="L773"/>
  <c r="J773"/>
  <c r="I773"/>
  <c r="H773"/>
  <c r="F773"/>
  <c r="E773"/>
  <c r="D773"/>
  <c r="N768"/>
  <c r="N752"/>
  <c r="M768"/>
  <c r="L768"/>
  <c r="J768"/>
  <c r="I768"/>
  <c r="H768"/>
  <c r="F768"/>
  <c r="E768"/>
  <c r="D768"/>
  <c r="N763"/>
  <c r="M763"/>
  <c r="L763"/>
  <c r="J763"/>
  <c r="I763"/>
  <c r="H763"/>
  <c r="F763"/>
  <c r="F752"/>
  <c r="E763"/>
  <c r="D763"/>
  <c r="D752"/>
  <c r="N758"/>
  <c r="M758"/>
  <c r="M752"/>
  <c r="L758"/>
  <c r="J758"/>
  <c r="I758"/>
  <c r="H758"/>
  <c r="E758"/>
  <c r="N753"/>
  <c r="M753"/>
  <c r="L753"/>
  <c r="L752"/>
  <c r="J753"/>
  <c r="J752"/>
  <c r="I753"/>
  <c r="I752"/>
  <c r="H753"/>
  <c r="F753"/>
  <c r="E753"/>
  <c r="H752"/>
  <c r="N746"/>
  <c r="M746"/>
  <c r="L746"/>
  <c r="J746"/>
  <c r="I746"/>
  <c r="H746"/>
  <c r="F746"/>
  <c r="E746"/>
  <c r="D746"/>
  <c r="N741"/>
  <c r="M741"/>
  <c r="L741"/>
  <c r="J741"/>
  <c r="I741"/>
  <c r="H741"/>
  <c r="F741"/>
  <c r="E741"/>
  <c r="D741"/>
  <c r="N736"/>
  <c r="M736"/>
  <c r="L736"/>
  <c r="J736"/>
  <c r="I736"/>
  <c r="H736"/>
  <c r="F736"/>
  <c r="E736"/>
  <c r="D736"/>
  <c r="N731"/>
  <c r="N720"/>
  <c r="M731"/>
  <c r="L731"/>
  <c r="J731"/>
  <c r="I731"/>
  <c r="H731"/>
  <c r="F731"/>
  <c r="E731"/>
  <c r="D731"/>
  <c r="N726"/>
  <c r="M726"/>
  <c r="L726"/>
  <c r="J726"/>
  <c r="I726"/>
  <c r="H726"/>
  <c r="F726"/>
  <c r="E726"/>
  <c r="D726"/>
  <c r="N721"/>
  <c r="M721"/>
  <c r="L721"/>
  <c r="J721"/>
  <c r="I721"/>
  <c r="I720"/>
  <c r="H721"/>
  <c r="F721"/>
  <c r="F720"/>
  <c r="E721"/>
  <c r="D721"/>
  <c r="N715"/>
  <c r="M715"/>
  <c r="L715"/>
  <c r="J715"/>
  <c r="J689"/>
  <c r="I715"/>
  <c r="H715"/>
  <c r="F715"/>
  <c r="E715"/>
  <c r="D715"/>
  <c r="N710"/>
  <c r="M710"/>
  <c r="L710"/>
  <c r="J710"/>
  <c r="I710"/>
  <c r="H710"/>
  <c r="F710"/>
  <c r="E710"/>
  <c r="D710"/>
  <c r="N705"/>
  <c r="M705"/>
  <c r="L705"/>
  <c r="J705"/>
  <c r="I705"/>
  <c r="H705"/>
  <c r="F705"/>
  <c r="E705"/>
  <c r="D705"/>
  <c r="N700"/>
  <c r="M700"/>
  <c r="L700"/>
  <c r="J700"/>
  <c r="I700"/>
  <c r="H700"/>
  <c r="F700"/>
  <c r="E700"/>
  <c r="D700"/>
  <c r="D689"/>
  <c r="N695"/>
  <c r="M695"/>
  <c r="L695"/>
  <c r="J695"/>
  <c r="I695"/>
  <c r="H695"/>
  <c r="F695"/>
  <c r="F689"/>
  <c r="E695"/>
  <c r="E689"/>
  <c r="D695"/>
  <c r="N690"/>
  <c r="M690"/>
  <c r="L690"/>
  <c r="J690"/>
  <c r="I690"/>
  <c r="H690"/>
  <c r="F690"/>
  <c r="E690"/>
  <c r="D690"/>
  <c r="N684"/>
  <c r="M684"/>
  <c r="L684"/>
  <c r="J684"/>
  <c r="I684"/>
  <c r="H684"/>
  <c r="H658"/>
  <c r="F684"/>
  <c r="E684"/>
  <c r="D684"/>
  <c r="N679"/>
  <c r="M679"/>
  <c r="L679"/>
  <c r="J679"/>
  <c r="I679"/>
  <c r="H679"/>
  <c r="F679"/>
  <c r="E679"/>
  <c r="D679"/>
  <c r="N674"/>
  <c r="M674"/>
  <c r="L674"/>
  <c r="J674"/>
  <c r="I674"/>
  <c r="H674"/>
  <c r="F674"/>
  <c r="F658"/>
  <c r="E674"/>
  <c r="D674"/>
  <c r="N669"/>
  <c r="M669"/>
  <c r="L669"/>
  <c r="J669"/>
  <c r="I669"/>
  <c r="H669"/>
  <c r="F669"/>
  <c r="E669"/>
  <c r="D669"/>
  <c r="N664"/>
  <c r="M664"/>
  <c r="L664"/>
  <c r="J664"/>
  <c r="I664"/>
  <c r="H664"/>
  <c r="F664"/>
  <c r="E664"/>
  <c r="D664"/>
  <c r="N659"/>
  <c r="N658"/>
  <c r="M659"/>
  <c r="L659"/>
  <c r="J659"/>
  <c r="I659"/>
  <c r="H659"/>
  <c r="F659"/>
  <c r="E659"/>
  <c r="D659"/>
  <c r="D658"/>
  <c r="D653"/>
  <c r="N653"/>
  <c r="M653"/>
  <c r="L653"/>
  <c r="J653"/>
  <c r="I653"/>
  <c r="H653"/>
  <c r="F653"/>
  <c r="E653"/>
  <c r="N648"/>
  <c r="M648"/>
  <c r="L648"/>
  <c r="J648"/>
  <c r="I648"/>
  <c r="H648"/>
  <c r="F648"/>
  <c r="E648"/>
  <c r="D648"/>
  <c r="N643"/>
  <c r="M643"/>
  <c r="L643"/>
  <c r="J643"/>
  <c r="I643"/>
  <c r="H643"/>
  <c r="F643"/>
  <c r="E643"/>
  <c r="D643"/>
  <c r="N638"/>
  <c r="M638"/>
  <c r="L638"/>
  <c r="J638"/>
  <c r="I638"/>
  <c r="H638"/>
  <c r="F638"/>
  <c r="E638"/>
  <c r="D638"/>
  <c r="N633"/>
  <c r="M633"/>
  <c r="L633"/>
  <c r="J633"/>
  <c r="I633"/>
  <c r="H633"/>
  <c r="F633"/>
  <c r="E633"/>
  <c r="D633"/>
  <c r="N628"/>
  <c r="M628"/>
  <c r="L628"/>
  <c r="J628"/>
  <c r="I628"/>
  <c r="I627"/>
  <c r="H628"/>
  <c r="F628"/>
  <c r="E628"/>
  <c r="D628"/>
  <c r="N622"/>
  <c r="M622"/>
  <c r="M596"/>
  <c r="L622"/>
  <c r="J622"/>
  <c r="I622"/>
  <c r="I596"/>
  <c r="H622"/>
  <c r="F622"/>
  <c r="E622"/>
  <c r="D622"/>
  <c r="N617"/>
  <c r="M617"/>
  <c r="L617"/>
  <c r="J617"/>
  <c r="I617"/>
  <c r="H617"/>
  <c r="F617"/>
  <c r="E617"/>
  <c r="D617"/>
  <c r="N612"/>
  <c r="M612"/>
  <c r="L612"/>
  <c r="L596"/>
  <c r="J612"/>
  <c r="I612"/>
  <c r="H612"/>
  <c r="F612"/>
  <c r="E612"/>
  <c r="D612"/>
  <c r="N607"/>
  <c r="M607"/>
  <c r="L607"/>
  <c r="J607"/>
  <c r="I607"/>
  <c r="H607"/>
  <c r="F607"/>
  <c r="E607"/>
  <c r="D607"/>
  <c r="N602"/>
  <c r="M602"/>
  <c r="L602"/>
  <c r="J602"/>
  <c r="I602"/>
  <c r="H602"/>
  <c r="H596"/>
  <c r="F602"/>
  <c r="E602"/>
  <c r="D602"/>
  <c r="N597"/>
  <c r="M597"/>
  <c r="L597"/>
  <c r="J597"/>
  <c r="I597"/>
  <c r="H597"/>
  <c r="F597"/>
  <c r="E597"/>
  <c r="D597"/>
  <c r="N591"/>
  <c r="M591"/>
  <c r="L591"/>
  <c r="J591"/>
  <c r="I591"/>
  <c r="H591"/>
  <c r="F591"/>
  <c r="E591"/>
  <c r="D591"/>
  <c r="N586"/>
  <c r="N565"/>
  <c r="M586"/>
  <c r="L586"/>
  <c r="J586"/>
  <c r="I586"/>
  <c r="H586"/>
  <c r="F586"/>
  <c r="E586"/>
  <c r="D586"/>
  <c r="N581"/>
  <c r="M581"/>
  <c r="L581"/>
  <c r="J581"/>
  <c r="I581"/>
  <c r="H581"/>
  <c r="F581"/>
  <c r="E581"/>
  <c r="E565"/>
  <c r="D581"/>
  <c r="N576"/>
  <c r="M576"/>
  <c r="L576"/>
  <c r="J576"/>
  <c r="I576"/>
  <c r="H576"/>
  <c r="F576"/>
  <c r="E576"/>
  <c r="D576"/>
  <c r="N571"/>
  <c r="M571"/>
  <c r="L571"/>
  <c r="J571"/>
  <c r="I571"/>
  <c r="I565"/>
  <c r="H571"/>
  <c r="H565"/>
  <c r="F571"/>
  <c r="E571"/>
  <c r="D571"/>
  <c r="N566"/>
  <c r="M566"/>
  <c r="L566"/>
  <c r="L565"/>
  <c r="J566"/>
  <c r="I566"/>
  <c r="H566"/>
  <c r="F566"/>
  <c r="E566"/>
  <c r="D566"/>
  <c r="N560"/>
  <c r="M560"/>
  <c r="L560"/>
  <c r="J560"/>
  <c r="I560"/>
  <c r="H560"/>
  <c r="F560"/>
  <c r="E560"/>
  <c r="D560"/>
  <c r="N555"/>
  <c r="M555"/>
  <c r="L555"/>
  <c r="J555"/>
  <c r="I555"/>
  <c r="I534"/>
  <c r="H555"/>
  <c r="F555"/>
  <c r="E555"/>
  <c r="D555"/>
  <c r="N550"/>
  <c r="M550"/>
  <c r="L550"/>
  <c r="J550"/>
  <c r="I550"/>
  <c r="H550"/>
  <c r="F550"/>
  <c r="E550"/>
  <c r="D550"/>
  <c r="D534"/>
  <c r="N545"/>
  <c r="M545"/>
  <c r="L545"/>
  <c r="J545"/>
  <c r="I545"/>
  <c r="H545"/>
  <c r="F545"/>
  <c r="E545"/>
  <c r="D545"/>
  <c r="N540"/>
  <c r="M540"/>
  <c r="L540"/>
  <c r="J540"/>
  <c r="I540"/>
  <c r="H540"/>
  <c r="F540"/>
  <c r="E540"/>
  <c r="D540"/>
  <c r="N535"/>
  <c r="M535"/>
  <c r="L535"/>
  <c r="J535"/>
  <c r="J534"/>
  <c r="I535"/>
  <c r="H535"/>
  <c r="F535"/>
  <c r="F534"/>
  <c r="E535"/>
  <c r="D535"/>
  <c r="N529"/>
  <c r="M529"/>
  <c r="L529"/>
  <c r="L503"/>
  <c r="J529"/>
  <c r="I529"/>
  <c r="H529"/>
  <c r="F529"/>
  <c r="E529"/>
  <c r="D529"/>
  <c r="N524"/>
  <c r="M524"/>
  <c r="L524"/>
  <c r="J524"/>
  <c r="I524"/>
  <c r="H524"/>
  <c r="F524"/>
  <c r="E524"/>
  <c r="D524"/>
  <c r="N519"/>
  <c r="M519"/>
  <c r="L519"/>
  <c r="J519"/>
  <c r="I519"/>
  <c r="H519"/>
  <c r="F519"/>
  <c r="E519"/>
  <c r="D519"/>
  <c r="D503"/>
  <c r="N514"/>
  <c r="M514"/>
  <c r="L514"/>
  <c r="J514"/>
  <c r="I514"/>
  <c r="H514"/>
  <c r="F514"/>
  <c r="E514"/>
  <c r="D514"/>
  <c r="N509"/>
  <c r="M509"/>
  <c r="L509"/>
  <c r="J509"/>
  <c r="I509"/>
  <c r="H509"/>
  <c r="F509"/>
  <c r="F503"/>
  <c r="E509"/>
  <c r="D509"/>
  <c r="N504"/>
  <c r="M504"/>
  <c r="L504"/>
  <c r="J504"/>
  <c r="I504"/>
  <c r="I503"/>
  <c r="H504"/>
  <c r="F504"/>
  <c r="E504"/>
  <c r="D504"/>
  <c r="N498"/>
  <c r="M498"/>
  <c r="L498"/>
  <c r="J498"/>
  <c r="I498"/>
  <c r="H498"/>
  <c r="F498"/>
  <c r="E498"/>
  <c r="D498"/>
  <c r="N493"/>
  <c r="M493"/>
  <c r="L493"/>
  <c r="J493"/>
  <c r="I493"/>
  <c r="H493"/>
  <c r="F493"/>
  <c r="F472"/>
  <c r="E493"/>
  <c r="D493"/>
  <c r="N488"/>
  <c r="M488"/>
  <c r="L488"/>
  <c r="J488"/>
  <c r="I488"/>
  <c r="H488"/>
  <c r="F488"/>
  <c r="E488"/>
  <c r="D488"/>
  <c r="N483"/>
  <c r="M483"/>
  <c r="L483"/>
  <c r="J483"/>
  <c r="I483"/>
  <c r="H483"/>
  <c r="F483"/>
  <c r="E483"/>
  <c r="D483"/>
  <c r="N478"/>
  <c r="N472"/>
  <c r="M478"/>
  <c r="L478"/>
  <c r="J478"/>
  <c r="I478"/>
  <c r="H478"/>
  <c r="F478"/>
  <c r="E478"/>
  <c r="D478"/>
  <c r="N473"/>
  <c r="M473"/>
  <c r="L473"/>
  <c r="J473"/>
  <c r="I473"/>
  <c r="I472"/>
  <c r="H473"/>
  <c r="F473"/>
  <c r="E473"/>
  <c r="D473"/>
  <c r="N467"/>
  <c r="M467"/>
  <c r="L467"/>
  <c r="J467"/>
  <c r="I467"/>
  <c r="I441"/>
  <c r="H467"/>
  <c r="F467"/>
  <c r="E467"/>
  <c r="D467"/>
  <c r="N462"/>
  <c r="M462"/>
  <c r="L462"/>
  <c r="J462"/>
  <c r="I462"/>
  <c r="H462"/>
  <c r="F462"/>
  <c r="E462"/>
  <c r="D462"/>
  <c r="N457"/>
  <c r="M457"/>
  <c r="L457"/>
  <c r="L441"/>
  <c r="J457"/>
  <c r="I457"/>
  <c r="H457"/>
  <c r="F457"/>
  <c r="E457"/>
  <c r="E441"/>
  <c r="D457"/>
  <c r="N452"/>
  <c r="M452"/>
  <c r="L452"/>
  <c r="J452"/>
  <c r="I452"/>
  <c r="H452"/>
  <c r="F452"/>
  <c r="E452"/>
  <c r="D452"/>
  <c r="N447"/>
  <c r="M447"/>
  <c r="L447"/>
  <c r="J447"/>
  <c r="I447"/>
  <c r="H447"/>
  <c r="H441"/>
  <c r="F447"/>
  <c r="E447"/>
  <c r="D447"/>
  <c r="N442"/>
  <c r="M442"/>
  <c r="L442"/>
  <c r="J442"/>
  <c r="I442"/>
  <c r="H442"/>
  <c r="F442"/>
  <c r="E442"/>
  <c r="D442"/>
  <c r="N436"/>
  <c r="M436"/>
  <c r="L436"/>
  <c r="J436"/>
  <c r="I436"/>
  <c r="H436"/>
  <c r="F436"/>
  <c r="E436"/>
  <c r="D436"/>
  <c r="N431"/>
  <c r="N410"/>
  <c r="M431"/>
  <c r="L431"/>
  <c r="J431"/>
  <c r="I431"/>
  <c r="H431"/>
  <c r="F431"/>
  <c r="E431"/>
  <c r="D431"/>
  <c r="N426"/>
  <c r="M426"/>
  <c r="L426"/>
  <c r="J426"/>
  <c r="I426"/>
  <c r="H426"/>
  <c r="F426"/>
  <c r="E426"/>
  <c r="E410"/>
  <c r="D426"/>
  <c r="N421"/>
  <c r="M421"/>
  <c r="L421"/>
  <c r="J421"/>
  <c r="I421"/>
  <c r="H421"/>
  <c r="F421"/>
  <c r="E421"/>
  <c r="D421"/>
  <c r="N416"/>
  <c r="M416"/>
  <c r="L416"/>
  <c r="J416"/>
  <c r="I416"/>
  <c r="I410"/>
  <c r="H416"/>
  <c r="H410"/>
  <c r="F416"/>
  <c r="E416"/>
  <c r="D416"/>
  <c r="N411"/>
  <c r="M411"/>
  <c r="L411"/>
  <c r="L410"/>
  <c r="J411"/>
  <c r="I411"/>
  <c r="H411"/>
  <c r="F411"/>
  <c r="E411"/>
  <c r="D411"/>
  <c r="N405"/>
  <c r="M405"/>
  <c r="L405"/>
  <c r="J405"/>
  <c r="I405"/>
  <c r="H405"/>
  <c r="F405"/>
  <c r="E405"/>
  <c r="D405"/>
  <c r="N400"/>
  <c r="M400"/>
  <c r="L400"/>
  <c r="J400"/>
  <c r="I400"/>
  <c r="H400"/>
  <c r="F400"/>
  <c r="E400"/>
  <c r="D400"/>
  <c r="N395"/>
  <c r="M395"/>
  <c r="L395"/>
  <c r="J395"/>
  <c r="I395"/>
  <c r="H395"/>
  <c r="F395"/>
  <c r="E395"/>
  <c r="D395"/>
  <c r="N390"/>
  <c r="N379"/>
  <c r="M390"/>
  <c r="L390"/>
  <c r="J390"/>
  <c r="I390"/>
  <c r="H390"/>
  <c r="F390"/>
  <c r="E390"/>
  <c r="D390"/>
  <c r="N385"/>
  <c r="M385"/>
  <c r="L385"/>
  <c r="J385"/>
  <c r="I385"/>
  <c r="H385"/>
  <c r="F385"/>
  <c r="E385"/>
  <c r="D385"/>
  <c r="D379"/>
  <c r="N380"/>
  <c r="M380"/>
  <c r="L380"/>
  <c r="L379"/>
  <c r="J380"/>
  <c r="I380"/>
  <c r="I379"/>
  <c r="H380"/>
  <c r="F380"/>
  <c r="F379"/>
  <c r="E380"/>
  <c r="D380"/>
  <c r="N374"/>
  <c r="M374"/>
  <c r="L374"/>
  <c r="J374"/>
  <c r="I374"/>
  <c r="H374"/>
  <c r="F374"/>
  <c r="E374"/>
  <c r="D374"/>
  <c r="N369"/>
  <c r="M369"/>
  <c r="L369"/>
  <c r="J369"/>
  <c r="I369"/>
  <c r="H369"/>
  <c r="F369"/>
  <c r="E369"/>
  <c r="D369"/>
  <c r="N364"/>
  <c r="M364"/>
  <c r="L364"/>
  <c r="J364"/>
  <c r="I364"/>
  <c r="H364"/>
  <c r="F364"/>
  <c r="E364"/>
  <c r="D364"/>
  <c r="N359"/>
  <c r="M359"/>
  <c r="L359"/>
  <c r="J359"/>
  <c r="I359"/>
  <c r="H359"/>
  <c r="F359"/>
  <c r="E359"/>
  <c r="D359"/>
  <c r="D348"/>
  <c r="N354"/>
  <c r="M354"/>
  <c r="L354"/>
  <c r="J354"/>
  <c r="I354"/>
  <c r="H354"/>
  <c r="F354"/>
  <c r="E354"/>
  <c r="D354"/>
  <c r="N349"/>
  <c r="M349"/>
  <c r="L349"/>
  <c r="J349"/>
  <c r="I349"/>
  <c r="I348"/>
  <c r="H349"/>
  <c r="F349"/>
  <c r="F348"/>
  <c r="E349"/>
  <c r="D349"/>
  <c r="N343"/>
  <c r="M343"/>
  <c r="L343"/>
  <c r="J343"/>
  <c r="I343"/>
  <c r="H343"/>
  <c r="F343"/>
  <c r="E343"/>
  <c r="D343"/>
  <c r="N338"/>
  <c r="M338"/>
  <c r="L338"/>
  <c r="J338"/>
  <c r="I338"/>
  <c r="H338"/>
  <c r="F338"/>
  <c r="E338"/>
  <c r="D338"/>
  <c r="N333"/>
  <c r="M333"/>
  <c r="L333"/>
  <c r="J333"/>
  <c r="I333"/>
  <c r="H333"/>
  <c r="F333"/>
  <c r="E333"/>
  <c r="E317"/>
  <c r="D333"/>
  <c r="N328"/>
  <c r="M328"/>
  <c r="L328"/>
  <c r="J328"/>
  <c r="I328"/>
  <c r="H328"/>
  <c r="F328"/>
  <c r="E328"/>
  <c r="D328"/>
  <c r="N323"/>
  <c r="M323"/>
  <c r="M317"/>
  <c r="L323"/>
  <c r="J323"/>
  <c r="I323"/>
  <c r="H323"/>
  <c r="F323"/>
  <c r="E323"/>
  <c r="D323"/>
  <c r="N318"/>
  <c r="N317"/>
  <c r="M318"/>
  <c r="L318"/>
  <c r="J318"/>
  <c r="I318"/>
  <c r="H318"/>
  <c r="H317"/>
  <c r="F318"/>
  <c r="F317"/>
  <c r="E318"/>
  <c r="D318"/>
  <c r="D317"/>
  <c r="N312"/>
  <c r="M312"/>
  <c r="L312"/>
  <c r="J312"/>
  <c r="I312"/>
  <c r="H312"/>
  <c r="F312"/>
  <c r="E312"/>
  <c r="D312"/>
  <c r="N307"/>
  <c r="M307"/>
  <c r="L307"/>
  <c r="J307"/>
  <c r="I307"/>
  <c r="H307"/>
  <c r="F307"/>
  <c r="E307"/>
  <c r="D307"/>
  <c r="N302"/>
  <c r="M302"/>
  <c r="L302"/>
  <c r="J302"/>
  <c r="I302"/>
  <c r="H302"/>
  <c r="F302"/>
  <c r="E302"/>
  <c r="D302"/>
  <c r="N297"/>
  <c r="M297"/>
  <c r="L297"/>
  <c r="J297"/>
  <c r="I297"/>
  <c r="H297"/>
  <c r="F297"/>
  <c r="E297"/>
  <c r="D297"/>
  <c r="N292"/>
  <c r="M292"/>
  <c r="L292"/>
  <c r="L286"/>
  <c r="J292"/>
  <c r="I292"/>
  <c r="H292"/>
  <c r="F292"/>
  <c r="E292"/>
  <c r="D292"/>
  <c r="N287"/>
  <c r="N286"/>
  <c r="M287"/>
  <c r="L287"/>
  <c r="J287"/>
  <c r="I287"/>
  <c r="H287"/>
  <c r="F287"/>
  <c r="F286"/>
  <c r="E287"/>
  <c r="D287"/>
  <c r="D286"/>
  <c r="N281"/>
  <c r="M281"/>
  <c r="L281"/>
  <c r="J281"/>
  <c r="I281"/>
  <c r="H281"/>
  <c r="F281"/>
  <c r="E281"/>
  <c r="D281"/>
  <c r="N276"/>
  <c r="M276"/>
  <c r="L276"/>
  <c r="J276"/>
  <c r="I276"/>
  <c r="H276"/>
  <c r="F276"/>
  <c r="E276"/>
  <c r="D276"/>
  <c r="N271"/>
  <c r="M271"/>
  <c r="L271"/>
  <c r="J271"/>
  <c r="I271"/>
  <c r="H271"/>
  <c r="F271"/>
  <c r="E271"/>
  <c r="D271"/>
  <c r="N266"/>
  <c r="N255"/>
  <c r="M266"/>
  <c r="L266"/>
  <c r="J266"/>
  <c r="I266"/>
  <c r="H266"/>
  <c r="F266"/>
  <c r="E266"/>
  <c r="D266"/>
  <c r="N261"/>
  <c r="M261"/>
  <c r="L261"/>
  <c r="J261"/>
  <c r="I261"/>
  <c r="H261"/>
  <c r="F261"/>
  <c r="E261"/>
  <c r="E255"/>
  <c r="D261"/>
  <c r="N256"/>
  <c r="M256"/>
  <c r="L256"/>
  <c r="J256"/>
  <c r="I256"/>
  <c r="H256"/>
  <c r="H255"/>
  <c r="F256"/>
  <c r="F255"/>
  <c r="E256"/>
  <c r="D256"/>
  <c r="D255"/>
  <c r="N250"/>
  <c r="M250"/>
  <c r="M224"/>
  <c r="L250"/>
  <c r="J250"/>
  <c r="I250"/>
  <c r="H250"/>
  <c r="F250"/>
  <c r="E250"/>
  <c r="D250"/>
  <c r="N245"/>
  <c r="M245"/>
  <c r="L245"/>
  <c r="J245"/>
  <c r="I245"/>
  <c r="H245"/>
  <c r="F245"/>
  <c r="E245"/>
  <c r="D245"/>
  <c r="N240"/>
  <c r="M240"/>
  <c r="L240"/>
  <c r="J240"/>
  <c r="I240"/>
  <c r="H240"/>
  <c r="F240"/>
  <c r="E240"/>
  <c r="D240"/>
  <c r="N235"/>
  <c r="M235"/>
  <c r="L235"/>
  <c r="J235"/>
  <c r="I235"/>
  <c r="H235"/>
  <c r="F235"/>
  <c r="E235"/>
  <c r="D235"/>
  <c r="N230"/>
  <c r="M230"/>
  <c r="L230"/>
  <c r="J230"/>
  <c r="I230"/>
  <c r="H230"/>
  <c r="F230"/>
  <c r="E230"/>
  <c r="D230"/>
  <c r="N225"/>
  <c r="N224"/>
  <c r="M225"/>
  <c r="L225"/>
  <c r="J225"/>
  <c r="I225"/>
  <c r="H225"/>
  <c r="H224"/>
  <c r="F225"/>
  <c r="E225"/>
  <c r="E224"/>
  <c r="D225"/>
  <c r="N219"/>
  <c r="M219"/>
  <c r="L219"/>
  <c r="J219"/>
  <c r="I219"/>
  <c r="H219"/>
  <c r="F219"/>
  <c r="E219"/>
  <c r="D219"/>
  <c r="N214"/>
  <c r="M214"/>
  <c r="L214"/>
  <c r="J214"/>
  <c r="I214"/>
  <c r="H214"/>
  <c r="F214"/>
  <c r="E214"/>
  <c r="D214"/>
  <c r="N209"/>
  <c r="M209"/>
  <c r="L209"/>
  <c r="J209"/>
  <c r="I209"/>
  <c r="H209"/>
  <c r="F209"/>
  <c r="E209"/>
  <c r="D209"/>
  <c r="N204"/>
  <c r="M204"/>
  <c r="M193"/>
  <c r="L204"/>
  <c r="J204"/>
  <c r="I204"/>
  <c r="H204"/>
  <c r="F204"/>
  <c r="E204"/>
  <c r="D204"/>
  <c r="N199"/>
  <c r="M199"/>
  <c r="L199"/>
  <c r="J199"/>
  <c r="J193"/>
  <c r="I199"/>
  <c r="H199"/>
  <c r="F199"/>
  <c r="F193"/>
  <c r="E199"/>
  <c r="D199"/>
  <c r="N194"/>
  <c r="M194"/>
  <c r="L194"/>
  <c r="L193"/>
  <c r="J194"/>
  <c r="I194"/>
  <c r="H194"/>
  <c r="F194"/>
  <c r="E194"/>
  <c r="E193"/>
  <c r="D194"/>
  <c r="N188"/>
  <c r="M188"/>
  <c r="L188"/>
  <c r="J188"/>
  <c r="I188"/>
  <c r="H188"/>
  <c r="F188"/>
  <c r="E188"/>
  <c r="D188"/>
  <c r="N183"/>
  <c r="M183"/>
  <c r="L183"/>
  <c r="J183"/>
  <c r="I183"/>
  <c r="H183"/>
  <c r="F183"/>
  <c r="E183"/>
  <c r="D183"/>
  <c r="N178"/>
  <c r="M178"/>
  <c r="L178"/>
  <c r="J178"/>
  <c r="I178"/>
  <c r="H178"/>
  <c r="F178"/>
  <c r="E178"/>
  <c r="D178"/>
  <c r="N173"/>
  <c r="M173"/>
  <c r="L173"/>
  <c r="L162"/>
  <c r="J173"/>
  <c r="I173"/>
  <c r="H173"/>
  <c r="F173"/>
  <c r="E173"/>
  <c r="D173"/>
  <c r="N168"/>
  <c r="M168"/>
  <c r="M162"/>
  <c r="L168"/>
  <c r="J168"/>
  <c r="I168"/>
  <c r="I162"/>
  <c r="H168"/>
  <c r="F168"/>
  <c r="E168"/>
  <c r="D168"/>
  <c r="N163"/>
  <c r="N162"/>
  <c r="M163"/>
  <c r="L163"/>
  <c r="J163"/>
  <c r="I163"/>
  <c r="H163"/>
  <c r="F163"/>
  <c r="E163"/>
  <c r="E162"/>
  <c r="D163"/>
  <c r="N157"/>
  <c r="M157"/>
  <c r="L157"/>
  <c r="J157"/>
  <c r="I157"/>
  <c r="H157"/>
  <c r="F157"/>
  <c r="E157"/>
  <c r="D157"/>
  <c r="N152"/>
  <c r="M152"/>
  <c r="L152"/>
  <c r="J152"/>
  <c r="I152"/>
  <c r="H152"/>
  <c r="F152"/>
  <c r="E152"/>
  <c r="D152"/>
  <c r="N147"/>
  <c r="M147"/>
  <c r="L147"/>
  <c r="J147"/>
  <c r="I147"/>
  <c r="H147"/>
  <c r="F147"/>
  <c r="E147"/>
  <c r="D147"/>
  <c r="N142"/>
  <c r="M142"/>
  <c r="L142"/>
  <c r="J142"/>
  <c r="I142"/>
  <c r="H142"/>
  <c r="F142"/>
  <c r="E142"/>
  <c r="D142"/>
  <c r="N137"/>
  <c r="M137"/>
  <c r="L137"/>
  <c r="J137"/>
  <c r="I137"/>
  <c r="H137"/>
  <c r="F137"/>
  <c r="E137"/>
  <c r="D137"/>
  <c r="N132"/>
  <c r="N131"/>
  <c r="M132"/>
  <c r="M131"/>
  <c r="L132"/>
  <c r="J132"/>
  <c r="I132"/>
  <c r="I131"/>
  <c r="H132"/>
  <c r="F132"/>
  <c r="E132"/>
  <c r="E131"/>
  <c r="D132"/>
  <c r="N126"/>
  <c r="M126"/>
  <c r="L126"/>
  <c r="J126"/>
  <c r="I126"/>
  <c r="H126"/>
  <c r="F126"/>
  <c r="E126"/>
  <c r="D126"/>
  <c r="N121"/>
  <c r="M121"/>
  <c r="L121"/>
  <c r="J121"/>
  <c r="I121"/>
  <c r="H121"/>
  <c r="F121"/>
  <c r="E121"/>
  <c r="E100"/>
  <c r="D121"/>
  <c r="N116"/>
  <c r="M116"/>
  <c r="L116"/>
  <c r="J116"/>
  <c r="I116"/>
  <c r="H116"/>
  <c r="F116"/>
  <c r="E116"/>
  <c r="D116"/>
  <c r="N111"/>
  <c r="M111"/>
  <c r="L111"/>
  <c r="J111"/>
  <c r="I111"/>
  <c r="H111"/>
  <c r="F111"/>
  <c r="E111"/>
  <c r="D111"/>
  <c r="N106"/>
  <c r="M106"/>
  <c r="L106"/>
  <c r="J106"/>
  <c r="I106"/>
  <c r="H106"/>
  <c r="F106"/>
  <c r="E106"/>
  <c r="D106"/>
  <c r="N101"/>
  <c r="N100"/>
  <c r="M101"/>
  <c r="L101"/>
  <c r="L100"/>
  <c r="J101"/>
  <c r="I101"/>
  <c r="H101"/>
  <c r="F101"/>
  <c r="E101"/>
  <c r="D101"/>
  <c r="D100"/>
  <c r="N95"/>
  <c r="M95"/>
  <c r="L95"/>
  <c r="J95"/>
  <c r="I95"/>
  <c r="H95"/>
  <c r="F95"/>
  <c r="E95"/>
  <c r="D95"/>
  <c r="N90"/>
  <c r="M90"/>
  <c r="L90"/>
  <c r="J90"/>
  <c r="I90"/>
  <c r="H90"/>
  <c r="F90"/>
  <c r="E90"/>
  <c r="D90"/>
  <c r="N85"/>
  <c r="M85"/>
  <c r="L85"/>
  <c r="J85"/>
  <c r="I85"/>
  <c r="H85"/>
  <c r="F85"/>
  <c r="E85"/>
  <c r="D85"/>
  <c r="N80"/>
  <c r="M80"/>
  <c r="L80"/>
  <c r="J80"/>
  <c r="I80"/>
  <c r="H80"/>
  <c r="F80"/>
  <c r="E80"/>
  <c r="D80"/>
  <c r="N75"/>
  <c r="M75"/>
  <c r="L75"/>
  <c r="J75"/>
  <c r="I75"/>
  <c r="H75"/>
  <c r="F75"/>
  <c r="E75"/>
  <c r="D75"/>
  <c r="N70"/>
  <c r="M70"/>
  <c r="M69"/>
  <c r="L70"/>
  <c r="J70"/>
  <c r="J69"/>
  <c r="I70"/>
  <c r="H70"/>
  <c r="F70"/>
  <c r="E70"/>
  <c r="E69"/>
  <c r="D70"/>
  <c r="D64"/>
  <c r="N64"/>
  <c r="M64"/>
  <c r="L64"/>
  <c r="J64"/>
  <c r="I64"/>
  <c r="H64"/>
  <c r="F64"/>
  <c r="E64"/>
  <c r="N59"/>
  <c r="N38"/>
  <c r="M59"/>
  <c r="L59"/>
  <c r="J59"/>
  <c r="I59"/>
  <c r="H59"/>
  <c r="F59"/>
  <c r="E59"/>
  <c r="D59"/>
  <c r="N54"/>
  <c r="M54"/>
  <c r="L54"/>
  <c r="J54"/>
  <c r="I54"/>
  <c r="H54"/>
  <c r="F54"/>
  <c r="E54"/>
  <c r="D54"/>
  <c r="N49"/>
  <c r="M49"/>
  <c r="L49"/>
  <c r="J49"/>
  <c r="J38"/>
  <c r="I49"/>
  <c r="H49"/>
  <c r="F49"/>
  <c r="E49"/>
  <c r="D49"/>
  <c r="N44"/>
  <c r="M44"/>
  <c r="L44"/>
  <c r="L38"/>
  <c r="J44"/>
  <c r="H44"/>
  <c r="F44"/>
  <c r="F38"/>
  <c r="E44"/>
  <c r="D44"/>
  <c r="N39"/>
  <c r="M39"/>
  <c r="L39"/>
  <c r="J39"/>
  <c r="I39"/>
  <c r="H39"/>
  <c r="F39"/>
  <c r="E39"/>
  <c r="D39"/>
  <c r="D38"/>
  <c r="N33"/>
  <c r="M33"/>
  <c r="L33"/>
  <c r="J33"/>
  <c r="I33"/>
  <c r="H33"/>
  <c r="F33"/>
  <c r="E33"/>
  <c r="D33"/>
  <c r="N28"/>
  <c r="M28"/>
  <c r="L28"/>
  <c r="J28"/>
  <c r="I28"/>
  <c r="H28"/>
  <c r="F28"/>
  <c r="E28"/>
  <c r="D28"/>
  <c r="N23"/>
  <c r="M23"/>
  <c r="L23"/>
  <c r="J23"/>
  <c r="I23"/>
  <c r="H23"/>
  <c r="F23"/>
  <c r="E23"/>
  <c r="D23"/>
  <c r="D13"/>
  <c r="D7"/>
  <c r="N18"/>
  <c r="M18"/>
  <c r="L18"/>
  <c r="J18"/>
  <c r="I18"/>
  <c r="H18"/>
  <c r="E18"/>
  <c r="E7"/>
  <c r="D18"/>
  <c r="N13"/>
  <c r="M13"/>
  <c r="L13"/>
  <c r="J13"/>
  <c r="I13"/>
  <c r="F13"/>
  <c r="H8"/>
  <c r="H7"/>
  <c r="J8"/>
  <c r="L8"/>
  <c r="L7"/>
  <c r="M8"/>
  <c r="M7"/>
  <c r="N8"/>
  <c r="D8"/>
  <c r="B6" i="34"/>
  <c r="B29"/>
  <c r="B36"/>
  <c r="L20" i="37"/>
  <c r="Q20"/>
  <c r="L19" i="6"/>
  <c r="Q19"/>
  <c r="C3" i="38"/>
  <c r="A2"/>
  <c r="P16"/>
  <c r="O16"/>
  <c r="N16"/>
  <c r="M16"/>
  <c r="K16"/>
  <c r="U16"/>
  <c r="J16"/>
  <c r="T16"/>
  <c r="I16"/>
  <c r="S16"/>
  <c r="H16"/>
  <c r="R16"/>
  <c r="F16"/>
  <c r="E16"/>
  <c r="D16"/>
  <c r="D17"/>
  <c r="C16"/>
  <c r="U15"/>
  <c r="T15"/>
  <c r="S15"/>
  <c r="R15"/>
  <c r="L15"/>
  <c r="G15"/>
  <c r="U14"/>
  <c r="T14"/>
  <c r="S14"/>
  <c r="R14"/>
  <c r="L14"/>
  <c r="G14"/>
  <c r="P12"/>
  <c r="P17"/>
  <c r="O12"/>
  <c r="O17"/>
  <c r="N12"/>
  <c r="N17"/>
  <c r="M12"/>
  <c r="M17"/>
  <c r="K12"/>
  <c r="K17"/>
  <c r="U17"/>
  <c r="J12"/>
  <c r="I12"/>
  <c r="I17"/>
  <c r="S17"/>
  <c r="H12"/>
  <c r="H17"/>
  <c r="R17"/>
  <c r="F12"/>
  <c r="F17"/>
  <c r="E12"/>
  <c r="E17"/>
  <c r="D12"/>
  <c r="C12"/>
  <c r="C17"/>
  <c r="U11"/>
  <c r="T11"/>
  <c r="S11"/>
  <c r="R11"/>
  <c r="L11"/>
  <c r="L20"/>
  <c r="Q20"/>
  <c r="G11"/>
  <c r="G20"/>
  <c r="U10"/>
  <c r="T10"/>
  <c r="S10"/>
  <c r="R10"/>
  <c r="L10"/>
  <c r="L19"/>
  <c r="Q19"/>
  <c r="G10"/>
  <c r="C3" i="37"/>
  <c r="A2"/>
  <c r="P16"/>
  <c r="P17"/>
  <c r="O16"/>
  <c r="N16"/>
  <c r="M16"/>
  <c r="K16"/>
  <c r="U16"/>
  <c r="J16"/>
  <c r="T16"/>
  <c r="I16"/>
  <c r="S16"/>
  <c r="H16"/>
  <c r="R16"/>
  <c r="F16"/>
  <c r="E16"/>
  <c r="D16"/>
  <c r="D17"/>
  <c r="C16"/>
  <c r="U15"/>
  <c r="T15"/>
  <c r="S15"/>
  <c r="R15"/>
  <c r="L15"/>
  <c r="G15"/>
  <c r="U14"/>
  <c r="T14"/>
  <c r="S14"/>
  <c r="R14"/>
  <c r="L14"/>
  <c r="G14"/>
  <c r="P12"/>
  <c r="O12"/>
  <c r="O17"/>
  <c r="N12"/>
  <c r="N17"/>
  <c r="M12"/>
  <c r="M17"/>
  <c r="K12"/>
  <c r="K17"/>
  <c r="U17"/>
  <c r="J12"/>
  <c r="T12"/>
  <c r="J17"/>
  <c r="T17"/>
  <c r="I12"/>
  <c r="H12"/>
  <c r="H17"/>
  <c r="R17"/>
  <c r="F12"/>
  <c r="F17"/>
  <c r="E12"/>
  <c r="E17"/>
  <c r="D12"/>
  <c r="C12"/>
  <c r="C17"/>
  <c r="U11"/>
  <c r="T11"/>
  <c r="S11"/>
  <c r="R11"/>
  <c r="L11"/>
  <c r="G11"/>
  <c r="G20"/>
  <c r="U10"/>
  <c r="T10"/>
  <c r="S10"/>
  <c r="R10"/>
  <c r="L10"/>
  <c r="L19"/>
  <c r="Q19"/>
  <c r="G10"/>
  <c r="G19"/>
  <c r="L15" i="6"/>
  <c r="L14"/>
  <c r="G15"/>
  <c r="G14"/>
  <c r="G19"/>
  <c r="L11"/>
  <c r="L20"/>
  <c r="Q20"/>
  <c r="L10"/>
  <c r="G11"/>
  <c r="U12" i="38"/>
  <c r="T12"/>
  <c r="S12"/>
  <c r="U12" i="37"/>
  <c r="R12"/>
  <c r="S12"/>
  <c r="A2" i="14"/>
  <c r="C3"/>
  <c r="D3"/>
  <c r="E3"/>
  <c r="F6"/>
  <c r="F7"/>
  <c r="F8"/>
  <c r="F9"/>
  <c r="E10"/>
  <c r="E5"/>
  <c r="F11"/>
  <c r="F12"/>
  <c r="C13"/>
  <c r="C10"/>
  <c r="D13"/>
  <c r="D10"/>
  <c r="D5"/>
  <c r="E13"/>
  <c r="F14"/>
  <c r="F15"/>
  <c r="F16"/>
  <c r="F17"/>
  <c r="F18"/>
  <c r="C19"/>
  <c r="F19"/>
  <c r="D19"/>
  <c r="E19"/>
  <c r="F20"/>
  <c r="F21"/>
  <c r="F22"/>
  <c r="F23"/>
  <c r="A2" i="13"/>
  <c r="C3"/>
  <c r="D3"/>
  <c r="E3"/>
  <c r="F6"/>
  <c r="F7"/>
  <c r="F8"/>
  <c r="F9"/>
  <c r="D10"/>
  <c r="D5"/>
  <c r="E10"/>
  <c r="E5"/>
  <c r="F11"/>
  <c r="F12"/>
  <c r="C13"/>
  <c r="C10"/>
  <c r="D13"/>
  <c r="E13"/>
  <c r="F14"/>
  <c r="F15"/>
  <c r="F16"/>
  <c r="F17"/>
  <c r="F18"/>
  <c r="C19"/>
  <c r="D19"/>
  <c r="E19"/>
  <c r="F19"/>
  <c r="F20"/>
  <c r="F21"/>
  <c r="F22"/>
  <c r="F23"/>
  <c r="A2" i="6"/>
  <c r="C3"/>
  <c r="R10"/>
  <c r="S10"/>
  <c r="T10"/>
  <c r="U10"/>
  <c r="R11"/>
  <c r="S11"/>
  <c r="T11"/>
  <c r="U11"/>
  <c r="C12"/>
  <c r="C17"/>
  <c r="D12"/>
  <c r="E12"/>
  <c r="F12"/>
  <c r="H12"/>
  <c r="I12"/>
  <c r="J12"/>
  <c r="K12"/>
  <c r="M12"/>
  <c r="N12"/>
  <c r="O12"/>
  <c r="P12"/>
  <c r="R12"/>
  <c r="S12"/>
  <c r="T12"/>
  <c r="U12"/>
  <c r="R14"/>
  <c r="S14"/>
  <c r="T14"/>
  <c r="U14"/>
  <c r="R15"/>
  <c r="S15"/>
  <c r="T15"/>
  <c r="U15"/>
  <c r="C16"/>
  <c r="D16"/>
  <c r="D17"/>
  <c r="E16"/>
  <c r="E17"/>
  <c r="F16"/>
  <c r="H16"/>
  <c r="I16"/>
  <c r="J16"/>
  <c r="K16"/>
  <c r="K17"/>
  <c r="U17"/>
  <c r="M16"/>
  <c r="N16"/>
  <c r="N17"/>
  <c r="O16"/>
  <c r="O17"/>
  <c r="P16"/>
  <c r="R16"/>
  <c r="S16"/>
  <c r="T16"/>
  <c r="U16"/>
  <c r="F17"/>
  <c r="H17"/>
  <c r="I17"/>
  <c r="J17"/>
  <c r="M17"/>
  <c r="P17"/>
  <c r="R17"/>
  <c r="S17"/>
  <c r="T17"/>
  <c r="B22" i="34"/>
  <c r="B23"/>
  <c r="B24"/>
  <c r="F69" i="7"/>
  <c r="L69"/>
  <c r="F100"/>
  <c r="F131"/>
  <c r="L131"/>
  <c r="F162"/>
  <c r="D193"/>
  <c r="I193"/>
  <c r="N193"/>
  <c r="F224"/>
  <c r="L224"/>
  <c r="J255"/>
  <c r="M255"/>
  <c r="E286"/>
  <c r="H286"/>
  <c r="J286"/>
  <c r="M286"/>
  <c r="E348"/>
  <c r="H348"/>
  <c r="J348"/>
  <c r="M348"/>
  <c r="E379"/>
  <c r="H379"/>
  <c r="J379"/>
  <c r="M379"/>
  <c r="J410"/>
  <c r="M410"/>
  <c r="J441"/>
  <c r="M441"/>
  <c r="E472"/>
  <c r="H472"/>
  <c r="J472"/>
  <c r="M472"/>
  <c r="E503"/>
  <c r="H503"/>
  <c r="J503"/>
  <c r="M503"/>
  <c r="E534"/>
  <c r="H534"/>
  <c r="M534"/>
  <c r="J565"/>
  <c r="M565"/>
  <c r="E596"/>
  <c r="J596"/>
  <c r="H627"/>
  <c r="E658"/>
  <c r="J658"/>
  <c r="M658"/>
  <c r="H689"/>
  <c r="M689"/>
  <c r="E720"/>
  <c r="H720"/>
  <c r="J720"/>
  <c r="M720"/>
  <c r="D783"/>
  <c r="M845"/>
  <c r="E1615"/>
  <c r="M1615"/>
  <c r="D1615"/>
  <c r="F1615"/>
  <c r="L1615"/>
  <c r="N1615"/>
  <c r="I1404"/>
  <c r="L1404"/>
  <c r="N1404"/>
  <c r="N907"/>
  <c r="D845"/>
  <c r="E845"/>
  <c r="J845"/>
  <c r="J7"/>
  <c r="F7"/>
  <c r="D627"/>
  <c r="E627"/>
  <c r="J627"/>
  <c r="L627"/>
  <c r="M627"/>
  <c r="N1667"/>
  <c r="F1687"/>
  <c r="F1667"/>
  <c r="H131"/>
  <c r="J131"/>
  <c r="M100"/>
  <c r="J100"/>
  <c r="D69"/>
  <c r="H69"/>
  <c r="M38"/>
  <c r="H38"/>
  <c r="E38"/>
  <c r="I7"/>
  <c r="N7"/>
  <c r="I255" i="39"/>
  <c r="M286"/>
  <c r="I1498"/>
  <c r="I1497"/>
  <c r="D6" i="46"/>
  <c r="D921"/>
  <c r="E6" i="44"/>
  <c r="D463"/>
  <c r="D921"/>
  <c r="F13" i="13"/>
  <c r="R12" i="38"/>
  <c r="F10" i="13"/>
  <c r="C5"/>
  <c r="F5"/>
  <c r="M6" i="7"/>
  <c r="C5" i="14"/>
  <c r="F5"/>
  <c r="F10"/>
  <c r="E6" i="7"/>
  <c r="H193"/>
  <c r="D565"/>
  <c r="J17" i="38"/>
  <c r="T17"/>
  <c r="N69" i="7"/>
  <c r="N6"/>
  <c r="H100"/>
  <c r="H6"/>
  <c r="D131"/>
  <c r="I224"/>
  <c r="D224"/>
  <c r="I255"/>
  <c r="I317"/>
  <c r="D410"/>
  <c r="D441"/>
  <c r="D472"/>
  <c r="L472"/>
  <c r="L534"/>
  <c r="D596"/>
  <c r="N627"/>
  <c r="I689"/>
  <c r="L720"/>
  <c r="J783"/>
  <c r="J751"/>
  <c r="J814"/>
  <c r="H876"/>
  <c r="I938"/>
  <c r="I969"/>
  <c r="H1032"/>
  <c r="H751"/>
  <c r="F1032"/>
  <c r="F751"/>
  <c r="E1032"/>
  <c r="F1125"/>
  <c r="D1404"/>
  <c r="F13" i="14"/>
  <c r="G19" i="38"/>
  <c r="I100" i="7"/>
  <c r="J224"/>
  <c r="J6"/>
  <c r="L348"/>
  <c r="L6"/>
  <c r="N534"/>
  <c r="I783"/>
  <c r="H1063"/>
  <c r="F1063"/>
  <c r="H1156"/>
  <c r="E1342"/>
  <c r="F1435"/>
  <c r="I69"/>
  <c r="J162"/>
  <c r="L255"/>
  <c r="I286"/>
  <c r="L317"/>
  <c r="F410"/>
  <c r="F6"/>
  <c r="F441"/>
  <c r="N441"/>
  <c r="F565"/>
  <c r="F596"/>
  <c r="N596"/>
  <c r="F627"/>
  <c r="L689"/>
  <c r="E752"/>
  <c r="M814"/>
  <c r="M751"/>
  <c r="I876"/>
  <c r="J1063"/>
  <c r="J1094"/>
  <c r="I1187"/>
  <c r="D1311"/>
  <c r="N1311"/>
  <c r="G20" i="6"/>
  <c r="I17" i="37"/>
  <c r="S17"/>
  <c r="I38" i="7"/>
  <c r="I6"/>
  <c r="H162"/>
  <c r="J317"/>
  <c r="N348"/>
  <c r="I658"/>
  <c r="L814"/>
  <c r="L751"/>
  <c r="I814"/>
  <c r="L876"/>
  <c r="J876"/>
  <c r="L1094"/>
  <c r="D162"/>
  <c r="D6"/>
  <c r="N503"/>
  <c r="L658"/>
  <c r="N689"/>
  <c r="D720"/>
  <c r="N783"/>
  <c r="N751"/>
  <c r="D938"/>
  <c r="D751"/>
  <c r="N938"/>
  <c r="L938"/>
  <c r="D969"/>
  <c r="N969"/>
  <c r="M969"/>
  <c r="L969"/>
  <c r="M1094"/>
  <c r="L1125"/>
  <c r="J1125"/>
  <c r="I1125"/>
  <c r="F1524"/>
  <c r="F1497"/>
  <c r="M1156"/>
  <c r="L1156"/>
  <c r="J1156"/>
  <c r="E1524"/>
  <c r="E1497"/>
  <c r="E1596"/>
  <c r="E1576"/>
  <c r="N162" i="39"/>
  <c r="H410"/>
  <c r="L1063"/>
  <c r="E1125"/>
  <c r="N1156"/>
  <c r="M1187"/>
  <c r="J1249"/>
  <c r="F1576"/>
  <c r="F1596" i="7"/>
  <c r="F1576"/>
  <c r="D1524"/>
  <c r="D1497"/>
  <c r="L162" i="39"/>
  <c r="H379"/>
  <c r="F410"/>
  <c r="N410"/>
  <c r="M1063"/>
  <c r="J1063"/>
  <c r="N1094"/>
  <c r="L1125"/>
  <c r="H1156"/>
  <c r="I1249"/>
  <c r="E463" i="43"/>
  <c r="H1576" i="7"/>
  <c r="H1596"/>
  <c r="I565" i="39"/>
  <c r="L627"/>
  <c r="H814"/>
  <c r="H751"/>
  <c r="L907"/>
  <c r="D938"/>
  <c r="I1576"/>
  <c r="H1550" i="7"/>
  <c r="H1497"/>
  <c r="N1577"/>
  <c r="N1576"/>
  <c r="H1616"/>
  <c r="H1615"/>
  <c r="L6" i="39"/>
  <c r="J100"/>
  <c r="J6"/>
  <c r="F224"/>
  <c r="N224"/>
  <c r="J255"/>
  <c r="I286"/>
  <c r="J534"/>
  <c r="J565"/>
  <c r="M658"/>
  <c r="E689"/>
  <c r="I752"/>
  <c r="F752"/>
  <c r="I845"/>
  <c r="E938"/>
  <c r="F969"/>
  <c r="F1032"/>
  <c r="D1218"/>
  <c r="M1311"/>
  <c r="J1311"/>
  <c r="M1373"/>
  <c r="E463" i="42"/>
  <c r="N1497" i="7"/>
  <c r="H1635"/>
  <c r="D1577"/>
  <c r="D1576"/>
  <c r="I317" i="39"/>
  <c r="L379"/>
  <c r="L534"/>
  <c r="D596"/>
  <c r="L596"/>
  <c r="D627"/>
  <c r="N627"/>
  <c r="E658"/>
  <c r="F689"/>
  <c r="F720"/>
  <c r="J783"/>
  <c r="J751"/>
  <c r="J814"/>
  <c r="J845"/>
  <c r="D907"/>
  <c r="F938"/>
  <c r="L1156"/>
  <c r="D1187"/>
  <c r="E1218"/>
  <c r="E1249"/>
  <c r="L1342"/>
  <c r="L1497"/>
  <c r="J1497"/>
  <c r="E1524"/>
  <c r="E1497"/>
  <c r="M1577" i="7"/>
  <c r="M1576"/>
  <c r="J1596"/>
  <c r="I1635"/>
  <c r="I1498"/>
  <c r="I1497"/>
  <c r="F69" i="39"/>
  <c r="M100"/>
  <c r="L100"/>
  <c r="J317"/>
  <c r="D410"/>
  <c r="M410"/>
  <c r="E441"/>
  <c r="D503"/>
  <c r="M534"/>
  <c r="M596"/>
  <c r="E627"/>
  <c r="H689"/>
  <c r="H6"/>
  <c r="E752"/>
  <c r="L783"/>
  <c r="L751"/>
  <c r="F783"/>
  <c r="L814"/>
  <c r="L845"/>
  <c r="D876"/>
  <c r="M876"/>
  <c r="E907"/>
  <c r="H938"/>
  <c r="H1063"/>
  <c r="I1094"/>
  <c r="M1156"/>
  <c r="E1187"/>
  <c r="F1218"/>
  <c r="F1249"/>
  <c r="F1280"/>
  <c r="N1342"/>
  <c r="M1342"/>
  <c r="J1342"/>
  <c r="L1466"/>
  <c r="M1498"/>
  <c r="M1497"/>
  <c r="F1524"/>
  <c r="F1497"/>
  <c r="E1577"/>
  <c r="E1576"/>
  <c r="N1576"/>
  <c r="J1577"/>
  <c r="J1576"/>
  <c r="J1498" i="7"/>
  <c r="J1550"/>
  <c r="J1576"/>
  <c r="J1616"/>
  <c r="J1615"/>
  <c r="E463" i="40"/>
  <c r="D463"/>
  <c r="M1667" i="7"/>
  <c r="L131" i="39"/>
  <c r="D348"/>
  <c r="D6"/>
  <c r="L348"/>
  <c r="D379"/>
  <c r="N379"/>
  <c r="N6"/>
  <c r="E410"/>
  <c r="E6"/>
  <c r="N565"/>
  <c r="L565"/>
  <c r="M627"/>
  <c r="H658"/>
  <c r="I720"/>
  <c r="D783"/>
  <c r="M814"/>
  <c r="M751"/>
  <c r="E876"/>
  <c r="N907"/>
  <c r="N751"/>
  <c r="M907"/>
  <c r="N938"/>
  <c r="M938"/>
  <c r="J1000"/>
  <c r="J1094"/>
  <c r="D1156"/>
  <c r="F1187"/>
  <c r="H1249"/>
  <c r="D1498"/>
  <c r="D1497"/>
  <c r="N1498"/>
  <c r="N1497"/>
  <c r="D1687" i="7"/>
  <c r="D1667"/>
  <c r="I1668" i="39"/>
  <c r="I1667"/>
  <c r="E616" i="40"/>
  <c r="D6" i="43"/>
  <c r="E254"/>
  <c r="D921"/>
  <c r="E826" i="44"/>
  <c r="D6" i="45"/>
  <c r="D655" i="42"/>
  <c r="E178" i="43"/>
  <c r="D273" i="44"/>
  <c r="E902"/>
  <c r="E7" i="45"/>
  <c r="E6"/>
  <c r="D1616" i="39"/>
  <c r="D1615"/>
  <c r="J1667"/>
  <c r="D1687"/>
  <c r="D1667"/>
  <c r="D616" i="43"/>
  <c r="D178" i="44"/>
  <c r="D463" i="45"/>
  <c r="F6" i="39"/>
  <c r="H1596"/>
  <c r="H1576"/>
  <c r="E26" i="40"/>
  <c r="D140"/>
  <c r="D6"/>
  <c r="E26" i="42"/>
  <c r="E64"/>
  <c r="D731"/>
  <c r="D864"/>
  <c r="E921"/>
  <c r="D45" i="44"/>
  <c r="D216"/>
  <c r="D349"/>
  <c r="N1616" i="39"/>
  <c r="N1615"/>
  <c r="E1635"/>
  <c r="E1667"/>
  <c r="E64" i="40"/>
  <c r="E102" i="42"/>
  <c r="E140"/>
  <c r="D769"/>
  <c r="D521" i="43"/>
  <c r="D935"/>
  <c r="D83" i="44"/>
  <c r="D254"/>
  <c r="D387"/>
  <c r="D444"/>
  <c r="E521"/>
  <c r="E463"/>
  <c r="D6" i="42"/>
  <c r="D636"/>
  <c r="D292" i="44"/>
  <c r="E731" i="45"/>
  <c r="E769"/>
  <c r="E159" i="46"/>
  <c r="E235"/>
  <c r="D483"/>
  <c r="D578"/>
  <c r="D636"/>
  <c r="D731"/>
  <c r="D883"/>
  <c r="Q255" i="7"/>
  <c r="Q6"/>
  <c r="R348"/>
  <c r="P441"/>
  <c r="Q534"/>
  <c r="R627"/>
  <c r="P689"/>
  <c r="Q1063"/>
  <c r="R1497"/>
  <c r="P1577"/>
  <c r="P1576"/>
  <c r="R131" i="39"/>
  <c r="P162"/>
  <c r="P224"/>
  <c r="Q255"/>
  <c r="R441"/>
  <c r="E807" i="45"/>
  <c r="E845"/>
  <c r="D921"/>
  <c r="Q689" i="7"/>
  <c r="Q783"/>
  <c r="Q751"/>
  <c r="R876"/>
  <c r="R751"/>
  <c r="R1063"/>
  <c r="P1094"/>
  <c r="Q1280"/>
  <c r="R1373"/>
  <c r="Q69" i="39"/>
  <c r="P1466"/>
  <c r="P1616"/>
  <c r="P1615"/>
  <c r="Q1635"/>
  <c r="D464" i="46"/>
  <c r="D616"/>
  <c r="D769"/>
  <c r="Q1497" i="7"/>
  <c r="R1576"/>
  <c r="E674" i="45"/>
  <c r="E463"/>
  <c r="E922"/>
  <c r="E921"/>
  <c r="E463" i="46"/>
  <c r="R286" i="7"/>
  <c r="Q503"/>
  <c r="R596"/>
  <c r="Q814"/>
  <c r="R907"/>
  <c r="P938"/>
  <c r="P751"/>
  <c r="R1156"/>
  <c r="P1435"/>
  <c r="P193" i="39"/>
  <c r="R379"/>
  <c r="P472"/>
  <c r="Q565"/>
  <c r="Q596"/>
  <c r="R658"/>
  <c r="R689"/>
  <c r="Q907"/>
  <c r="Q1094"/>
  <c r="Q1125"/>
  <c r="R1466"/>
  <c r="P1497"/>
  <c r="R1616"/>
  <c r="R1615"/>
  <c r="E750" i="45"/>
  <c r="E102" i="46"/>
  <c r="E140"/>
  <c r="E178"/>
  <c r="E216"/>
  <c r="E254"/>
  <c r="E292"/>
  <c r="R503" i="7"/>
  <c r="Q1218"/>
  <c r="R1311"/>
  <c r="P1497"/>
  <c r="P534" i="39"/>
  <c r="R907"/>
  <c r="P938"/>
  <c r="Q1032"/>
  <c r="R1125"/>
  <c r="Q1342"/>
  <c r="Q1498"/>
  <c r="Q1497"/>
  <c r="N1687"/>
  <c r="N1667"/>
  <c r="E826" i="45"/>
  <c r="E368" i="46"/>
  <c r="R100" i="7"/>
  <c r="P193"/>
  <c r="R379"/>
  <c r="R162" i="39"/>
  <c r="Q534"/>
  <c r="Q627"/>
  <c r="P752"/>
  <c r="P751"/>
  <c r="R814"/>
  <c r="R751"/>
  <c r="Q1280"/>
  <c r="E902" i="45"/>
  <c r="D559" i="46"/>
  <c r="D712"/>
  <c r="D864"/>
  <c r="P348" i="7"/>
  <c r="P6"/>
  <c r="P565"/>
  <c r="Q1032"/>
  <c r="R1125"/>
  <c r="P1218"/>
  <c r="Q1311"/>
  <c r="R1404"/>
  <c r="P1635"/>
  <c r="R627" i="39"/>
  <c r="P658"/>
  <c r="P720"/>
  <c r="P969"/>
  <c r="Q1063"/>
  <c r="R1156"/>
  <c r="P1187"/>
  <c r="P1311"/>
  <c r="Q1404"/>
  <c r="Q751"/>
  <c r="R1497"/>
  <c r="R1596"/>
  <c r="R1576"/>
  <c r="R6" i="7"/>
  <c r="P6" i="39"/>
  <c r="E6" i="40"/>
  <c r="J1497" i="7"/>
  <c r="I751" i="39"/>
  <c r="Q6"/>
  <c r="R6"/>
  <c r="D6" i="44"/>
  <c r="E751" i="39"/>
  <c r="E751" i="7"/>
  <c r="M6" i="39"/>
  <c r="D463" i="46"/>
  <c r="E6" i="43"/>
  <c r="D751" i="39"/>
  <c r="I6"/>
  <c r="E6" i="46"/>
  <c r="E6" i="42"/>
  <c r="I751" i="7"/>
  <c r="D463" i="42"/>
  <c r="D463" i="43"/>
  <c r="F751" i="39"/>
</calcChain>
</file>

<file path=xl/sharedStrings.xml><?xml version="1.0" encoding="utf-8"?>
<sst xmlns="http://schemas.openxmlformats.org/spreadsheetml/2006/main" count="18547" uniqueCount="2243">
  <si>
    <t>№ п/п</t>
  </si>
  <si>
    <t>уровень напряжения, кВ</t>
  </si>
  <si>
    <t>Наименование мероприятий</t>
  </si>
  <si>
    <t>количество технологических присоединений (шт.)</t>
  </si>
  <si>
    <t>объем максимальной мощности (кВт)</t>
  </si>
  <si>
    <t>расходы на одно присоединение (руб. на 1 ТП)</t>
  </si>
  <si>
    <t>Подготовка и выдача сетевой организацией технических условий заявителю</t>
  </si>
  <si>
    <t>Проверка сетевой организацией выполнения заявителем технических условий</t>
  </si>
  <si>
    <t>Итого</t>
  </si>
  <si>
    <t>Приложение № 1.1
к Методическим указаниям по определению
размера платы за технологическое
присоединение к электрическим сетям</t>
  </si>
  <si>
    <t>Приложение № 2.1
к Методическим указаниям по определению
размера платы за технологическое
присоединение к электрическим сетям</t>
  </si>
  <si>
    <t>для территорий городских населенных пунктов</t>
  </si>
  <si>
    <t>для территорий, не относящихся к городским населенным пунктам</t>
  </si>
  <si>
    <t>максимальная мощность, кВт</t>
  </si>
  <si>
    <t>Информация для расчета стандартизированной тарифной ставки С1 с учетом дифференциации по уровням напряжения и максимальной мощности</t>
  </si>
  <si>
    <t>Показатели</t>
  </si>
  <si>
    <t>Расходы по выполнению мероприятий по технологическому присоединению, всего</t>
  </si>
  <si>
    <t>Вспомогательные материалы</t>
  </si>
  <si>
    <t>Энергия на хозяйственные нужды</t>
  </si>
  <si>
    <t>Оплата труда ППП</t>
  </si>
  <si>
    <t>Отчисления на страховые взносы</t>
  </si>
  <si>
    <t>Прочие расходы, всего, втом числе:</t>
  </si>
  <si>
    <t>работы и услуги производственного характера</t>
  </si>
  <si>
    <t>налоги и сборы, уменьшающие налогооблагаемую базу на прибыль организаций, всего</t>
  </si>
  <si>
    <t>работы и услуги непроизводственного характера, в т.ч.:</t>
  </si>
  <si>
    <t>1.5.3.1</t>
  </si>
  <si>
    <t>услуги связи</t>
  </si>
  <si>
    <t>расходы на охрану и пожарную безопасность</t>
  </si>
  <si>
    <t>расходы на информационное обслуживание, иные услуги, связанные с деятельностью по технологическому присоединению</t>
  </si>
  <si>
    <t>1.5.3.4</t>
  </si>
  <si>
    <t>плата за аренду имущества</t>
  </si>
  <si>
    <t>другие прочие расходы, связанные с производством и реализацией</t>
  </si>
  <si>
    <t>Внереализованные расходы, всего</t>
  </si>
  <si>
    <t>расходы на услуги банков</t>
  </si>
  <si>
    <t>% за пользование кредитом</t>
  </si>
  <si>
    <t>прочие обоснованные расходы</t>
  </si>
  <si>
    <t>денежные выплаты социального характера ( по Коллективному договору)</t>
  </si>
  <si>
    <t>Приложение № 3.1
к Методическим указаниям по определению
размера платы за технологическое
присоединение к электрическим сетям</t>
  </si>
  <si>
    <t>Приложение № 3.2
к Методическим указаниям по определению
размера платы за технологическое
присоединение к электрическим сетям</t>
  </si>
  <si>
    <t>Наименование организации</t>
  </si>
  <si>
    <t>ИНН</t>
  </si>
  <si>
    <t>КПП</t>
  </si>
  <si>
    <t>Наименование (описание) обособленного подразделения</t>
  </si>
  <si>
    <t>Организационно-правовая форма</t>
  </si>
  <si>
    <t>Вид деятельности</t>
  </si>
  <si>
    <t>Юридический адрес</t>
  </si>
  <si>
    <t>Почтовый адрес</t>
  </si>
  <si>
    <t>Фамилия, имя, отчество</t>
  </si>
  <si>
    <t>Должность</t>
  </si>
  <si>
    <t>Контактный телефон</t>
  </si>
  <si>
    <t>e-mail</t>
  </si>
  <si>
    <t>Ответственный за предоставление информации (от регулируемой организации)</t>
  </si>
  <si>
    <t>Адрес регулируемой организации</t>
  </si>
  <si>
    <t>Руководитель</t>
  </si>
  <si>
    <t>Телефон</t>
  </si>
  <si>
    <t>до 35 кВ</t>
  </si>
  <si>
    <t>до 8900 кВт</t>
  </si>
  <si>
    <t>свыше 8900 кВт включительно</t>
  </si>
  <si>
    <t>свыше 35 кВ включительно</t>
  </si>
  <si>
    <t>Всего (сумма по п.3 и п.6)</t>
  </si>
  <si>
    <t>Приложение № 2.2
к Методическим указаниям по определению
размера платы за технологическое
присоединение к электрическим сетям</t>
  </si>
  <si>
    <t>Приложение № 2.3
к Методическим указаниям по определению
размера платы за технологическое
присоединение к электрическим сетям</t>
  </si>
  <si>
    <t>Информация о плате за техприсоединение к электросетям</t>
  </si>
  <si>
    <t>2.2.1.1</t>
  </si>
  <si>
    <t>2.2.1.2</t>
  </si>
  <si>
    <t>2.2.1.3</t>
  </si>
  <si>
    <t>2.2.1.4</t>
  </si>
  <si>
    <t>1.1</t>
  </si>
  <si>
    <t>1.1.1</t>
  </si>
  <si>
    <t>1.1.1.1</t>
  </si>
  <si>
    <t>1.1.1.2</t>
  </si>
  <si>
    <t>1.1.1.3</t>
  </si>
  <si>
    <t>1.1.1.4</t>
  </si>
  <si>
    <t>1.1.2</t>
  </si>
  <si>
    <t>1.1.2.1</t>
  </si>
  <si>
    <t>1.1.2.2</t>
  </si>
  <si>
    <t>1.1.2.3</t>
  </si>
  <si>
    <t>1.1.2.4</t>
  </si>
  <si>
    <t>1.2</t>
  </si>
  <si>
    <t>1.2.1</t>
  </si>
  <si>
    <t>1.2.1.1</t>
  </si>
  <si>
    <t>1.2.1.2</t>
  </si>
  <si>
    <t>1.2.1.3</t>
  </si>
  <si>
    <t>1.2.1.4</t>
  </si>
  <si>
    <t>1.2.2</t>
  </si>
  <si>
    <t>1.2.2.1</t>
  </si>
  <si>
    <t>1.2.2.2</t>
  </si>
  <si>
    <t>1.2.2.3</t>
  </si>
  <si>
    <t>1.2.2.4</t>
  </si>
  <si>
    <t>2.4.1</t>
  </si>
  <si>
    <t>2.4.1.1</t>
  </si>
  <si>
    <t>2.4</t>
  </si>
  <si>
    <t>2.3.1.1</t>
  </si>
  <si>
    <t>2.3.1</t>
  </si>
  <si>
    <t>2.3</t>
  </si>
  <si>
    <t>2.2.6</t>
  </si>
  <si>
    <t>2.2.5</t>
  </si>
  <si>
    <t>2.2.4</t>
  </si>
  <si>
    <t>2.2.3</t>
  </si>
  <si>
    <t>2.2.2</t>
  </si>
  <si>
    <t>2.2.1</t>
  </si>
  <si>
    <t>2.2</t>
  </si>
  <si>
    <t>2.1.6</t>
  </si>
  <si>
    <t>2.1.5</t>
  </si>
  <si>
    <t>2.1.4</t>
  </si>
  <si>
    <t>2.1.3</t>
  </si>
  <si>
    <t>2.1.2</t>
  </si>
  <si>
    <t>2.1.1</t>
  </si>
  <si>
    <t>2.1</t>
  </si>
  <si>
    <t>1.4</t>
  </si>
  <si>
    <t>1.3</t>
  </si>
  <si>
    <t>1.2.3</t>
  </si>
  <si>
    <t>1.2.3.1</t>
  </si>
  <si>
    <t>1.3.1</t>
  </si>
  <si>
    <t>1.4.1</t>
  </si>
  <si>
    <t>2.1.1.1</t>
  </si>
  <si>
    <t>2.1.1.2</t>
  </si>
  <si>
    <t>2.1.1.3</t>
  </si>
  <si>
    <t>2.1.1.4</t>
  </si>
  <si>
    <t>2.1.2.1</t>
  </si>
  <si>
    <t>2.1.2.2</t>
  </si>
  <si>
    <t>2.1.2.3</t>
  </si>
  <si>
    <t>2.1.2.4</t>
  </si>
  <si>
    <t>2.1.3.1</t>
  </si>
  <si>
    <t>2.1.3.2</t>
  </si>
  <si>
    <t>2.1.3.3</t>
  </si>
  <si>
    <t>2.1.3.4</t>
  </si>
  <si>
    <t>2.1.4.1</t>
  </si>
  <si>
    <t>2.1.4.2</t>
  </si>
  <si>
    <t>2.1.4.3</t>
  </si>
  <si>
    <t>2.1.4.4</t>
  </si>
  <si>
    <t>2.1.5.1</t>
  </si>
  <si>
    <t>2.1.5.2</t>
  </si>
  <si>
    <t>2.1.5.3</t>
  </si>
  <si>
    <t>2.1.5.4</t>
  </si>
  <si>
    <t>2.1.6.1</t>
  </si>
  <si>
    <t>2.1.6.2</t>
  </si>
  <si>
    <t>2.2.2.1</t>
  </si>
  <si>
    <t>2.2.2.2</t>
  </si>
  <si>
    <t>2.2.2.3</t>
  </si>
  <si>
    <t>2.2.2.4</t>
  </si>
  <si>
    <t>2.2.3.1</t>
  </si>
  <si>
    <t>2.2.3.2</t>
  </si>
  <si>
    <t>2.2.4.1</t>
  </si>
  <si>
    <t>2.2.4.2</t>
  </si>
  <si>
    <t>2.2.5.1</t>
  </si>
  <si>
    <t>2.2.5.2</t>
  </si>
  <si>
    <t>2.2.5.3</t>
  </si>
  <si>
    <t>2.2.5.4</t>
  </si>
  <si>
    <t>2.2.6.1</t>
  </si>
  <si>
    <t>2.2.6.2</t>
  </si>
  <si>
    <t>2.2.6.3</t>
  </si>
  <si>
    <t>2.2.6.4</t>
  </si>
  <si>
    <t>1.5</t>
  </si>
  <si>
    <t>1.5.1</t>
  </si>
  <si>
    <t>1.5.2</t>
  </si>
  <si>
    <t>1.5.3</t>
  </si>
  <si>
    <t>1.5.3.2</t>
  </si>
  <si>
    <t>1.5.3.3</t>
  </si>
  <si>
    <t>1.5.3.5</t>
  </si>
  <si>
    <t>1.6</t>
  </si>
  <si>
    <t>1.6.1</t>
  </si>
  <si>
    <t>1.6.2</t>
  </si>
  <si>
    <t>1.6.3</t>
  </si>
  <si>
    <t>1.6.4</t>
  </si>
  <si>
    <t>5. Приложение 4 к Методическим указаниям по определению размера платы за технологическое присоединение к электрическим сетям, утвержденным приказом ФАС России от 29.08.2017 № 1135/17 заполняется РЭК Свердловской области и не подлежит заполнению ТСО.</t>
  </si>
  <si>
    <t>I. Заполнение приложений 1.1, 1.2.</t>
  </si>
  <si>
    <t>1) Приложение 1.1 заполняется для территорий городских населенных пунктов.</t>
  </si>
  <si>
    <t>2) Приложение 1.2 заполняется  для территорий, не относящихся к городским населенным пунктам.</t>
  </si>
  <si>
    <t>II.     Заполнение приложений 2.1, 2.2, 2.3.</t>
  </si>
  <si>
    <r>
      <rPr>
        <b/>
        <sz val="13"/>
        <rFont val="Times New Roman"/>
        <family val="1"/>
        <charset val="204"/>
      </rPr>
      <t>III.</t>
    </r>
    <r>
      <rPr>
        <b/>
        <sz val="7"/>
        <rFont val="Times New Roman"/>
        <family val="1"/>
        <charset val="204"/>
      </rPr>
      <t xml:space="preserve">     </t>
    </r>
    <r>
      <rPr>
        <b/>
        <sz val="13"/>
        <rFont val="Times New Roman"/>
        <family val="1"/>
        <charset val="204"/>
      </rPr>
      <t>Заполнение приложений 3.1, 3.2.</t>
    </r>
  </si>
  <si>
    <r>
      <t>1)</t>
    </r>
    <r>
      <rPr>
        <sz val="7"/>
        <rFont val="Times New Roman"/>
        <family val="1"/>
        <charset val="204"/>
      </rPr>
      <t xml:space="preserve">                     </t>
    </r>
    <r>
      <rPr>
        <sz val="13"/>
        <rFont val="Times New Roman"/>
        <family val="1"/>
        <charset val="204"/>
      </rPr>
      <t>Приложение 3.1 заполняется ТСО по мероприятию: подготовка и выдача сетевой организацией технических условий заявителю.</t>
    </r>
  </si>
  <si>
    <r>
      <t>3)</t>
    </r>
    <r>
      <rPr>
        <sz val="7"/>
        <rFont val="Times New Roman"/>
        <family val="1"/>
        <charset val="204"/>
      </rPr>
      <t xml:space="preserve">                     </t>
    </r>
    <r>
      <rPr>
        <sz val="13"/>
        <rFont val="Times New Roman"/>
        <family val="1"/>
        <charset val="204"/>
      </rPr>
      <t>В графах 3-5 указываются расходы на выполнение мероприятий по технологическому присоединению с разбивкой по каждому показателю в тыс. рублей в соответствии с учетной политикой ТСО и бухгалтерской отчетностью.</t>
    </r>
  </si>
  <si>
    <r>
      <t>4)</t>
    </r>
    <r>
      <rPr>
        <sz val="7"/>
        <rFont val="Times New Roman"/>
        <family val="1"/>
        <charset val="204"/>
      </rPr>
      <t xml:space="preserve">                     </t>
    </r>
    <r>
      <rPr>
        <sz val="13"/>
        <rFont val="Times New Roman"/>
        <family val="1"/>
        <charset val="204"/>
      </rPr>
      <t>В графах 3-5 указывается размерность показателей с учётом обязательного заполнения трех знаков после запятой.</t>
    </r>
  </si>
  <si>
    <r>
      <t>1.</t>
    </r>
    <r>
      <rPr>
        <sz val="7"/>
        <rFont val="Times New Roman"/>
        <family val="1"/>
        <charset val="204"/>
      </rPr>
      <t xml:space="preserve">  </t>
    </r>
    <r>
      <rPr>
        <sz val="13"/>
        <rFont val="Times New Roman"/>
        <family val="1"/>
        <charset val="204"/>
      </rPr>
      <t>Ячейки голубого цвета подлежат обязательному заполнению территориальной сетевой организацией (далее – ТСО), ячейки желтого цвета предназначены для заполнения ТСО, ячейки зеленого цвета не подлежат заполнению.</t>
    </r>
  </si>
  <si>
    <t>Период</t>
  </si>
  <si>
    <t>Итого,
тыс. рублей</t>
  </si>
  <si>
    <t>Итого (гр.8+гр.9+гр.10+гр.11)</t>
  </si>
  <si>
    <t>Итого расходы на одно присоединение 
(тыс.руб. на 1 ТП)
 (гр.7/ гр.12)</t>
  </si>
  <si>
    <t>-</t>
  </si>
  <si>
    <t>итого для территорий городских населенных пунктов и территорий, не относящихся к территориям городских населенных пунктов</t>
  </si>
  <si>
    <t>Подготовка и выдача сетевой организацией технических условий заявителю итого (п.1+п.3)</t>
  </si>
  <si>
    <t>Проверка сетевой организацией выполнения заявителем технических условий итого (п.2+п.4)</t>
  </si>
  <si>
    <t>Итого
(гр.3+гр.4+гр.5
+гр.6)</t>
  </si>
  <si>
    <r>
      <t>6)</t>
    </r>
    <r>
      <rPr>
        <sz val="7"/>
        <rFont val="Times New Roman"/>
        <family val="1"/>
        <charset val="204"/>
      </rPr>
      <t xml:space="preserve">                     </t>
    </r>
    <r>
      <rPr>
        <sz val="13"/>
        <rFont val="Times New Roman"/>
        <family val="1"/>
        <charset val="204"/>
      </rPr>
      <t>В графах 8-11 пунктов 1,2,3,4 указывается количество технологических присоединений в соответствии с Договорами.</t>
    </r>
  </si>
  <si>
    <r>
      <t>2)</t>
    </r>
    <r>
      <rPr>
        <sz val="7"/>
        <rFont val="Times New Roman"/>
        <family val="1"/>
        <charset val="204"/>
      </rPr>
      <t xml:space="preserve">                     </t>
    </r>
    <r>
      <rPr>
        <sz val="13"/>
        <rFont val="Times New Roman"/>
        <family val="1"/>
        <charset val="204"/>
      </rPr>
      <t>Приложение 3.2 заполняется ТСО по мероприятию: проверка сетевой организацией выполнения заявителем технических условий.</t>
    </r>
  </si>
  <si>
    <r>
      <t>4)</t>
    </r>
    <r>
      <rPr>
        <sz val="7"/>
        <rFont val="Times New Roman"/>
        <family val="1"/>
        <charset val="204"/>
      </rPr>
      <t xml:space="preserve">                     </t>
    </r>
    <r>
      <rPr>
        <sz val="13"/>
        <rFont val="Times New Roman"/>
        <family val="1"/>
        <charset val="204"/>
      </rPr>
      <t>В графах 3-6 пунктов 1,3 указываются расходы ТСО на выполнение мероприятий по подготовке и выдаче технических условий заявителю в тыс. рублей.</t>
    </r>
  </si>
  <si>
    <t>5)           В графах 3-6 пунктов 2,4 указываются расходы ТСО на выполнение мероприятий по проверке сетевой организацией выполнения заявителем технических условий в тыс. рублей.</t>
  </si>
  <si>
    <r>
      <t>6)</t>
    </r>
    <r>
      <rPr>
        <sz val="7"/>
        <rFont val="Times New Roman"/>
        <family val="1"/>
        <charset val="204"/>
      </rPr>
      <t xml:space="preserve">                     </t>
    </r>
    <r>
      <rPr>
        <sz val="13"/>
        <rFont val="Times New Roman"/>
        <family val="1"/>
        <charset val="204"/>
      </rPr>
      <t>В графе 5 указывается размер присоединённой максимальной мощности энергопринимающего устройства заявителя согласно Договору.</t>
    </r>
  </si>
  <si>
    <t xml:space="preserve">расходы согласно Приложению № 3 по каждому мероприятию (тыс. руб.) </t>
  </si>
  <si>
    <t>Версия 20.0.1</t>
  </si>
  <si>
    <t xml:space="preserve">Инструкция
по заполнению приложений, направленных письмом Региональной энергетической комиссии Свердловской области (далее  –  РЭК Свердловской области), разработанных в соответствии с методическими указаниями  по определению размера платы за технологическое присоединение к электрическим сетям, утвержденными  приказом ФАС России от 29.08.2017 № 1135/17
</t>
  </si>
  <si>
    <t>Год ввода объекта 2017</t>
  </si>
  <si>
    <t>Год ввода объекта 2018</t>
  </si>
  <si>
    <t>Год ввода объекта 2019</t>
  </si>
  <si>
    <t>0,4 кВ и ниже</t>
  </si>
  <si>
    <t>1-20 кВ</t>
  </si>
  <si>
    <t>35 кВ</t>
  </si>
  <si>
    <t>110 кВ и выше</t>
  </si>
  <si>
    <t>Воздушные линии на деревянных опорах изолированным медным проводом сечением от 50 до 100 квадратных мм включительно на уровне напряжения:</t>
  </si>
  <si>
    <t>Воздушные линии на деревянных опорах изолированным медным проводом сечением до 50 квадратных мм включительно на уровне напряжения:</t>
  </si>
  <si>
    <t>1.1.</t>
  </si>
  <si>
    <t>Воздушные линии на деревянных опорах изолированным медным проводом сечением от 100 до 200 квадратных мм включительно на уровне напряжения:</t>
  </si>
  <si>
    <t>Воздушные линии на деревянных опорах изолированным медным проводом сечением от 200 до 500 квадратных мм включительно на уровне напряжения:</t>
  </si>
  <si>
    <t>Воздушные линии на деревянных опорах изолированным медным проводом сечением от 500 до 800 квадратных мм включительно на уровне напряжения:</t>
  </si>
  <si>
    <t>Воздушные линии на деревянных опорах изолированным медным проводом сечением свыше 800 квадратных мм на уровне напряжения:</t>
  </si>
  <si>
    <t>Воздушные линии на деревянных опорах изолированным медным проводом</t>
  </si>
  <si>
    <t>1.1.3</t>
  </si>
  <si>
    <t>1.1.3.1</t>
  </si>
  <si>
    <t>1.1.3.2</t>
  </si>
  <si>
    <t>1.1.3.3</t>
  </si>
  <si>
    <t>1.1.3.4</t>
  </si>
  <si>
    <t>1.1.4</t>
  </si>
  <si>
    <t>1.1.4.1</t>
  </si>
  <si>
    <t>1.1.4.2</t>
  </si>
  <si>
    <t>1.1.4.3</t>
  </si>
  <si>
    <t>1.1.4.4</t>
  </si>
  <si>
    <t>1.1.5</t>
  </si>
  <si>
    <t>1.1.5.1</t>
  </si>
  <si>
    <t>1.1.5.2</t>
  </si>
  <si>
    <t>1.1.5.3</t>
  </si>
  <si>
    <t>1.1.5.4</t>
  </si>
  <si>
    <t>1.1.6</t>
  </si>
  <si>
    <t>1.1.6.1</t>
  </si>
  <si>
    <t>1.1.6.2</t>
  </si>
  <si>
    <t>1.1.6.3</t>
  </si>
  <si>
    <t>1.1.6.4</t>
  </si>
  <si>
    <t>Воздушные линии на деревянных опорах изолированным стальным проводом</t>
  </si>
  <si>
    <t>Воздушные линии на деревянных опорах изолированным стальным проводом сечением до 50 квадратных мм включительно на уровне напряжения:</t>
  </si>
  <si>
    <t>Воздушные линии на деревянных опорах изолированным стальным проводом сечением от 50 до 100 квадратных мм включительно на уровне напряжения:</t>
  </si>
  <si>
    <t>Воздушные линии на деревянных опорах изолированным стальным проводом сечением от 100 до 200 квадратных мм включительно на уровне напряжения:</t>
  </si>
  <si>
    <t>1.2.3.2</t>
  </si>
  <si>
    <t>1.2.3.3</t>
  </si>
  <si>
    <t>1.2.3.4</t>
  </si>
  <si>
    <t>Воздушные линии на деревянных опорах изолированным стальным проводом сечением от 200 до 500 квадратных мм включительно на уровне напряжения:</t>
  </si>
  <si>
    <t>1.2.4.1</t>
  </si>
  <si>
    <t>1.2.4.2</t>
  </si>
  <si>
    <t>1.2.4.3</t>
  </si>
  <si>
    <t>1.2.4.4</t>
  </si>
  <si>
    <t>Воздушные линии на деревянных опорах изолированным стальным проводом сечением от 500 до 800 квадратных мм включительно на уровне напряжения:</t>
  </si>
  <si>
    <t>1.2.5.1</t>
  </si>
  <si>
    <t>1.2.5.2</t>
  </si>
  <si>
    <t>1.2.5.3</t>
  </si>
  <si>
    <t>1.2.5.4</t>
  </si>
  <si>
    <t>1.2.4</t>
  </si>
  <si>
    <t>1.2.5</t>
  </si>
  <si>
    <t>1.2.6</t>
  </si>
  <si>
    <t>1.2.6.1</t>
  </si>
  <si>
    <t>1.2.6.2</t>
  </si>
  <si>
    <t>1.2.6.3</t>
  </si>
  <si>
    <t>1.2.6.4</t>
  </si>
  <si>
    <t>Воздушные линии на деревянных опорах изолированным стальным проводом сечением свыше 800 квадратных мм  на уровне напряжения:</t>
  </si>
  <si>
    <t>Воздушные линии на деревянных опорах изолированным сталеалюминиевым проводом</t>
  </si>
  <si>
    <t>1.3.2</t>
  </si>
  <si>
    <t>1.3.3</t>
  </si>
  <si>
    <t>1.3.1.1</t>
  </si>
  <si>
    <t>1.3.1.2</t>
  </si>
  <si>
    <t>1.3.1.3</t>
  </si>
  <si>
    <t>1.3.1.4</t>
  </si>
  <si>
    <t>1.3.2.1</t>
  </si>
  <si>
    <t>1.3.2.2</t>
  </si>
  <si>
    <t>1.3.2.3</t>
  </si>
  <si>
    <t>1.3.2.4</t>
  </si>
  <si>
    <t>1.3.3.1</t>
  </si>
  <si>
    <t>1.3.3.2</t>
  </si>
  <si>
    <t>1.3.3.3</t>
  </si>
  <si>
    <t>1.3.3.4</t>
  </si>
  <si>
    <t>1.4.3</t>
  </si>
  <si>
    <t>1.3.4.1</t>
  </si>
  <si>
    <t>1.3.4.2</t>
  </si>
  <si>
    <t>1.3.4.3</t>
  </si>
  <si>
    <t>1.3.4.4</t>
  </si>
  <si>
    <t>1.3.5</t>
  </si>
  <si>
    <t>1.3.5.1</t>
  </si>
  <si>
    <t>1.3.5.2</t>
  </si>
  <si>
    <t>1.3.5.3</t>
  </si>
  <si>
    <t>1.3.5.4</t>
  </si>
  <si>
    <t>1.3.6</t>
  </si>
  <si>
    <t>Воздушные линии на деревянных опорах изолированным сталеалюминиевым проводом сечением до 50 квадратных мм  включительно на уровне напряжения:</t>
  </si>
  <si>
    <t>Воздушные линии на деревянных опорах изолированным сталеалюминиевым проводом сечением от 50 до 100 квадратных мм  включительно на уровне напряжения:</t>
  </si>
  <si>
    <t>Воздушные линии на деревянных опорах изолированным сталеалюминиевым проводом сечением от 100 до 200 квадратных мм включительно на уровне напряжения:</t>
  </si>
  <si>
    <t>Воздушные линии на деревянных опорах изолированным сталеалюминиевым проводом сечением от 200 до 500 квадратных мм  включительно на уровне напряжения:</t>
  </si>
  <si>
    <t>Воздушные линии на деревянных опорах изолированным сталеалюминиевым проводом сечением от 500 до 800 квадратных мм включительно на уровне напряжения:</t>
  </si>
  <si>
    <t>1.3.6.1</t>
  </si>
  <si>
    <t>1.3.6.2</t>
  </si>
  <si>
    <t>1.3.6.3</t>
  </si>
  <si>
    <t>1.3.6.4</t>
  </si>
  <si>
    <t>Воздушные линии на деревянных опорах изолированным сталеалюминиевым проводом сечением свыше 800 квадратных мм на уровне напряжения:</t>
  </si>
  <si>
    <t xml:space="preserve">Воздушные линии на деревянных опорах изолированным алюминиевым проводом </t>
  </si>
  <si>
    <t>1.4.1.1</t>
  </si>
  <si>
    <t>1.4.1.2</t>
  </si>
  <si>
    <t>1.4.1.3</t>
  </si>
  <si>
    <t>1.4.1.4</t>
  </si>
  <si>
    <t>Воздушные линии на деревянных опорах изолированным алюминиевым проводом сечением до 50 квадратных мм включительно на уровне напряжения:</t>
  </si>
  <si>
    <t>1.4.2</t>
  </si>
  <si>
    <t>1.4.2.1</t>
  </si>
  <si>
    <t>1.4.2.2</t>
  </si>
  <si>
    <t>1.4.2.3</t>
  </si>
  <si>
    <t>1.4.2.4</t>
  </si>
  <si>
    <t>Воздушные линии на деревянных опорах изолированным алюминиевым проводом сечением от 50 до 100 квадратных мм включительно на уровне напряжения:</t>
  </si>
  <si>
    <t>1.4.3.1</t>
  </si>
  <si>
    <t>1.4.3.2</t>
  </si>
  <si>
    <t>1.4.3.3</t>
  </si>
  <si>
    <t>1.4.3.4</t>
  </si>
  <si>
    <t>Воздушные линии на деревянных опорах изолированным алюминиевым проводом сечением от 100 до 200 квадратных мм включительно на уровне напряжения:</t>
  </si>
  <si>
    <t>1.4.4</t>
  </si>
  <si>
    <t>1.4.4.1</t>
  </si>
  <si>
    <t>1.4.4.2</t>
  </si>
  <si>
    <t>1.4.4.3</t>
  </si>
  <si>
    <t>1.4.4.4</t>
  </si>
  <si>
    <t>Воздушные линии на деревянных опорах изолированным алюминиевым проводом сечением от 200 до 500 квадратных мм включительно на уровне напряжения:</t>
  </si>
  <si>
    <t>1.4.5</t>
  </si>
  <si>
    <t>1.4.5.1</t>
  </si>
  <si>
    <t>1.4.5.2</t>
  </si>
  <si>
    <t>1.4.5.3</t>
  </si>
  <si>
    <t>1.4.5.4</t>
  </si>
  <si>
    <t>Воздушные линии на деревянных опорах изолированным алюминиевым проводом сечением от 500 до 800 квадратных мм включительно на уровне напряжения:</t>
  </si>
  <si>
    <t>1.4.6</t>
  </si>
  <si>
    <t>1.4.6.1</t>
  </si>
  <si>
    <t>1.4.6.2</t>
  </si>
  <si>
    <t>1.4.6.3</t>
  </si>
  <si>
    <t>1.4.6.4</t>
  </si>
  <si>
    <t>Воздушные линии на деревянных опорах изолированным алюминиевым проводом сечением свыше 800 квадратных мм  на уровне напряжения:</t>
  </si>
  <si>
    <t xml:space="preserve">Воздушные линии на деревянных опорах неизолированным медным проводом </t>
  </si>
  <si>
    <t>Воздушные линии на деревянных опорах неизолированным медным проводом сечением до 50 квадратных мм включительно на уровне напряжения:</t>
  </si>
  <si>
    <t>1.5.1.1</t>
  </si>
  <si>
    <t>1.5.1.2</t>
  </si>
  <si>
    <t>1.5.1.3</t>
  </si>
  <si>
    <t>1.5.1.4</t>
  </si>
  <si>
    <t>1.5.2.1</t>
  </si>
  <si>
    <t>1.5.2.2</t>
  </si>
  <si>
    <t>1.5.2.3</t>
  </si>
  <si>
    <t>1.5.2.4</t>
  </si>
  <si>
    <t>Воздушные линии на деревянных опорах неизолированным медным проводом сечением от 50 до 100 квадратных мм включительно на уровне напряжения:</t>
  </si>
  <si>
    <t>Воздушные линии на деревянных опорах неизолированным медным проводом сечением от 100 до 200 квадратных мм включительно на уровне напряжения:</t>
  </si>
  <si>
    <t>1.5.4</t>
  </si>
  <si>
    <t>1.5.4.1</t>
  </si>
  <si>
    <t>1.5.4.2</t>
  </si>
  <si>
    <t>1.5.4.3</t>
  </si>
  <si>
    <t>1.5.4.4</t>
  </si>
  <si>
    <t>Воздушные линии на деревянных опорах неизолированным медным проводом сечением от 200 до 500 квадратных мм включительно на уровне напряжения:</t>
  </si>
  <si>
    <t>1.5.5</t>
  </si>
  <si>
    <t>1.5.5.1</t>
  </si>
  <si>
    <t>1.5.5.2</t>
  </si>
  <si>
    <t>1.5.5.3</t>
  </si>
  <si>
    <t>1.5.5.4</t>
  </si>
  <si>
    <t>Воздушные линии на деревянных опорах неизолированным медным проводом сечением от 500 до 800 квадратных мм включительно на уровне напряжения:</t>
  </si>
  <si>
    <t>1.5.6</t>
  </si>
  <si>
    <t>1.5.6.1</t>
  </si>
  <si>
    <t>1.5.6.2</t>
  </si>
  <si>
    <t>1.5.6.3</t>
  </si>
  <si>
    <t>1.5.6.4</t>
  </si>
  <si>
    <t>Воздушные линии на деревянных опорах неизолированным медным проводом сечением свыше 800 квадратных мм  на уровне напряжения:</t>
  </si>
  <si>
    <t xml:space="preserve">Воздушные линии на деревянных опорах неизолированным стальным проводом </t>
  </si>
  <si>
    <t>Воздушные линии на деревянных опорах неизолированным стальным проводом сечением до 50 квадратных мм включительно на уровне напряжения:</t>
  </si>
  <si>
    <t>1.6.1.1</t>
  </si>
  <si>
    <t>1.6.1.2</t>
  </si>
  <si>
    <t>1.6.1.3</t>
  </si>
  <si>
    <t>1.6.1.4</t>
  </si>
  <si>
    <t>Воздушные линии на деревянных опорах неизолированным стальным проводом сечением от 50 до 100 квадратных мм включительно на уровне напряжения:</t>
  </si>
  <si>
    <t>Воздушные линии на деревянных опорах неизолированным стальным проводом сечением от 100 до 200 квадратных мм включительно на уровне напряжения:</t>
  </si>
  <si>
    <t>1.6.2.1</t>
  </si>
  <si>
    <t>1.6.2.2</t>
  </si>
  <si>
    <t>1.6.2.3</t>
  </si>
  <si>
    <t>1.6.2.4</t>
  </si>
  <si>
    <t>1.6.3.1</t>
  </si>
  <si>
    <t>1.6.3.2</t>
  </si>
  <si>
    <t>1.6.3.3</t>
  </si>
  <si>
    <t>1.6.3.4</t>
  </si>
  <si>
    <t>Воздушные линии на деревянных опорах неизолированным стальным проводом сечением от 200 до 500 квадратных мм включительно на уровне напряжения:</t>
  </si>
  <si>
    <t>1.6.4.1</t>
  </si>
  <si>
    <t>1.6.4.2</t>
  </si>
  <si>
    <t>1.6.4.3</t>
  </si>
  <si>
    <t>1.6.4.4</t>
  </si>
  <si>
    <t>1.6.5</t>
  </si>
  <si>
    <t>1.6.6</t>
  </si>
  <si>
    <t>1.6.5.1</t>
  </si>
  <si>
    <t>1.6.5.2</t>
  </si>
  <si>
    <t>1.6.5.3</t>
  </si>
  <si>
    <t>1.6.5.4</t>
  </si>
  <si>
    <t>1.6.6.1</t>
  </si>
  <si>
    <t>1.6.6.2</t>
  </si>
  <si>
    <t>1.6.6.3</t>
  </si>
  <si>
    <t>1.6.6.4</t>
  </si>
  <si>
    <t>Воздушные линии на деревянных опорах неизолированным стальным проводом сечением от 500 до 800 квадратных мм включительно на уровне напряжения:</t>
  </si>
  <si>
    <t>Воздушные линии на деревянных опорах неизолированным стальным проводом сечением свыше 800 квадратных мм на уровне напряжения:</t>
  </si>
  <si>
    <t>1.7</t>
  </si>
  <si>
    <t xml:space="preserve">Воздушные линии на деревянных опорах неизолированным сталеалюминиевым проводом </t>
  </si>
  <si>
    <t>Воздушные линии на деревянных опорах неизолированным сталеалюминиевым проводом сечением до 50 квадратных мм включительно на уровне напряжения:</t>
  </si>
  <si>
    <t>1.7.1</t>
  </si>
  <si>
    <t>1.7.1.1</t>
  </si>
  <si>
    <t>1.7.1.2</t>
  </si>
  <si>
    <t>1.7.1.3</t>
  </si>
  <si>
    <t>1.7.1.4</t>
  </si>
  <si>
    <t>1.7.2</t>
  </si>
  <si>
    <t>1.7.2.1</t>
  </si>
  <si>
    <t>1.7.2.2</t>
  </si>
  <si>
    <t>1.7.2.3</t>
  </si>
  <si>
    <t>1.7.2.4</t>
  </si>
  <si>
    <t>Воздушные линии на деревянных опорах неизолированным сталеалюминиевым проводом сечением от 50 до 100 квадратных мм включительно на уровне напряжения:</t>
  </si>
  <si>
    <t>Воздушные линии на деревянных опорах неизолированным сталеалюминиевым проводом сечением от 100 до 200 квадратных мм включительно на уровне напряжения:</t>
  </si>
  <si>
    <t>1.7.3</t>
  </si>
  <si>
    <t>1.7.3.1</t>
  </si>
  <si>
    <t>1.7.4.2</t>
  </si>
  <si>
    <t>1.7.5.3</t>
  </si>
  <si>
    <t>1.7.6.4</t>
  </si>
  <si>
    <t>Воздушные линии на деревянных опорах неизолированным сталеалюминиевым проводом сечением от 200 до 500 квадратных мм включительно на уровне напряжения:</t>
  </si>
  <si>
    <t>1.7.4</t>
  </si>
  <si>
    <t>1.7.4.1</t>
  </si>
  <si>
    <t>1.7.3.2</t>
  </si>
  <si>
    <t>1.7.3.3</t>
  </si>
  <si>
    <t>1.7.3.4</t>
  </si>
  <si>
    <t>1.7.5</t>
  </si>
  <si>
    <t>1.7.5.1</t>
  </si>
  <si>
    <t>1.7.5.2</t>
  </si>
  <si>
    <t>1.7.5.4</t>
  </si>
  <si>
    <t>1.7.4.3</t>
  </si>
  <si>
    <t>1.7.4.4</t>
  </si>
  <si>
    <t>Воздушные линии на деревянных опорах неизолированным сталеалюминиевым проводом сечением от 500 до 800 квадратных мм включительно на уровне напряжения:</t>
  </si>
  <si>
    <t>1.7.6</t>
  </si>
  <si>
    <t>1.7.6.1</t>
  </si>
  <si>
    <t>1.7.6.2</t>
  </si>
  <si>
    <t>1.7.6.3</t>
  </si>
  <si>
    <t>Воздушные линии на деревянных опорах неизолированным сталеалюминиевым проводом сечением сыше 800 квадратных мм на уровне напряжения:</t>
  </si>
  <si>
    <t>1.8</t>
  </si>
  <si>
    <t>1.8.1</t>
  </si>
  <si>
    <t>1.8.1.1</t>
  </si>
  <si>
    <t>1.8.1.2</t>
  </si>
  <si>
    <t>1.8.1.3</t>
  </si>
  <si>
    <t>1.8.1.4</t>
  </si>
  <si>
    <t xml:space="preserve">Воздушные линии на деревянных опорах неизолированным алюминиевым проводом </t>
  </si>
  <si>
    <t>Воздушные линии на деревянных опорах неизолированным алюминиевым проводом сечением до 50 квадратных мм включительно на уровне напряжения:</t>
  </si>
  <si>
    <t>1.8.2</t>
  </si>
  <si>
    <t>Воздушные линии на деревянных опорах неизолированным алюминиевым проводом сечением от 50 до 100 квадратных мм включительно на уровне напряжения:</t>
  </si>
  <si>
    <t>1.8.2.1</t>
  </si>
  <si>
    <t>1.8.2.2</t>
  </si>
  <si>
    <t>1.8.2.3</t>
  </si>
  <si>
    <t>1.8.2.4</t>
  </si>
  <si>
    <t>1.8.3</t>
  </si>
  <si>
    <t>1.8.3.1</t>
  </si>
  <si>
    <t>1.8.3.2</t>
  </si>
  <si>
    <t>1.8.3.3</t>
  </si>
  <si>
    <t>1.8.3.4</t>
  </si>
  <si>
    <t>Воздушные линии на деревянных опорах неизолированным алюминиевым проводом сечением от 100 до 200 квадратных мм включительно на уровне напряжения:</t>
  </si>
  <si>
    <t>1.8.4</t>
  </si>
  <si>
    <t>1.8.4.1</t>
  </si>
  <si>
    <t>1.8.4.2</t>
  </si>
  <si>
    <t>1.8.4.3</t>
  </si>
  <si>
    <t>1.8.4.4</t>
  </si>
  <si>
    <t>Воздушные линии на деревянных опорах неизолированным алюминиевым проводом сечением от 200 до 500 квадратных мм включительно на уровне напряжения:</t>
  </si>
  <si>
    <t>Воздушные линии на деревянных опорах неизолированным алюминиевым проводом сечением от 500 до 800 квадратных мм включительно на уровне напряжения:</t>
  </si>
  <si>
    <t>1.8.5</t>
  </si>
  <si>
    <t>1.8.5.1</t>
  </si>
  <si>
    <t>1.8.5.2</t>
  </si>
  <si>
    <t>1.8.5.3</t>
  </si>
  <si>
    <t>1.8.5.4</t>
  </si>
  <si>
    <t>1.8.6</t>
  </si>
  <si>
    <t>1.8.6.1</t>
  </si>
  <si>
    <t>1.8.6.2</t>
  </si>
  <si>
    <t>1.8.6.3</t>
  </si>
  <si>
    <t>1.8.6.4</t>
  </si>
  <si>
    <t>Воздушные линии на деревянных опорах неизолированным алюминиевым проводом сечением свыше 800 квадратных мм на уровне напряжения:</t>
  </si>
  <si>
    <t>1.9</t>
  </si>
  <si>
    <t>1.9.1</t>
  </si>
  <si>
    <t xml:space="preserve">Воздушные линии на металлических опорах изолированным медным проводом </t>
  </si>
  <si>
    <t>1.9.1.1</t>
  </si>
  <si>
    <t>1.9.1.2</t>
  </si>
  <si>
    <t>1.9.1.3</t>
  </si>
  <si>
    <t>1.9.1.4</t>
  </si>
  <si>
    <t>Воздушные линии на металлических опорах изолированным медным проводом сечением до 50 квадратных мм включительно на уровне напряжения:</t>
  </si>
  <si>
    <t>1.9.2</t>
  </si>
  <si>
    <t>1.9.2.1</t>
  </si>
  <si>
    <t>1.9.2.2</t>
  </si>
  <si>
    <t>1.9.2.3</t>
  </si>
  <si>
    <t>1.9.2.4</t>
  </si>
  <si>
    <t>1.9.3</t>
  </si>
  <si>
    <t>1.9.3.1</t>
  </si>
  <si>
    <t>1.9.3.2</t>
  </si>
  <si>
    <t>1.9.3.3</t>
  </si>
  <si>
    <t>1.9.3.4</t>
  </si>
  <si>
    <t>Воздушные линии на металлических опорах изолированным медным проводом сечением от 50 до 100 квадратных мм включительно на уровне напряжения:</t>
  </si>
  <si>
    <t>Воздушные линии на металлических опорах изолированным медным проводом сечением от 100 до 200 квадратных мм включительно на уровне напряжения:</t>
  </si>
  <si>
    <t>1.9.4</t>
  </si>
  <si>
    <t>1.9.4.1</t>
  </si>
  <si>
    <t>1.9.4.2</t>
  </si>
  <si>
    <t>1.9.4.3</t>
  </si>
  <si>
    <t>1.9.4.4</t>
  </si>
  <si>
    <t>Воздушные линии на металлических опорах изолированным медным проводом сечением от 200 до 500 квадратных мм включительно на уровне напряжения:</t>
  </si>
  <si>
    <t>1.9.5</t>
  </si>
  <si>
    <t>1.9.5.1</t>
  </si>
  <si>
    <t>1.9.5.2</t>
  </si>
  <si>
    <t>1.9.5.3</t>
  </si>
  <si>
    <t>1.9.5.4</t>
  </si>
  <si>
    <t>Воздушные линии на металлических опорах изолированным медным проводом сечением от 500 до 800 квадратных мм включительно на уровне напряжения:</t>
  </si>
  <si>
    <t>1.9.6</t>
  </si>
  <si>
    <t>1.9.6.1</t>
  </si>
  <si>
    <t>1.9.6.2</t>
  </si>
  <si>
    <t>1.9.6.3</t>
  </si>
  <si>
    <t>1.9.6.4</t>
  </si>
  <si>
    <t>Воздушные линии на металлических опорах изолированным медным проводом сечением свыше 800 квадратных мм на уровне напряжения:</t>
  </si>
  <si>
    <t>1.10</t>
  </si>
  <si>
    <t>1.10.1</t>
  </si>
  <si>
    <t xml:space="preserve">Воздушные линии на металлических опорах изолированным стальным проводом </t>
  </si>
  <si>
    <t>1.10.1.1</t>
  </si>
  <si>
    <t>1.10.1.2</t>
  </si>
  <si>
    <t>1.10.1.3</t>
  </si>
  <si>
    <t>1.10.1.4</t>
  </si>
  <si>
    <t>1.10.2</t>
  </si>
  <si>
    <t>1.10.2.1</t>
  </si>
  <si>
    <t>1.10.2.2</t>
  </si>
  <si>
    <t>1.10.2.3</t>
  </si>
  <si>
    <t>1.10.2.4</t>
  </si>
  <si>
    <t>Воздушные линии на металлических опорах изолированным стальным проводом сечением от 50 до 100 квадратных мм включительно на уровне напряжения:</t>
  </si>
  <si>
    <t>Воздушные линии на металлических опорах изолированным стальным проводом сечением от 100 до 200 квадратных мм включительно на уровне напряжения:</t>
  </si>
  <si>
    <t>Воздушные линии на металлических опорах изолированным стальным проводом сечением до 50 квадратных мм включительно на уровне напряжения:</t>
  </si>
  <si>
    <t>1.10.3</t>
  </si>
  <si>
    <t>1.10.3.1</t>
  </si>
  <si>
    <t>1.10.3.2</t>
  </si>
  <si>
    <t>1.10.3.3</t>
  </si>
  <si>
    <t>1.10.3.4</t>
  </si>
  <si>
    <t>Воздушные линии на металлических опорах изолированным стальным проводом сечением от 200 до 500 квадратных мм включительно на уровне напряжения:</t>
  </si>
  <si>
    <t>1.10.4</t>
  </si>
  <si>
    <t>1.10.4.1</t>
  </si>
  <si>
    <t>1.10.4.2</t>
  </si>
  <si>
    <t>1.10.4.3</t>
  </si>
  <si>
    <t>1.10.4.4</t>
  </si>
  <si>
    <t>Воздушные линии на металлических опорах изолированным стальным проводом сечением от 500 до 800 квадратных мм включительно на уровне напряжения:</t>
  </si>
  <si>
    <t>1.10.5</t>
  </si>
  <si>
    <t>1.10.6</t>
  </si>
  <si>
    <t>1.10.5.1</t>
  </si>
  <si>
    <t>1.10.5.2</t>
  </si>
  <si>
    <t>1.10.5.3</t>
  </si>
  <si>
    <t>1.10.5.4</t>
  </si>
  <si>
    <t>1.10.6.1</t>
  </si>
  <si>
    <t>1.10.6.2</t>
  </si>
  <si>
    <t>1.10.6.3</t>
  </si>
  <si>
    <t>1.10.6.4</t>
  </si>
  <si>
    <t xml:space="preserve">Воздушные линии на металлических опорах изолированным сталеалюминиевым проводом </t>
  </si>
  <si>
    <t>Воздушные линии на металлических опорах изолированным сталеалюминиевым проводом сечением до 50 квадратных мм включительно на уровне напряжения:</t>
  </si>
  <si>
    <t>1.11</t>
  </si>
  <si>
    <t>1.11.1</t>
  </si>
  <si>
    <t>1.11.1.1</t>
  </si>
  <si>
    <t>1.11.1.2</t>
  </si>
  <si>
    <t>1.11.1.3</t>
  </si>
  <si>
    <t>1.11.1.4</t>
  </si>
  <si>
    <t>1.11.2</t>
  </si>
  <si>
    <t>1.11.2.1</t>
  </si>
  <si>
    <t>1.11.2.2</t>
  </si>
  <si>
    <t>1.11.2.3</t>
  </si>
  <si>
    <t>1.11.2.4</t>
  </si>
  <si>
    <t>Воздушные линии на металлических опорах изолированным сталеалюминиевым проводом сечением от 50 до 100 квадратных мм включительно на уровне напряжения:</t>
  </si>
  <si>
    <t>1.11.3</t>
  </si>
  <si>
    <t>1.11.3.1</t>
  </si>
  <si>
    <t>1.11.3.2</t>
  </si>
  <si>
    <t>1.11.3.3</t>
  </si>
  <si>
    <t>1.11.3.4</t>
  </si>
  <si>
    <t>Воздушные линии на металлических опорах изолированным сталеалюминиевым проводом сечением от 100 до 200 квадратных мм включительно на уровне напряжения:</t>
  </si>
  <si>
    <t>1.11.4</t>
  </si>
  <si>
    <t>1.11.4.1</t>
  </si>
  <si>
    <t>1.11.4.2</t>
  </si>
  <si>
    <t>1.11.4.3</t>
  </si>
  <si>
    <t>1.11.4.4</t>
  </si>
  <si>
    <t>Воздушные линии на металлических опорах изолированным сталеалюминиевым проводом сечением от 200 до 500 квадратных мм включительно на уровне напряжения:</t>
  </si>
  <si>
    <t>1.11.5</t>
  </si>
  <si>
    <t>1.11.5.1</t>
  </si>
  <si>
    <t>1.11.5.2</t>
  </si>
  <si>
    <t>1.11.5.3</t>
  </si>
  <si>
    <t>1.11.5.4</t>
  </si>
  <si>
    <t>Воздушные линии на металлических опорах изолированным сталеалюминиевым проводом сечением от 500 до 800 квадратных мм включительно на уровне напряжения:</t>
  </si>
  <si>
    <t>1.11.6</t>
  </si>
  <si>
    <t>1.11.6.1</t>
  </si>
  <si>
    <t>1.11.6.2</t>
  </si>
  <si>
    <t>1.11.6.3</t>
  </si>
  <si>
    <t>1.11.6.4</t>
  </si>
  <si>
    <t>Воздушные линии на металлических опорах изолированным сталеалюминиевым проводом сечением свыше 800 квадратных мм на уровне напряжения:</t>
  </si>
  <si>
    <t xml:space="preserve">Воздушные линии на металлических опорах изолированным алюминиевым проводом </t>
  </si>
  <si>
    <t>1.12</t>
  </si>
  <si>
    <t>1.12.1</t>
  </si>
  <si>
    <t>Воздушные линии на металлических опорах изолированным алюминиевым проводом сечением до 50 квадратных мм включительно на уровне напряжения:</t>
  </si>
  <si>
    <t>1.12.1.1</t>
  </si>
  <si>
    <t>1.12.1.2</t>
  </si>
  <si>
    <t>1.12.1.3</t>
  </si>
  <si>
    <t>1.12.1.4</t>
  </si>
  <si>
    <t>1.12.2</t>
  </si>
  <si>
    <t>1.12.2.1</t>
  </si>
  <si>
    <t>1.12.2.2</t>
  </si>
  <si>
    <t>1.12.2.3</t>
  </si>
  <si>
    <t>1.12.2.4</t>
  </si>
  <si>
    <t>Воздушные линии на металлических опорах изолированным алюминиевым проводом сечением от 50 до 100 квадратных мм включительно на уровне напряжения:</t>
  </si>
  <si>
    <t>1.13.2</t>
  </si>
  <si>
    <t>1.13.2.1</t>
  </si>
  <si>
    <t>1.13.2.2</t>
  </si>
  <si>
    <t>1.13.2.3</t>
  </si>
  <si>
    <t>1.13.2.4</t>
  </si>
  <si>
    <t>Воздушные линии на металлических опорах изолированным алюминиевым проводом сечением от 100 до 200 квадратных мм включительно на уровне напряжения:</t>
  </si>
  <si>
    <t>Воздушные линии на металлических опорах изолированным алюминиевым проводом сечением от 200 до 500 квадратных мм включительно на уровне напряжения:</t>
  </si>
  <si>
    <t>1.14.2</t>
  </si>
  <si>
    <t>1.14.2.1</t>
  </si>
  <si>
    <t>1.14.2.2</t>
  </si>
  <si>
    <t>1.14.2.3</t>
  </si>
  <si>
    <t>1.14.2.4</t>
  </si>
  <si>
    <t>1.15.2</t>
  </si>
  <si>
    <t>Воздушные линии на металлических опорах изолированным алюминиевым проводом сечением от 500 до 800 квадратных мм включительно на уровне напряжения:</t>
  </si>
  <si>
    <t>1.12.3</t>
  </si>
  <si>
    <t>1.12.3.1</t>
  </si>
  <si>
    <t>1.12.3.2</t>
  </si>
  <si>
    <t>1.12.3.3</t>
  </si>
  <si>
    <t>1.12.3.4</t>
  </si>
  <si>
    <t>1.12.4</t>
  </si>
  <si>
    <t>1.12.4.1</t>
  </si>
  <si>
    <t>1.12.4.2</t>
  </si>
  <si>
    <t>1.12.4.3</t>
  </si>
  <si>
    <t>1.12.4.4</t>
  </si>
  <si>
    <t>1.12.5</t>
  </si>
  <si>
    <t>1.12.5.1</t>
  </si>
  <si>
    <t>1.12.5.2</t>
  </si>
  <si>
    <t>1.12.5.3</t>
  </si>
  <si>
    <t>1.12.5.4</t>
  </si>
  <si>
    <t>1.12.6</t>
  </si>
  <si>
    <t>1.12.6.1</t>
  </si>
  <si>
    <t>1.12.6.2</t>
  </si>
  <si>
    <t>1.12.6.3</t>
  </si>
  <si>
    <t>1.12.6.4</t>
  </si>
  <si>
    <t>Воздушные линии на металлических опорах изолированным алюминиевым проводом сечением свыше 800 квадратных мм на уровне напряжения:</t>
  </si>
  <si>
    <t xml:space="preserve">Воздушные линии на металлических опорах неизолированным медным проводом </t>
  </si>
  <si>
    <t>1.13</t>
  </si>
  <si>
    <t>1.13.1</t>
  </si>
  <si>
    <t>Воздушные линии на металлических опорах неизолированным медным проводом сечением до 50 квадратных мм включительно на уровне напряжения:</t>
  </si>
  <si>
    <t>1.13.1.1</t>
  </si>
  <si>
    <t>1.13.1.2</t>
  </si>
  <si>
    <t>1.13.1.3</t>
  </si>
  <si>
    <t>1.13.1.4</t>
  </si>
  <si>
    <t>Воздушные линии на металлических опорах неизолированным медным проводом сечением от 50 до 100 квадратных мм включительно на уровне напряжения:</t>
  </si>
  <si>
    <t>1.13.3</t>
  </si>
  <si>
    <t>1.13.3.1</t>
  </si>
  <si>
    <t>1.13.3.2</t>
  </si>
  <si>
    <t>1.13.3.3</t>
  </si>
  <si>
    <t>1.13.3.4</t>
  </si>
  <si>
    <t>Воздушные линии на металлических опорах неизолированным медным проводом сечением от 100 до 200 квадратных мм включительно на уровне напряжения:</t>
  </si>
  <si>
    <t>1.13.4</t>
  </si>
  <si>
    <t>1.13.4.1</t>
  </si>
  <si>
    <t>1.13.4.2</t>
  </si>
  <si>
    <t>1.13.4.3</t>
  </si>
  <si>
    <t>1.13.4.4</t>
  </si>
  <si>
    <t>Воздушные линии на металлических опорах неизолированным медным проводом сечением от 200 до 500 квадратных мм включительно на уровне напряжения:</t>
  </si>
  <si>
    <t>1.13.5</t>
  </si>
  <si>
    <t>Воздушные линии на металлических опорах неизолированным медным проводом сечением от 500 до 800 квадратных мм включительно на уровне напряжения:</t>
  </si>
  <si>
    <t>1.13.5.1</t>
  </si>
  <si>
    <t>1.13.5.2</t>
  </si>
  <si>
    <t>1.13.5.3</t>
  </si>
  <si>
    <t>1.13.5.4</t>
  </si>
  <si>
    <t>1.13.6</t>
  </si>
  <si>
    <t>1.13.6.1</t>
  </si>
  <si>
    <t>1.13.6.2</t>
  </si>
  <si>
    <t>1.13.6.3</t>
  </si>
  <si>
    <t>1.13.6.4</t>
  </si>
  <si>
    <t>Воздушные линии на металлических опорах неизолированным медным проводом сечением свыше 800 квадратных мм включительно на уровне напряжения:</t>
  </si>
  <si>
    <t>1.14</t>
  </si>
  <si>
    <t>1.14.1</t>
  </si>
  <si>
    <t xml:space="preserve">Воздушные линии на металлических опорах неизолированным стальным проводом </t>
  </si>
  <si>
    <t>Воздушные линии на металлических опорах неизолированным стальным проводом сечением до 50 квадратных мм включительно на уровне напряжения:</t>
  </si>
  <si>
    <t>1.14.1.1</t>
  </si>
  <si>
    <t>1.14.1.2</t>
  </si>
  <si>
    <t>1.14.1.3</t>
  </si>
  <si>
    <t>1.14.1.4</t>
  </si>
  <si>
    <t>1.14.3</t>
  </si>
  <si>
    <t>1.14.3.1</t>
  </si>
  <si>
    <t>1.14.3.2</t>
  </si>
  <si>
    <t>1.14.3.3</t>
  </si>
  <si>
    <t>1.14.3.4</t>
  </si>
  <si>
    <t>Воздушные линии на металлических опорах неизолированным стальным проводом сечением от 50 до 100 квадратных мм включительно на уровне напряжения:</t>
  </si>
  <si>
    <t>Воздушные линии на металлических опорах неизолированным стальным проводом сечением от 100 до 200 квадратных мм включительно на уровне напряжения:</t>
  </si>
  <si>
    <t>1.14.4</t>
  </si>
  <si>
    <t>Воздушные линии на металлических опорах неизолированным стальным проводом сечением от 200 до 500 квадратных мм включительно на уровне напряжения:</t>
  </si>
  <si>
    <t>1.14.4.1</t>
  </si>
  <si>
    <t>1.14.4.2</t>
  </si>
  <si>
    <t>1.14.4.3</t>
  </si>
  <si>
    <t>1.14.4.4</t>
  </si>
  <si>
    <t>1.14.5</t>
  </si>
  <si>
    <t>1.14.5.1</t>
  </si>
  <si>
    <t>1.14.5.2</t>
  </si>
  <si>
    <t>1.14.5.3</t>
  </si>
  <si>
    <t>1.14.5.4</t>
  </si>
  <si>
    <t>Воздушные линии на металлических опорах неизолированным стальным проводом сечением от 500 до 800 квадратных мм включительно на уровне напряжения:</t>
  </si>
  <si>
    <t>1.14.6</t>
  </si>
  <si>
    <t>1.14.6.1</t>
  </si>
  <si>
    <t>1.14.6.2</t>
  </si>
  <si>
    <t>1.14.6.3</t>
  </si>
  <si>
    <t>1.14.6.4</t>
  </si>
  <si>
    <t>Воздушные линии на металлических опорах неизолированным стальным проводом сечением свыше 800 квадратных мм включительно на уровне напряжения:</t>
  </si>
  <si>
    <t>1.15</t>
  </si>
  <si>
    <t>1.15.1</t>
  </si>
  <si>
    <t xml:space="preserve">Воздушные линии на металлических опорах неизолированным сталеалюминиевым проводом </t>
  </si>
  <si>
    <t>Воздушные линии на металлических опорах неизолированным сталеалюминиевым проводом сечением до 50 квадратных мм включительно на уровне напряжения:</t>
  </si>
  <si>
    <t>1.15.1.1</t>
  </si>
  <si>
    <t>1.15.1.2</t>
  </si>
  <si>
    <t>1.15.1.3</t>
  </si>
  <si>
    <t>1.15.1.4</t>
  </si>
  <si>
    <t>Воздушные линии на металлических опорах неизолированным сталеалюминиевым проводом сечением от 50 до 100 квадратных мм включительно на уровне напряжения:</t>
  </si>
  <si>
    <t>1.15.3</t>
  </si>
  <si>
    <t>1.15.3.1</t>
  </si>
  <si>
    <t>1.15.3.2</t>
  </si>
  <si>
    <t>1.15.3.3</t>
  </si>
  <si>
    <t>1.15.3.4</t>
  </si>
  <si>
    <t>Воздушные линии на металлических опорах неизолированным сталеалюминиевым проводом сечением от 100 до 200 квадратных мм включительно на уровне напряжения:</t>
  </si>
  <si>
    <t>1.15.4</t>
  </si>
  <si>
    <t>1.15.4.1</t>
  </si>
  <si>
    <t>1.15.4.2</t>
  </si>
  <si>
    <t>1.15.4.3</t>
  </si>
  <si>
    <t>1.15.4.4</t>
  </si>
  <si>
    <t>Воздушные линии на металлических опорах неизолированным сталеалюминиевым проводом сечением от 200 до 500 квадратных мм включительно на уровне напряжения:</t>
  </si>
  <si>
    <t>1.15.5</t>
  </si>
  <si>
    <t>1.15.5.1</t>
  </si>
  <si>
    <t>1.15.5.2</t>
  </si>
  <si>
    <t>1.15.5.3</t>
  </si>
  <si>
    <t>1.15.5.4</t>
  </si>
  <si>
    <t>Воздушные линии на металлических опорах неизолированным сталеалюминиевым проводом сечением от 500 до 800 квадратных мм включительно на уровне напряжения:</t>
  </si>
  <si>
    <t>1.15.6</t>
  </si>
  <si>
    <t>1.15.6.1</t>
  </si>
  <si>
    <t>1.15.6.2</t>
  </si>
  <si>
    <t>1.15.6.3</t>
  </si>
  <si>
    <t>1.15.6.4</t>
  </si>
  <si>
    <t>Воздушные линии на металлических опорах неизолированным сталеалюминиевым проводом сечением свыше 800 квадратных мм на уровне напряжения:</t>
  </si>
  <si>
    <t>1.16</t>
  </si>
  <si>
    <t>1.16.1</t>
  </si>
  <si>
    <t>1.16.1.1</t>
  </si>
  <si>
    <t>1.16.1.2</t>
  </si>
  <si>
    <t>1.16.1.3</t>
  </si>
  <si>
    <t>1.16.1.4</t>
  </si>
  <si>
    <t xml:space="preserve">Воздушные линии на металлических опорах неизолированным алюминиевым проводом </t>
  </si>
  <si>
    <t>Воздушные линии на металлических опорах неизолированным алюминиевым проводом сечением до 50 квадратных мм включительно на уровне напряжения:</t>
  </si>
  <si>
    <t>1.16.2</t>
  </si>
  <si>
    <t>1.16.2.1</t>
  </si>
  <si>
    <t>1.16.2.2</t>
  </si>
  <si>
    <t>1.16.2.3</t>
  </si>
  <si>
    <t>1.16.2.4</t>
  </si>
  <si>
    <t>Воздушные линии на металлических опорах неизолированным алюминиевым проводом сечением от 50 до 100 квадратных мм включительно на уровне напряжения:</t>
  </si>
  <si>
    <t>1.16.3</t>
  </si>
  <si>
    <t>1.16.3.1</t>
  </si>
  <si>
    <t>1.16.3.2</t>
  </si>
  <si>
    <t>1.16.3.3</t>
  </si>
  <si>
    <t>1.16.3.4</t>
  </si>
  <si>
    <t>Воздушные линии на металлических опорах неизолированным алюминиевым проводом сечением от 100 до 200 квадратных мм включительно на уровне напряжения:</t>
  </si>
  <si>
    <t>1.16.4</t>
  </si>
  <si>
    <t>1.16.4.1</t>
  </si>
  <si>
    <t>1.16.4.2</t>
  </si>
  <si>
    <t>1.16.4.3</t>
  </si>
  <si>
    <t>1.16.4.4</t>
  </si>
  <si>
    <t>Воздушные линии на металлических опорах неизолированным алюминиевым проводом сечением от 200 до 500 квадратных мм включительно на уровне напряжения:</t>
  </si>
  <si>
    <t>1.16.5</t>
  </si>
  <si>
    <t>1.16.5.1</t>
  </si>
  <si>
    <t>1.16.5.2</t>
  </si>
  <si>
    <t>1.16.5.3</t>
  </si>
  <si>
    <t>1.16.5.4</t>
  </si>
  <si>
    <t>Воздушные линии на металлических опорах неизолированным алюминиевым проводом сечением от 500 до 800 квадратных мм включительно на уровне напряжения:</t>
  </si>
  <si>
    <t>1.16.6</t>
  </si>
  <si>
    <t>1.16.6.1</t>
  </si>
  <si>
    <t>1.16.6.2</t>
  </si>
  <si>
    <t>1.16.6.3</t>
  </si>
  <si>
    <t>1.16.6.4</t>
  </si>
  <si>
    <t>Воздушные линии на металлических опорах неизолированным алюминиевым проводом сечением свыше 800 квадратных мм на уровне напряжения:</t>
  </si>
  <si>
    <t>1.17</t>
  </si>
  <si>
    <t>1.17.1</t>
  </si>
  <si>
    <t>1.17.1.1</t>
  </si>
  <si>
    <t>1.17.1.2</t>
  </si>
  <si>
    <t>1.17.1.3</t>
  </si>
  <si>
    <t>1.17.1.4</t>
  </si>
  <si>
    <t>Воздушные линии на железобетонных опорах изолированным медным проводом сечением до 50 квадратных мм включительно на уровне напряжения:</t>
  </si>
  <si>
    <t>Воздушные линии на железобетонных опорах изолированным медным проводом</t>
  </si>
  <si>
    <t>1.17.2.1</t>
  </si>
  <si>
    <t>1.17.2.2</t>
  </si>
  <si>
    <t>1.17.2.3</t>
  </si>
  <si>
    <t>1.17.2.4</t>
  </si>
  <si>
    <t>Воздушные линии на железобетонных опорах изолированным медным проводом сечением от 50 до 100 квадратных мм включительно на уровне напряжения:</t>
  </si>
  <si>
    <t>1.17.2</t>
  </si>
  <si>
    <t>1.17.3</t>
  </si>
  <si>
    <t>1.17.3.1</t>
  </si>
  <si>
    <t>1.17.3.2</t>
  </si>
  <si>
    <t>1.17.3.3</t>
  </si>
  <si>
    <t>1.17.3.4</t>
  </si>
  <si>
    <t>Воздушные линии на железобетонных опорах изолированным медным проводом сечением от 100 до 200 квадратных мм включительно на уровне напряжения:</t>
  </si>
  <si>
    <t>1.17.4</t>
  </si>
  <si>
    <t>1.17.4.1</t>
  </si>
  <si>
    <t>1.17.4.2</t>
  </si>
  <si>
    <t>1.17.4.3</t>
  </si>
  <si>
    <t>1.17.4.4</t>
  </si>
  <si>
    <t>Воздушные линии на железобетонных опорах изолированным медным проводом сечением от 200 до 500 квадратных мм включительно на уровне напряжения:</t>
  </si>
  <si>
    <t>1.17.5</t>
  </si>
  <si>
    <t>1.17.5.1</t>
  </si>
  <si>
    <t>1.17.5.2</t>
  </si>
  <si>
    <t>1.17.5.3</t>
  </si>
  <si>
    <t>1.17.5.4</t>
  </si>
  <si>
    <t>Воздушные линии на железобетонных опорах изолированным медным проводом сечением от 500 до 800 квадратных мм включительно на уровне напряжения:</t>
  </si>
  <si>
    <t>1.17.6</t>
  </si>
  <si>
    <t>1.17.6.1</t>
  </si>
  <si>
    <t>1.17.6.2</t>
  </si>
  <si>
    <t>1.17.6.3</t>
  </si>
  <si>
    <t>1.17.6.4</t>
  </si>
  <si>
    <t>Воздушные линии на железобетонных опорах изолированным медным проводом сечением свыше 800 квадратных мм на уровне напряжения:</t>
  </si>
  <si>
    <t>Воздушные линии на железобетонных опорах изолированным стальным проводом</t>
  </si>
  <si>
    <t>Воздушные линии на железобетонных опорах изолированным стальным проводом сечением до 50 квадратных мм включительно на уровне напряжения:</t>
  </si>
  <si>
    <t>Воздушные линии на железобетонных опорах изолированным стальным проводом сечением от 50 до 100 квадратных мм включительно на уровне напряжения:</t>
  </si>
  <si>
    <t>Воздушные линии на железобетонных опорах изолированным стальным проводом сечением от 100 до 200 квадратных мм включительно на уровне напряжения:</t>
  </si>
  <si>
    <t>Воздушные линии на железобетонных опорах изолированным стальным проводом сечением от 200 дот 500 квадратных мм включительно на уровне напряжения:</t>
  </si>
  <si>
    <t>Воздушные линии на железобетонных опорах изолированным стальным проводом сечением от 500 до 800 квадратных мм включительно на уровне напряжения:</t>
  </si>
  <si>
    <t>Воздушные линии на железобетонных опорах изолированным стальным проводом сечением свыше 800 квадратных мм на уровне напряжения:</t>
  </si>
  <si>
    <t>1.18</t>
  </si>
  <si>
    <t>Воздушные линии на железобетонных опорах изолированным сталеалюминиевым проводом</t>
  </si>
  <si>
    <t>Воздушные линии на железобетонных опорах изолированным сталеалюминиевым проводом сечением до 50 квадратных мм включительно на уровне напряжения:</t>
  </si>
  <si>
    <t>1.18.1</t>
  </si>
  <si>
    <t>1.18.1.1</t>
  </si>
  <si>
    <t>1.18.1.2</t>
  </si>
  <si>
    <t>1.18.1.3</t>
  </si>
  <si>
    <t>1.18.1.4</t>
  </si>
  <si>
    <t>1.18.2</t>
  </si>
  <si>
    <t>1.18.2.1</t>
  </si>
  <si>
    <t>1.18.2.2</t>
  </si>
  <si>
    <t>1.18.2.3</t>
  </si>
  <si>
    <t>1.18.2.4</t>
  </si>
  <si>
    <t>Воздушные линии на железобетонных опорах изолированным сталеалюминиевым проводом сечением от 50 до 100 квадратных мм включительно на уровне напряжения:</t>
  </si>
  <si>
    <t>1.18.3</t>
  </si>
  <si>
    <t>1.18.3.1</t>
  </si>
  <si>
    <t>1.18.3.2</t>
  </si>
  <si>
    <t>1.18.3.3</t>
  </si>
  <si>
    <t>1.18.3.4</t>
  </si>
  <si>
    <t>Воздушные линии на железобетонных опорах изолированным сталеалюминиевым проводом сечением от 100 до 200 квадратных мм включительно на уровне напряжения:</t>
  </si>
  <si>
    <t>1.18.4</t>
  </si>
  <si>
    <t>1.18.4.1</t>
  </si>
  <si>
    <t>1.18.4.2</t>
  </si>
  <si>
    <t>1.18.4.3</t>
  </si>
  <si>
    <t>1.18.4.4</t>
  </si>
  <si>
    <t>Воздушные линии на железобетонных опорах изолированным сталеалюминиевым проводом сечением от 200 до 500 квадратных мм включительно на уровне напряжения:</t>
  </si>
  <si>
    <t>1.18.5</t>
  </si>
  <si>
    <t>1.18.5.1</t>
  </si>
  <si>
    <t>1.18.5.2</t>
  </si>
  <si>
    <t>1.18.5.3</t>
  </si>
  <si>
    <t>1.18.5.4</t>
  </si>
  <si>
    <t>Воздушные линии на железобетонных опорах изолированным сталеалюминиевым проводом сечением от 500 до 800 квадратных мм включительно на уровне напряжения:</t>
  </si>
  <si>
    <t>1.18.6</t>
  </si>
  <si>
    <t>1.18.6.1</t>
  </si>
  <si>
    <t>1.18.6.2</t>
  </si>
  <si>
    <t>1.18.6.3</t>
  </si>
  <si>
    <t>1.18.6.4</t>
  </si>
  <si>
    <t>Воздушные линии на железобетонных опорах изолированным сталеалюминиевым проводом сечением свыше 800 квадратных мм на уровне напряжения:</t>
  </si>
  <si>
    <t>1.19</t>
  </si>
  <si>
    <t>1.19.1</t>
  </si>
  <si>
    <t>1.19.1.1</t>
  </si>
  <si>
    <t>1.19.1.2</t>
  </si>
  <si>
    <t>1.19.1.3</t>
  </si>
  <si>
    <t>1.19.1.4</t>
  </si>
  <si>
    <t>Воздушные линии на железобетонных опорах изолированным алюминиевым проводом</t>
  </si>
  <si>
    <t>Воздушные линии на железобетонных опорах изолированным алюминиевым проводом сечением до 50 квадратных мм включительно на уровне напряжения:</t>
  </si>
  <si>
    <t>1.19.2</t>
  </si>
  <si>
    <t>1.19.2.1</t>
  </si>
  <si>
    <t>1.19.2.2</t>
  </si>
  <si>
    <t>1.19.2.3</t>
  </si>
  <si>
    <t>1.19.2.4</t>
  </si>
  <si>
    <t>Воздушные линии на железобетонных опорах изолированным алюминиевым проводом сечением от 50 до 100 квадратных мм включительно на уровне напряжения:</t>
  </si>
  <si>
    <t>1.19.3</t>
  </si>
  <si>
    <t>1.19.3.1</t>
  </si>
  <si>
    <t>1.19.3.2</t>
  </si>
  <si>
    <t>1.19.3.3</t>
  </si>
  <si>
    <t>1.19.3.4</t>
  </si>
  <si>
    <t>Воздушные линии на железобетонных опорах изолированным алюминиевым проводом сечением от 100 до 200 квадратных мм включительно на уровне напряжения:</t>
  </si>
  <si>
    <t>1.19.4</t>
  </si>
  <si>
    <t>1.19.4.1</t>
  </si>
  <si>
    <t>1.19.4.2</t>
  </si>
  <si>
    <t>1.19.4.3</t>
  </si>
  <si>
    <t>1.19.4.4</t>
  </si>
  <si>
    <t>Воздушные линии на железобетонных опорах изолированным алюминиевым проводом сечением от 200 до 500 квадратных мм включительно на уровне напряжения:</t>
  </si>
  <si>
    <t>1.19.5</t>
  </si>
  <si>
    <t>1.19.5.1</t>
  </si>
  <si>
    <t>1.19.5.2</t>
  </si>
  <si>
    <t>1.19.5.3</t>
  </si>
  <si>
    <t>1.19.5.4</t>
  </si>
  <si>
    <t>Воздушные линии на железобетонных опорах изолированным алюминиевым проводом сечением от 500 до 800 квадратных мм включительно на уровне напряжения:</t>
  </si>
  <si>
    <t>1.19.6</t>
  </si>
  <si>
    <t>1.19.6.1</t>
  </si>
  <si>
    <t>1.19.6.2</t>
  </si>
  <si>
    <t>1.19.6.3</t>
  </si>
  <si>
    <t>1.19.6.4</t>
  </si>
  <si>
    <t>Воздушные линии на железобетонных опорах изолированным алюминиевым проводом сечением свыше 800 квадратных мм на уровне напряжения:</t>
  </si>
  <si>
    <t>1.20</t>
  </si>
  <si>
    <t>1.20.1</t>
  </si>
  <si>
    <t>1.20.1.1</t>
  </si>
  <si>
    <t>1.20.1.2</t>
  </si>
  <si>
    <t>1.20.1.3</t>
  </si>
  <si>
    <t>1.20.1.4</t>
  </si>
  <si>
    <t>Воздушные линии на железобетонных опорах неизолированным медным проводом</t>
  </si>
  <si>
    <t>Воздушные линии на железобетонных опорах неизолированным алюминиевым проводом сечением до 50 квадратных мм включительно на уровне напряжения:</t>
  </si>
  <si>
    <t>Воздушные линии на железобетонных опорах неизолированным медным проводом сечением до 50 квадратных мм включительно на уровне напряжения:</t>
  </si>
  <si>
    <t>1.20.2</t>
  </si>
  <si>
    <t>1.20.2.1</t>
  </si>
  <si>
    <t>1.20.2.2</t>
  </si>
  <si>
    <t>1.20.2.3</t>
  </si>
  <si>
    <t>1.20.2.4</t>
  </si>
  <si>
    <t>1.20.3</t>
  </si>
  <si>
    <t>1.20.3.1</t>
  </si>
  <si>
    <t>1.20.3.2</t>
  </si>
  <si>
    <t>1.20.3.3</t>
  </si>
  <si>
    <t>1.20.3.4</t>
  </si>
  <si>
    <t>1.20.4</t>
  </si>
  <si>
    <t>1.20.4.1</t>
  </si>
  <si>
    <t>1.20.4.2</t>
  </si>
  <si>
    <t>1.20.4.3</t>
  </si>
  <si>
    <t>1.20.4.4</t>
  </si>
  <si>
    <t>Воздушные линии на железобетонных опорах неизолированным медным проводом сечениемот от 50 до 100 квадратных мм включительно на уровне напряжения:</t>
  </si>
  <si>
    <t>Воздушные линии на железобетонных опорах неизолированным медным проводом сечениемот от 100 до 200 квадратных мм включительно на уровне напряжения:</t>
  </si>
  <si>
    <t>Воздушные линии на железобетонных опорах неизолированным медным проводом сечениемот от 200 до 500 квадратных мм включительно на уровне напряжения:</t>
  </si>
  <si>
    <t>1.20.5</t>
  </si>
  <si>
    <t>1.20.5.1</t>
  </si>
  <si>
    <t>1.20.5.2</t>
  </si>
  <si>
    <t>1.20.5.3</t>
  </si>
  <si>
    <t>1.20.5.4</t>
  </si>
  <si>
    <t>Воздушные линии на железобетонных опорах неизолированным медным проводом сечениемот от 500 до 800 квадратных мм включительно на уровне напряжения:</t>
  </si>
  <si>
    <t>1.20.6</t>
  </si>
  <si>
    <t>1.20.6.1</t>
  </si>
  <si>
    <t>1.20.6.2</t>
  </si>
  <si>
    <t>1.20.6.3</t>
  </si>
  <si>
    <t>1.20.6.4</t>
  </si>
  <si>
    <t>Воздушные линии на железобетонных опорах неизолированным медным проводом сечениемот свыше 800 квадратных мм на уровне напряжения:</t>
  </si>
  <si>
    <t>1.21</t>
  </si>
  <si>
    <t>1.21.1</t>
  </si>
  <si>
    <t>1.21.1.1</t>
  </si>
  <si>
    <t>1.21.1.2</t>
  </si>
  <si>
    <t>1.21.1.3</t>
  </si>
  <si>
    <t>1.21.1.4</t>
  </si>
  <si>
    <t>Воздушные линии на железобетонных опорах неизолированным стальным проводом</t>
  </si>
  <si>
    <t>Воздушные линии на железобетонных опорах неизолированным стальным проводом сечением до 50 квадратных мм включительно на уровне напряжения:</t>
  </si>
  <si>
    <t>1.21.2</t>
  </si>
  <si>
    <t>1.21.2.1</t>
  </si>
  <si>
    <t>1.21.2.2</t>
  </si>
  <si>
    <t>1.21.2.3</t>
  </si>
  <si>
    <t>1.21.2.4</t>
  </si>
  <si>
    <t>Воздушные линии на железобетонных опорах неизолированным стальным проводом сечением от 50 до 100 квадратных мм включительно на уровне напряжения:</t>
  </si>
  <si>
    <t>1.21.3</t>
  </si>
  <si>
    <t>1.21.3.1</t>
  </si>
  <si>
    <t>1.21.3.2</t>
  </si>
  <si>
    <t>1.21.3.3</t>
  </si>
  <si>
    <t>1.21.3.4</t>
  </si>
  <si>
    <t>Воздушные линии на железобетонных опорах неизолированным стальным проводом сечением от 100 до 200 квадратных мм включительно на уровне напряжения:</t>
  </si>
  <si>
    <t>1.21.4</t>
  </si>
  <si>
    <t>1.21.4.1</t>
  </si>
  <si>
    <t>1.21.4.2</t>
  </si>
  <si>
    <t>1.21.4.3</t>
  </si>
  <si>
    <t>1.21.4.4</t>
  </si>
  <si>
    <t>Воздушные линии на железобетонных опорах неизолированным стальным проводом сечением от 200 до 500 квадратных мм включительно на уровне напряжения:</t>
  </si>
  <si>
    <t>1.21.5</t>
  </si>
  <si>
    <t>1.21.5.1</t>
  </si>
  <si>
    <t>1.21.5.2</t>
  </si>
  <si>
    <t>1.21.5.3</t>
  </si>
  <si>
    <t>1.21.5.4</t>
  </si>
  <si>
    <t>Воздушные линии на железобетонных опорах неизолированным стальным проводом сечением от 500 до 800 квадратных мм включительно на уровне напряжения:</t>
  </si>
  <si>
    <t>1.21.6</t>
  </si>
  <si>
    <t>1.21.6.1</t>
  </si>
  <si>
    <t>1.21.6.2</t>
  </si>
  <si>
    <t>1.21.6.3</t>
  </si>
  <si>
    <t>1.21.6.4</t>
  </si>
  <si>
    <t>Воздушные линии на железобетонных опорах неизолированным стальным проводом сечением свыше 800 квадратных мм на уровне напряжения:</t>
  </si>
  <si>
    <t>1.22</t>
  </si>
  <si>
    <t>1.22.1</t>
  </si>
  <si>
    <t>1.22.1.1</t>
  </si>
  <si>
    <t>1.22.1.2</t>
  </si>
  <si>
    <t>1.22.1.3</t>
  </si>
  <si>
    <t>1.22.1.4</t>
  </si>
  <si>
    <t>Воздушные линии на железобетонных опорах неизолированным сталеалюминиевым проводом</t>
  </si>
  <si>
    <t>Воздушные линии на железобетонных опорах неизолированным сталеалюминиевым проводом сечением до 50 квадратных мм включительно на уровне напряжения:</t>
  </si>
  <si>
    <t>Воздушные линии на железобетонных опорах неизолированным сталеалюминиевым проводом сечением от 50 до 100 квадратных мм включительно на уровне напряжения:</t>
  </si>
  <si>
    <t>1.22.2</t>
  </si>
  <si>
    <t>1.22.2.1</t>
  </si>
  <si>
    <t>1.22.2.2</t>
  </si>
  <si>
    <t>1.22.2.3</t>
  </si>
  <si>
    <t>1.22.2.4</t>
  </si>
  <si>
    <t>1.22.3</t>
  </si>
  <si>
    <t>1.22.3.1</t>
  </si>
  <si>
    <t>1.22.3.2</t>
  </si>
  <si>
    <t>1.22.3.3</t>
  </si>
  <si>
    <t>1.22.3.4</t>
  </si>
  <si>
    <t>Воздушные линии на железобетонных опорах неизолированным сталеалюминиевым проводом сечением от 100 до 200 квадратных мм включительно на уровне напряжения:</t>
  </si>
  <si>
    <t>1.22.4</t>
  </si>
  <si>
    <t>1.22.4.1</t>
  </si>
  <si>
    <t>1.22.4.2</t>
  </si>
  <si>
    <t>1.22.4.3</t>
  </si>
  <si>
    <t>1.22.4.4</t>
  </si>
  <si>
    <t>Воздушные линии на железобетонных опорах неизолированным сталеалюминиевым проводом сечением от 200 до 500 квадратных мм включительно на уровне напряжения:</t>
  </si>
  <si>
    <t>1.22.5</t>
  </si>
  <si>
    <t>1.22.5.1</t>
  </si>
  <si>
    <t>1.22.5.2</t>
  </si>
  <si>
    <t>1.22.5.3</t>
  </si>
  <si>
    <t>1.22.5.4</t>
  </si>
  <si>
    <t>Воздушные линии на железобетонных опорах неизолированным сталеалюминиевым проводом сечением от 500 до 800 квадратных мм включительно на уровне напряжения:</t>
  </si>
  <si>
    <t>1.22.6</t>
  </si>
  <si>
    <t>1.22.6.1</t>
  </si>
  <si>
    <t>1.22.6.2</t>
  </si>
  <si>
    <t>1.22.6.3</t>
  </si>
  <si>
    <t>1.22.6.4</t>
  </si>
  <si>
    <t>Воздушные линии на железобетонных опорах неизолированным сталеалюминиевым проводом сечением свыше 800 квадратных мм на уровне напряжения:</t>
  </si>
  <si>
    <t>1.23</t>
  </si>
  <si>
    <t>1.23.1</t>
  </si>
  <si>
    <t>1.23.1.1</t>
  </si>
  <si>
    <t>1.23.1.2</t>
  </si>
  <si>
    <t>1.23.1.3</t>
  </si>
  <si>
    <t>1.23.1.4</t>
  </si>
  <si>
    <t>Воздушные линии на железобетонных опорах неизолированным алюминиевым проводом</t>
  </si>
  <si>
    <t>1.23.2.1</t>
  </si>
  <si>
    <t>1.23.2.2</t>
  </si>
  <si>
    <t>1.23.2.3</t>
  </si>
  <si>
    <t>1.23.2.4</t>
  </si>
  <si>
    <t>Воздушные линии на железобетонных опорах неизолированным алюминиевым проводом сечением от 50 до 100 квадратных мм включительно на уровне напряжения:</t>
  </si>
  <si>
    <t>1.23.2</t>
  </si>
  <si>
    <t>1.23.3</t>
  </si>
  <si>
    <t>1.23.3.1</t>
  </si>
  <si>
    <t>1.23.3.2</t>
  </si>
  <si>
    <t>1.23.3.3</t>
  </si>
  <si>
    <t>1.23.3.4</t>
  </si>
  <si>
    <t>Воздушные линии на железобетонных опорах неизолированным алюминиевым проводом сечением от 100 до 200 квадратных мм включительно на уровне напряжения:</t>
  </si>
  <si>
    <t>1.23.4</t>
  </si>
  <si>
    <t>1.23.4.1</t>
  </si>
  <si>
    <t>1.23.4.2</t>
  </si>
  <si>
    <t>1.23.4.3</t>
  </si>
  <si>
    <t>1.23.4.4</t>
  </si>
  <si>
    <t>Воздушные линии на железобетонных опорах неизолированным алюминиевым проводом сечением от 200 до 500 квадратных мм включительно на уровне напряжения:</t>
  </si>
  <si>
    <t>1.23.5</t>
  </si>
  <si>
    <t>1.23.5.1</t>
  </si>
  <si>
    <t>1.23.5.2</t>
  </si>
  <si>
    <t>1.23.5.3</t>
  </si>
  <si>
    <t>1.23.5.4</t>
  </si>
  <si>
    <t>Воздушные линии на железобетонных опорах неизолированным алюминиевым проводом сечением от 500 до 800 квадратных мм включительно на уровне напряжения:</t>
  </si>
  <si>
    <t>1.23.6</t>
  </si>
  <si>
    <t>1.23.6.1</t>
  </si>
  <si>
    <t>1.23.6.2</t>
  </si>
  <si>
    <t>1.23.6.3</t>
  </si>
  <si>
    <t>1.23.6.4</t>
  </si>
  <si>
    <t>Воздушные линии на железобетонных опорах неизолированным алюминиевым проводом сечением свыше 800 квадратных мм на уровне напряжения:</t>
  </si>
  <si>
    <t>2.</t>
  </si>
  <si>
    <t>Кабельные линии в траншеях одножильные с резиновой или пластмассовой изоляцией</t>
  </si>
  <si>
    <t>Кабельные линии в траншеях одножильные с резиновой или пластмассовой изоляцией сечением провода до 50 квадратных мм включительно на уровне напряжения:</t>
  </si>
  <si>
    <t>Кабельные линии в траншеях одножильные с резиновой или пластмассовой изоляцией сечением провода от 50 до 100 квадратных мм включительно на уровне напряжения:</t>
  </si>
  <si>
    <t>Кабельные линии в траншеях одножильные с резиновой или пластмассовой изоляцией сечением провода от 100 до 200 квадратных мм включительно на уровне напряжения:</t>
  </si>
  <si>
    <t>Кабельные линии в траншеях одножильные с резиновой или пластмассовой изоляцией сечением провода от 200 до 500 квадратных мм включительно на уровне напряжения:</t>
  </si>
  <si>
    <t>Кабельные линии в траншеях одножильные с резиновой или пластмассовой изоляцией сечением провода от 500 до 800 квадратных мм включительно на уровне напряжения:</t>
  </si>
  <si>
    <t>2.1.6.3</t>
  </si>
  <si>
    <t>2.1.6.4</t>
  </si>
  <si>
    <t>Кабельные линии в траншеях одножильные с резиновой или пластмассовой изоляцией сечением провода свыше 800 квадратных мм на уровне напряжения:</t>
  </si>
  <si>
    <t>Кабельные линии в траншеях одножильные с бумажной изоляцией</t>
  </si>
  <si>
    <t>Кабельные линии в траншеях одножильные с бумажной изоляцией сечением провода до 50 квадратных мм включительно на уровне напряжения:</t>
  </si>
  <si>
    <t>Кабельные линии в траншеях одножильные с бумажной изоляцией сечением провода от 50 до 100 квадратных мм включительно на уровне напряжения:</t>
  </si>
  <si>
    <t>2.2.3.3</t>
  </si>
  <si>
    <t>2.2.3.4</t>
  </si>
  <si>
    <t>Кабельные линии в траншеях одножильные с бумажной изоляцией сечением провода от 100 до 200 квадратных мм включительно на уровне напряжения:</t>
  </si>
  <si>
    <t>2.2.4.3</t>
  </si>
  <si>
    <t>2.2.4.4</t>
  </si>
  <si>
    <t>Кабельные линии в траншеях одножильные с бумажной изоляцией сечением провода от 200 до 500 квадратных мм включительно на уровне напряжения:</t>
  </si>
  <si>
    <t>Кабельные линии в траншеях одножильные с бумажной изоляцией сечением провода от 500 до 800 квадратных мм включительно на уровне напряжения:</t>
  </si>
  <si>
    <t>Кабельные линии в траншеях одножильные с бумажной изоляцией сечением провода свыше 800 квадратных мм на уровне напряжения:</t>
  </si>
  <si>
    <t>2.3.1.2</t>
  </si>
  <si>
    <t>2.3.1.3</t>
  </si>
  <si>
    <t>2.3.1.4</t>
  </si>
  <si>
    <t>Кабельные линии в траншеях многожильные с бумажной изоляцией</t>
  </si>
  <si>
    <t>Кабельные линии в траншеях многожильные с бумажной изоляцией сечением провода до 50 квадратных мм включительно на уровне напряжения:</t>
  </si>
  <si>
    <t>1.3.4</t>
  </si>
  <si>
    <t>1.24</t>
  </si>
  <si>
    <t>1.24.1</t>
  </si>
  <si>
    <t>1.24.1.1</t>
  </si>
  <si>
    <t>1.24.1.2</t>
  </si>
  <si>
    <t>1.24.1.3</t>
  </si>
  <si>
    <t>1.24.1.4</t>
  </si>
  <si>
    <t>1.24.2</t>
  </si>
  <si>
    <t>1.24.2.1</t>
  </si>
  <si>
    <t>1.24.2.2</t>
  </si>
  <si>
    <t>1.24.2.3</t>
  </si>
  <si>
    <t>1.24.2.4</t>
  </si>
  <si>
    <t>1.24.3</t>
  </si>
  <si>
    <t>1.24.3.1</t>
  </si>
  <si>
    <t>1.24.3.2</t>
  </si>
  <si>
    <t>1.24.3.3</t>
  </si>
  <si>
    <t>1.24.3.4</t>
  </si>
  <si>
    <t>1.24.4</t>
  </si>
  <si>
    <t>1.24.4.1</t>
  </si>
  <si>
    <t>1.24.4.2</t>
  </si>
  <si>
    <t>1.24.4.3</t>
  </si>
  <si>
    <t>1.24.4.4</t>
  </si>
  <si>
    <t>1.24.5</t>
  </si>
  <si>
    <t>1.24.5.1</t>
  </si>
  <si>
    <t>1.24.5.2</t>
  </si>
  <si>
    <t>1.24.5.3</t>
  </si>
  <si>
    <t>1.24.5.4</t>
  </si>
  <si>
    <t>1.24.6</t>
  </si>
  <si>
    <t>1.24.6.1</t>
  </si>
  <si>
    <t>1.24.6.2</t>
  </si>
  <si>
    <t>1.24.6.3</t>
  </si>
  <si>
    <t>1.24.6.4</t>
  </si>
  <si>
    <t>Кабельные линии в траншеях многожильные с резиновой или пластмассовой изоляцией</t>
  </si>
  <si>
    <t>2.3.2</t>
  </si>
  <si>
    <t>2.3.2.1</t>
  </si>
  <si>
    <t>2.3.2.2</t>
  </si>
  <si>
    <t>2.3.2.3</t>
  </si>
  <si>
    <t>2.3.2.4</t>
  </si>
  <si>
    <t>Кабельные линии в траншеях многожильные с резиновой или пластмассовой изоляцией сечением провода до 50 квадратных мм включительно на уровне напряжения:</t>
  </si>
  <si>
    <t>Кабельные линии в траншеях многожильные с резиновой или пластмассовой изоляцией сечением провода от 50 до 100 квадратных мм включительно на уровне напряжения:</t>
  </si>
  <si>
    <t>2.3.3</t>
  </si>
  <si>
    <t>2.3.3.1</t>
  </si>
  <si>
    <t>2.3.3.2</t>
  </si>
  <si>
    <t>2.3.3.3</t>
  </si>
  <si>
    <t>2.3.3.4</t>
  </si>
  <si>
    <t>Кабельные линии в траншеях многожильные с резиновой или пластмассовой изоляцией сечением провода от 100 до 200 квадратных мм включительно на уровне напряжения:</t>
  </si>
  <si>
    <t>2.3.4</t>
  </si>
  <si>
    <t>2.3.4.1</t>
  </si>
  <si>
    <t>2.3.4.2</t>
  </si>
  <si>
    <t>2.3.4.3</t>
  </si>
  <si>
    <t>2.3.4.4</t>
  </si>
  <si>
    <t>Кабельные линии в траншеях многожильные с резиновой или пластмассовой изоляцией сечением провода от 200 до 500 квадратных мм включительно на уровне напряжения:</t>
  </si>
  <si>
    <t>2.3.5</t>
  </si>
  <si>
    <t>2.3.5.1</t>
  </si>
  <si>
    <t>2.3.5.2</t>
  </si>
  <si>
    <t>2.3.5.3</t>
  </si>
  <si>
    <t>2.3.5.4</t>
  </si>
  <si>
    <t>Кабельные линии в траншеях многожильные с резиновой или пластмассовой изоляцией сечением провода от 500 до 800 квадратных мм включительно на уровне напряжения:</t>
  </si>
  <si>
    <t>2.3.6</t>
  </si>
  <si>
    <t>2.3.6.1</t>
  </si>
  <si>
    <t>2.3.6.2</t>
  </si>
  <si>
    <t>2.3.6.3</t>
  </si>
  <si>
    <t>2.3.6.4</t>
  </si>
  <si>
    <t>Кабельные линии в траншеях многожильные с резиновой или пластмассовой изоляцией сечением провода свыше 800 квадратных мм на уровне напряжения:</t>
  </si>
  <si>
    <t>2.4.1.2</t>
  </si>
  <si>
    <t>2.4.1.3</t>
  </si>
  <si>
    <t>2.4.1.4</t>
  </si>
  <si>
    <t>2.4.2</t>
  </si>
  <si>
    <t>2.4.2.1</t>
  </si>
  <si>
    <t>2.4.2.2</t>
  </si>
  <si>
    <t>2.4.2.3</t>
  </si>
  <si>
    <t>2.4.2.4</t>
  </si>
  <si>
    <t>Кабельные линии в траншеях многожильные с бумажной изоляцией сечением провода от 50 до 100 квадратных мм включительно на уровне напряжения:</t>
  </si>
  <si>
    <t>2.4.3</t>
  </si>
  <si>
    <t>2.4.3.1</t>
  </si>
  <si>
    <t>2.4.3.2</t>
  </si>
  <si>
    <t>2.4.3.3</t>
  </si>
  <si>
    <t>2.4.3.4</t>
  </si>
  <si>
    <t>Кабельные линии в траншеях многожильные с бумажной изоляцией сечением провода от 100 до 200 квадратных мм включительно на уровне напряжения:</t>
  </si>
  <si>
    <t>2.4.4</t>
  </si>
  <si>
    <t>Кабельные линии в траншеях многожильные с бумажной изоляцией сечением провода от 200 до 500 квадратных мм включительно на уровне напряжения:</t>
  </si>
  <si>
    <t>2.4.4.1</t>
  </si>
  <si>
    <t>2.4.4.2</t>
  </si>
  <si>
    <t>2.4.4.3</t>
  </si>
  <si>
    <t>2.4.4.4</t>
  </si>
  <si>
    <t>2.4.5</t>
  </si>
  <si>
    <t>2.4.5.1</t>
  </si>
  <si>
    <t>2.4.5.2</t>
  </si>
  <si>
    <t>2.4.5.3</t>
  </si>
  <si>
    <t>2.4.5.4</t>
  </si>
  <si>
    <t>Кабельные линии в траншеях многожильные с бумажной изоляцией сечением провода от 500 до 800 квадратных мм включительно на уровне напряжения:</t>
  </si>
  <si>
    <t>2.4.6</t>
  </si>
  <si>
    <t>2.4.6.1</t>
  </si>
  <si>
    <t>2.4.6.2</t>
  </si>
  <si>
    <t>2.4.6.3</t>
  </si>
  <si>
    <t>2.4.6.4</t>
  </si>
  <si>
    <t>Кабельные линии в траншеях многожильные с бумажной изоляцией сечением провода свыше 800 квадратных мм на уровне напряжения:</t>
  </si>
  <si>
    <t>2.5</t>
  </si>
  <si>
    <t>Кабельные линии в блоках одножильные с бумажной изоляцией</t>
  </si>
  <si>
    <t>Кабельные линии в блоках одножильные с резиновой или пластмассовой изоляцией</t>
  </si>
  <si>
    <t>2.5.1</t>
  </si>
  <si>
    <t>2.5.1.1</t>
  </si>
  <si>
    <t>2.5.1.2</t>
  </si>
  <si>
    <t>2.5.1.3</t>
  </si>
  <si>
    <t>2.5.1.4</t>
  </si>
  <si>
    <t>2.6.1</t>
  </si>
  <si>
    <t>2.6.1.1</t>
  </si>
  <si>
    <t>2.5.2</t>
  </si>
  <si>
    <t>2.5.2.1</t>
  </si>
  <si>
    <t>2.5.2.2</t>
  </si>
  <si>
    <t>2.5.2.3</t>
  </si>
  <si>
    <t>2.5.2.4</t>
  </si>
  <si>
    <t>2.5.3</t>
  </si>
  <si>
    <t>2.5.3.1</t>
  </si>
  <si>
    <t>2.5.3.2</t>
  </si>
  <si>
    <t>2.5.3.3</t>
  </si>
  <si>
    <t>2.5.3.4</t>
  </si>
  <si>
    <t>2.5.4</t>
  </si>
  <si>
    <t>2.5.4.1</t>
  </si>
  <si>
    <t>2.5.4.2</t>
  </si>
  <si>
    <t>2.5.4.3</t>
  </si>
  <si>
    <t>2.5.4.4</t>
  </si>
  <si>
    <t>2.5.5</t>
  </si>
  <si>
    <t>2.5.5.1</t>
  </si>
  <si>
    <t>2.5.5.2</t>
  </si>
  <si>
    <t>2.5.5.3</t>
  </si>
  <si>
    <t>2.5.5.4</t>
  </si>
  <si>
    <t>2.5.6</t>
  </si>
  <si>
    <t>2.5.6.1</t>
  </si>
  <si>
    <t>2.5.6.2</t>
  </si>
  <si>
    <t>2.5.6.3</t>
  </si>
  <si>
    <t>2.5.6.4</t>
  </si>
  <si>
    <t>2.6</t>
  </si>
  <si>
    <t>2.6.1.2</t>
  </si>
  <si>
    <t>2.6.1.3</t>
  </si>
  <si>
    <t>2.6.1.4</t>
  </si>
  <si>
    <t>2.6.2</t>
  </si>
  <si>
    <t>2.6.2.1</t>
  </si>
  <si>
    <t>2.6.2.2</t>
  </si>
  <si>
    <t>2.6.2.3</t>
  </si>
  <si>
    <t>2.6.2.4</t>
  </si>
  <si>
    <t>2.6.3</t>
  </si>
  <si>
    <t>2.6.3.1</t>
  </si>
  <si>
    <t>2.6.3.2</t>
  </si>
  <si>
    <t>2.6.3.3</t>
  </si>
  <si>
    <t>2.6.3.4</t>
  </si>
  <si>
    <t>2.6.4</t>
  </si>
  <si>
    <t>2.6.4.1</t>
  </si>
  <si>
    <t>2.6.4.2</t>
  </si>
  <si>
    <t>2.6.4.3</t>
  </si>
  <si>
    <t>2.6.4.4</t>
  </si>
  <si>
    <t>Кабельные линии в блоках одножильные с резиновой или пластмассовой изоляцией сечением провода до 50 квадратных мм включительно на уровне напряжения:</t>
  </si>
  <si>
    <t>Кабельные линии в блоках одножильные с резиновой или пластмассовой изоляцией сечением провода от 100 до 200 квадратных мм включительно на уровне напряжения:</t>
  </si>
  <si>
    <t>Кабельные линии в блоках одножильные с резиновой или пластмассовой изоляцией сечением провода от 50 до 100 квадратных мм включительно на уровне напряжения:</t>
  </si>
  <si>
    <t>Кабельные линии в блоках одножильные с резиновой или пластмассовой изоляцией сечением провода от 200 до 500 квадратных мм включительно на уровне напряжения:</t>
  </si>
  <si>
    <t>Кабельные линии в блоках одножильные с резиновой или пластмассовой изоляцией сечением провода от 500 до 800 квадратных мм включительно на уровне напряжения:</t>
  </si>
  <si>
    <t>Кабельные линии в блоках одножильные с резиновой или пластмассовой изоляцией сечением провода свыше 800 квадратных мм на уровне напряжения:</t>
  </si>
  <si>
    <t>Кабельные линии в блоках одножильные с бумажной изоляцией сечением провода до 50 квадратных мм включительно на уровне напряжения:</t>
  </si>
  <si>
    <t>Кабельные линии в блоках одножильные с бумажной изоляцией сечением провода от 50 до 100 квадратных мм включительно на уровне напряжения:</t>
  </si>
  <si>
    <t>Кабельные линии в блоках одножильные с бумажной изоляцией сечением провода от 100 до 200 квадратных мм включительно на уровне напряжения:</t>
  </si>
  <si>
    <t>Кабельные линии в блоках одножильные с бумажной изоляцией сечением провода от 200 до 500 квадратных мм включительно на уровне напряжения:</t>
  </si>
  <si>
    <t>2.6.5</t>
  </si>
  <si>
    <t>2.6.5.1</t>
  </si>
  <si>
    <t>2.6.5.2</t>
  </si>
  <si>
    <t>2.6.5.3</t>
  </si>
  <si>
    <t>2.6.5.4</t>
  </si>
  <si>
    <t>Кабельные линии в блоках одножильные с бумажной изоляцией сечением провода от 500 до 800 квадратных мм включительно на уровне напряжения:</t>
  </si>
  <si>
    <t>2.6.6</t>
  </si>
  <si>
    <t>2.6.6.1</t>
  </si>
  <si>
    <t>2.6.6.2</t>
  </si>
  <si>
    <t>2.6.6.3</t>
  </si>
  <si>
    <t>2.6.6.4</t>
  </si>
  <si>
    <t>Кабельные линии в блоках одножильные с бумажной изоляцией сечением провода свыше 800 квадратных мм  на уровне напряжения:</t>
  </si>
  <si>
    <t>Кабельные линии в блоках многожильные с бумажной изоляцией</t>
  </si>
  <si>
    <t>2.7</t>
  </si>
  <si>
    <t>2.7.1.1</t>
  </si>
  <si>
    <t>2.7.1.2</t>
  </si>
  <si>
    <t>2.7.1.3</t>
  </si>
  <si>
    <t>2.7.1.4</t>
  </si>
  <si>
    <t>2.7.1</t>
  </si>
  <si>
    <t>2.7.2</t>
  </si>
  <si>
    <t>2.7.2.1</t>
  </si>
  <si>
    <t>2.7.2.2</t>
  </si>
  <si>
    <t>2.7.2.3</t>
  </si>
  <si>
    <t>2.7.2.4</t>
  </si>
  <si>
    <t>2.7.3</t>
  </si>
  <si>
    <t>2.7.3.1</t>
  </si>
  <si>
    <t>2.7.3.2</t>
  </si>
  <si>
    <t>2.7.3.3</t>
  </si>
  <si>
    <t>2.7.3.4</t>
  </si>
  <si>
    <t>2.7.4</t>
  </si>
  <si>
    <t>2.7.4.1</t>
  </si>
  <si>
    <t>2.7.4.2</t>
  </si>
  <si>
    <t>2.7.4.3</t>
  </si>
  <si>
    <t>2.7.4.4</t>
  </si>
  <si>
    <t>2.7.5</t>
  </si>
  <si>
    <t>2.7.5.1</t>
  </si>
  <si>
    <t>2.7.5.2</t>
  </si>
  <si>
    <t>2.7.5.3</t>
  </si>
  <si>
    <t>2.7.5.4</t>
  </si>
  <si>
    <t>2.7.6</t>
  </si>
  <si>
    <t>2.7.6.1</t>
  </si>
  <si>
    <t>2.7.6.2</t>
  </si>
  <si>
    <t>2.7.6.3</t>
  </si>
  <si>
    <t>2.7.6.4</t>
  </si>
  <si>
    <t>2.8</t>
  </si>
  <si>
    <t>2.8.1</t>
  </si>
  <si>
    <t>Кабельные линии в блоках многожильные с резиновой или пластмассовой изоляцией</t>
  </si>
  <si>
    <t>Кабельные линии в блоках многожильные с резиновой или пластмассовой изоляцией сечением провода до 50 квадратных мм включительно на уровне напряжения:</t>
  </si>
  <si>
    <t>Кабельные линии в блоках многожильные с резиновой или пластмассовой изоляцией сечением провода от 50 до 100 квадратных мм включительно на уровне напряжения:</t>
  </si>
  <si>
    <t>Кабельные линии в блоках многожильные с резиновой или пластмассовой изоляцией сечением провода от 100 до 200 квадратных мм включительно на уровне напряжения:</t>
  </si>
  <si>
    <t>Кабельные линии в блоках многожильные с резиновой или пластмассовой изоляцией сечением провода от 200 до 500 квадратных мм включительно на уровне напряжения:</t>
  </si>
  <si>
    <t>Кабельные линии в блоках многожильные с резиновой или пластмассовой изоляцией сечением провода от 500 до 800 квадратных мм включительно на уровне напряжения:</t>
  </si>
  <si>
    <t>Кабельные линии в блоках многожильные с резиновой или пластмассовой изоляцией сечением провода свыше 800 квадратных мм на уровне напряжения:</t>
  </si>
  <si>
    <t>Кабельные линии в блоках многожильные с бумажной изоляцией сечением провода до 50 квадратных мм включительно на уровне напряжения:</t>
  </si>
  <si>
    <t>2.8.1.1</t>
  </si>
  <si>
    <t>2.8.1.2</t>
  </si>
  <si>
    <t>2.8.1.3</t>
  </si>
  <si>
    <t>2.8.1.4</t>
  </si>
  <si>
    <t>2.8.2</t>
  </si>
  <si>
    <t>2.8.2.1</t>
  </si>
  <si>
    <t>2.8.2.2</t>
  </si>
  <si>
    <t>2.8.2.3</t>
  </si>
  <si>
    <t>2.8.2.4</t>
  </si>
  <si>
    <t>Кабельные линии в блоках многожильные с бумажной изоляцией сечением провода от 50 до 100 квадратных мм включительно на уровне напряжения:</t>
  </si>
  <si>
    <t>2.8.3</t>
  </si>
  <si>
    <t>2.8.3.1</t>
  </si>
  <si>
    <t>2.8.3.2</t>
  </si>
  <si>
    <t>2.8.3.3</t>
  </si>
  <si>
    <t>2.8.3.4</t>
  </si>
  <si>
    <t>Кабельные линии в блоках многожильные с бумажной изоляцией сечением провода от 100 до 200 квадратных мм включительно на уровне напряжения:</t>
  </si>
  <si>
    <t>2.8.4</t>
  </si>
  <si>
    <t>2.8.4.1</t>
  </si>
  <si>
    <t>2.8.4.2</t>
  </si>
  <si>
    <t>2.8.4.3</t>
  </si>
  <si>
    <t>2.8.4.4</t>
  </si>
  <si>
    <t>Кабельные линии в блоках многожильные с бумажной изоляцией сечением провода от 200 до 500 квадратных мм включительно на уровне напряжения:</t>
  </si>
  <si>
    <t>2.8.5</t>
  </si>
  <si>
    <t>2.8.5.1</t>
  </si>
  <si>
    <t>2.8.5.2</t>
  </si>
  <si>
    <t>2.8.5.3</t>
  </si>
  <si>
    <t>2.8.5.4</t>
  </si>
  <si>
    <t>Кабельные линии в блоках многожильные с бумажной изоляцией сечением провода от 500 до 800 квадратных мм включительно на уровне напряжения:</t>
  </si>
  <si>
    <t>2.8.6</t>
  </si>
  <si>
    <t>2.8.6.1</t>
  </si>
  <si>
    <t>2.8.6.2</t>
  </si>
  <si>
    <t>2.8.6.3</t>
  </si>
  <si>
    <t>2.8.6.4</t>
  </si>
  <si>
    <t>Кабельные линии в блоках многожильные с бумажной изоляцией сечением провода свыше 800 квадратных мм на уровне напряжения:</t>
  </si>
  <si>
    <t>2.9</t>
  </si>
  <si>
    <t>2.9.1</t>
  </si>
  <si>
    <t>2.9.1.1</t>
  </si>
  <si>
    <t>2.9.1.2</t>
  </si>
  <si>
    <t>2.9.1.3</t>
  </si>
  <si>
    <t>2.9.1.4</t>
  </si>
  <si>
    <t>Кабельные линии в каналах одножильные с резиновой или пластмассовой изоляцией</t>
  </si>
  <si>
    <t>2.9.2</t>
  </si>
  <si>
    <t>2.9.2.1</t>
  </si>
  <si>
    <t>2.9.2.2</t>
  </si>
  <si>
    <t>2.9.2.3</t>
  </si>
  <si>
    <t>2.9.2.4</t>
  </si>
  <si>
    <t>2.9.3</t>
  </si>
  <si>
    <t>2.9.3.1</t>
  </si>
  <si>
    <t>2.9.3.2</t>
  </si>
  <si>
    <t>2.9.3.3</t>
  </si>
  <si>
    <t>2.9.3.4</t>
  </si>
  <si>
    <t>2.9.4</t>
  </si>
  <si>
    <t>2.9.4.1</t>
  </si>
  <si>
    <t>2.9.4.2</t>
  </si>
  <si>
    <t>2.9.4.3</t>
  </si>
  <si>
    <t>2.9.4.4</t>
  </si>
  <si>
    <t>2.9.5</t>
  </si>
  <si>
    <t>2.9.5.1</t>
  </si>
  <si>
    <t>2.9.5.2</t>
  </si>
  <si>
    <t>2.9.5.3</t>
  </si>
  <si>
    <t>2.9.5.4</t>
  </si>
  <si>
    <t>2.9.6</t>
  </si>
  <si>
    <t>2.9.6.1</t>
  </si>
  <si>
    <t>2.9.6.2</t>
  </si>
  <si>
    <t>2.9.6.3</t>
  </si>
  <si>
    <t>2.9.6.4</t>
  </si>
  <si>
    <t>Кабельные линии в каналах одножильные с резиновой или пластмассовой изоляцией сечением провода до 50 квадратных мм включительно на уровне напряжения:</t>
  </si>
  <si>
    <t>Кабельные линии в каналах одножильные с резиновой или пластмассовой изоляцией сечением провода от 50 до 100 квадратных мм включительно на уровне напряжения:</t>
  </si>
  <si>
    <t>Кабельные линии в каналах одножильные с резиновой или пластмассовой изоляцией сечением провода от 100 до 200 квадратных мм включительно на уровне напряжения:</t>
  </si>
  <si>
    <t>Кабельные линии в каналах одножильные с резиновой или пластмассовой изоляцией сечением провода от 200 до 500 квадратных мм включительно на уровне напряжения:</t>
  </si>
  <si>
    <t>Кабельные линии в каналах одножильные с резиновой или пластмассовой изоляцией сечением провода от 500 до 800 квадратных мм включительно на уровне напряжения:</t>
  </si>
  <si>
    <t>Кабельные линии в каналах одножильные с резиновой или пластмассовой изоляцией сечением провода свыше 800 квадратных мм на уровне напряжения:</t>
  </si>
  <si>
    <t>Кабельные линии в каналах одножильные с бумажной изоляцией</t>
  </si>
  <si>
    <t>2.10</t>
  </si>
  <si>
    <t>2.10.1</t>
  </si>
  <si>
    <t>2.10.1.1</t>
  </si>
  <si>
    <t>2.10.1.2</t>
  </si>
  <si>
    <t>2.10.1.3</t>
  </si>
  <si>
    <t>2.10.1.4</t>
  </si>
  <si>
    <t>Кабельные линии в каналах одножильные с бумажной изоляцией сечением провода до 50 квадратных мм включительно на уровне напряжения:</t>
  </si>
  <si>
    <t>2.10.2.1</t>
  </si>
  <si>
    <t>2.10.2.2</t>
  </si>
  <si>
    <t>2.10.2.3</t>
  </si>
  <si>
    <t>2.10.2.4</t>
  </si>
  <si>
    <t>Кабельные линии в каналах одножильные с бумажной изоляцией сечением провода от 50 до 100 квадратных мм включительно на уровне напряжения:</t>
  </si>
  <si>
    <t>2.10.2</t>
  </si>
  <si>
    <t>2.10.3</t>
  </si>
  <si>
    <t>2.10.3.1</t>
  </si>
  <si>
    <t>2.10.3.2</t>
  </si>
  <si>
    <t>2.10.3.3</t>
  </si>
  <si>
    <t>2.10.3.4</t>
  </si>
  <si>
    <t>Кабельные линии в каналах одножильные с бумажной изоляцией сечением провода от 100 до 200 квадратных мм включительно на уровне напряжения:</t>
  </si>
  <si>
    <t>2.10.4</t>
  </si>
  <si>
    <t>2.10.4.1</t>
  </si>
  <si>
    <t>2.10.4.2</t>
  </si>
  <si>
    <t>2.10.4.3</t>
  </si>
  <si>
    <t>2.10.4.4</t>
  </si>
  <si>
    <t>Кабельные линии в каналах одножильные с бумажной изоляцией сечением провода от 200 до 500 квадратных мм включительно на уровне напряжения:</t>
  </si>
  <si>
    <t>2.10.5</t>
  </si>
  <si>
    <t>2.10.5.1</t>
  </si>
  <si>
    <t>2.10.5.2</t>
  </si>
  <si>
    <t>2.10.5.3</t>
  </si>
  <si>
    <t>2.10.5.4</t>
  </si>
  <si>
    <t>Кабельные линии в каналах одножильные с бумажной изоляцией сечением провода от 500 до 800 квадратных мм включительно на уровне напряжения:</t>
  </si>
  <si>
    <t>2.10.6</t>
  </si>
  <si>
    <t>2.10.6.1</t>
  </si>
  <si>
    <t>2.10.6.2</t>
  </si>
  <si>
    <t>2.10.6.3</t>
  </si>
  <si>
    <t>2.10.6.4</t>
  </si>
  <si>
    <t>Кабельные линии в каналах одножильные с бумажной изоляцией сечением провода свыше 800 квадратных мм на уровне напряжения:</t>
  </si>
  <si>
    <t>Кабельные линии в каналах многожильные с бумажной изоляцией</t>
  </si>
  <si>
    <t>Кабельные линии в каналах многожильные с резиновой или пластмассовой изоляцией</t>
  </si>
  <si>
    <t>Кабельные линии в каналах многожильные с резиновой или пластмассовой изоляцией сечением провода до 50 квадратных мм включительно на уровне напряжения:</t>
  </si>
  <si>
    <t>Кабельные линии в каналах многожильные с резиновой или пластмассовой изоляцией сечением провода от 50 до 100 квадратных мм включительно на уровне напряжения:</t>
  </si>
  <si>
    <t>Кабельные линии в каналах многожильные с резиновой или пластмассовой изоляцией сечением провода от 100 до 200 квадратных мм включительно на уровне напряжения:</t>
  </si>
  <si>
    <t>Кабельные линии в каналах многожильные с резиновой или пластмассовой изоляцией сечением провода от 200 до 500 квадратных мм включительно на уровне напряжения:</t>
  </si>
  <si>
    <t>Кабельные линии в каналах многожильные с резиновой или пластмассовой изоляцией сечением провода от 500 до 800 квадратных мм включительно на уровне напряжения:</t>
  </si>
  <si>
    <t>Кабельные линии в каналах многожильные с резиновой или пластмассовой изоляцией сечением провода свыше 800 квадратных мм на уровне напряжения:</t>
  </si>
  <si>
    <t>2.11</t>
  </si>
  <si>
    <t>2.11.1</t>
  </si>
  <si>
    <t>2.11.1.1</t>
  </si>
  <si>
    <t>2.11.1.2</t>
  </si>
  <si>
    <t>2.11.1.3</t>
  </si>
  <si>
    <t>2.11.1.4</t>
  </si>
  <si>
    <t>Кабельные линии в каналах многожильные с бумажной изоляцией сечением провода до 50 квадратных мм включительно на уровне напряжения:</t>
  </si>
  <si>
    <t>2.11.2</t>
  </si>
  <si>
    <t>2.11.2.1</t>
  </si>
  <si>
    <t>2.11.2.2</t>
  </si>
  <si>
    <t>2.11.2.3</t>
  </si>
  <si>
    <t>2.11.2.4</t>
  </si>
  <si>
    <t>Кабельные линии в каналах многожильные с бумажной изоляцией сечением провода от 50 до 100 квадратных мм включительно на уровне напряжения:</t>
  </si>
  <si>
    <t>2.11.3</t>
  </si>
  <si>
    <t>2.11.3.1</t>
  </si>
  <si>
    <t>2.11.3.2</t>
  </si>
  <si>
    <t>2.11.3.3</t>
  </si>
  <si>
    <t>2.11.3.4</t>
  </si>
  <si>
    <t>Кабельные линии в каналах многожильные с бумажной изоляцией сечением провода от 100 до 200 квадратных мм включительно на уровне напряжения:</t>
  </si>
  <si>
    <t>2.11.4</t>
  </si>
  <si>
    <t>2.11.4.1</t>
  </si>
  <si>
    <t>2.11.4.2</t>
  </si>
  <si>
    <t>2.11.4.3</t>
  </si>
  <si>
    <t>2.11.4.4</t>
  </si>
  <si>
    <t>Кабельные линии в каналах многожильные с бумажной изоляцией сечением провода от 200 до 500 квадратных мм включительно на уровне напряжения:</t>
  </si>
  <si>
    <t>2.11.5</t>
  </si>
  <si>
    <t>2.11.5.1</t>
  </si>
  <si>
    <t>2.11.5.2</t>
  </si>
  <si>
    <t>2.11.5.3</t>
  </si>
  <si>
    <t>2.11.5.4</t>
  </si>
  <si>
    <t>Кабельные линии в каналах многожильные с бумажной изоляцией сечением провода от 500 до 800 квадратных мм включительно на уровне напряжения:</t>
  </si>
  <si>
    <t>2.11.6</t>
  </si>
  <si>
    <t>2.11.6.1</t>
  </si>
  <si>
    <t>2.11.6.2</t>
  </si>
  <si>
    <t>2.11.6.3</t>
  </si>
  <si>
    <t>2.11.6.4</t>
  </si>
  <si>
    <t>Кабельные линии в каналах многожильные с бумажной изоляцией сечением провода свыше 800 квадратных мм на уровне напряжения:</t>
  </si>
  <si>
    <t>2.12</t>
  </si>
  <si>
    <t>2.12.1</t>
  </si>
  <si>
    <t>2.12.1.1</t>
  </si>
  <si>
    <t>2.12.1.2</t>
  </si>
  <si>
    <t>2.12.1.3</t>
  </si>
  <si>
    <t>2.12.1.4</t>
  </si>
  <si>
    <t>Кабельные линии в туннелях и коллекторах одножильные с резиновой или пластмассовой изоляцией</t>
  </si>
  <si>
    <t>Кабельные линии в туннелях и коллекторах одножильные с резиновой или пластмассовой изоляцией сечением провода до 50 квадратных мм включительно на уровне напряжения:</t>
  </si>
  <si>
    <t>2.12.2</t>
  </si>
  <si>
    <t>2.12.2.1</t>
  </si>
  <si>
    <t>2.12.2.2</t>
  </si>
  <si>
    <t>2.12.2.3</t>
  </si>
  <si>
    <t>2.12.2.4</t>
  </si>
  <si>
    <t>Кабельные линии в туннелях и коллекторах одножильные с резиновой или пластмассовой изоляцией сечением провода от 50 до 100 квадратных мм включительно на уровне напряжения:</t>
  </si>
  <si>
    <t>2.12.3</t>
  </si>
  <si>
    <t>2.12.3.1</t>
  </si>
  <si>
    <t>2.12.3.2</t>
  </si>
  <si>
    <t>2.12.3.3</t>
  </si>
  <si>
    <t>2.12.3.4</t>
  </si>
  <si>
    <t>Кабельные линии в туннелях и коллекторах одножильные с резиновой или пластмассовой изоляцией сечением провода от 100 до 200 квадратных мм включительно на уровне напряжения:</t>
  </si>
  <si>
    <t>2.12.4</t>
  </si>
  <si>
    <t>2.12.4.1</t>
  </si>
  <si>
    <t>2.12.4.2</t>
  </si>
  <si>
    <t>2.12.4.3</t>
  </si>
  <si>
    <t>2.12.4.4</t>
  </si>
  <si>
    <t>Кабельные линии в туннелях и коллекторах одножильные с резиновой или пластмассовой изоляцией сечением провода от 200 до 500 квадратных мм включительно на уровне напряжения:</t>
  </si>
  <si>
    <t>2.12.5</t>
  </si>
  <si>
    <t>2.12.5.1</t>
  </si>
  <si>
    <t>2.12.5.2</t>
  </si>
  <si>
    <t>2.12.5.3</t>
  </si>
  <si>
    <t>2.12.5.4</t>
  </si>
  <si>
    <t>Кабельные линии в туннелях и коллекторах одножильные с резиновой или пластмассовой изоляцией сечением провода от 500 до 800 квадратных мм включительно на уровне напряжения:</t>
  </si>
  <si>
    <t>2.12.6</t>
  </si>
  <si>
    <t>2.12.6.1</t>
  </si>
  <si>
    <t>2.12.6.2</t>
  </si>
  <si>
    <t>2.12.6.3</t>
  </si>
  <si>
    <t>2.12.6.4</t>
  </si>
  <si>
    <t>Кабельные линии в туннелях и коллекторах одножильные с резиновой или пластмассовой изоляцией сечением провода свыше 800 квадратных мм на уровне напряжения:</t>
  </si>
  <si>
    <t>2.13</t>
  </si>
  <si>
    <t>2.13.1</t>
  </si>
  <si>
    <t>2.13.1.1</t>
  </si>
  <si>
    <t>2.13.1.2</t>
  </si>
  <si>
    <t>2.13.1.3</t>
  </si>
  <si>
    <t>2.13.1.4</t>
  </si>
  <si>
    <t>Кабельные линии в туннелях и коллекторах одножильные с бумажной изоляцией</t>
  </si>
  <si>
    <t>Кабельные линии в туннелях и коллекторах одножильные с бумажной изоляцией сечением провода до 50 квадратных мм включительно на уровне напряжения:</t>
  </si>
  <si>
    <t>2.13.2</t>
  </si>
  <si>
    <t>2.13.2.1</t>
  </si>
  <si>
    <t>2.13.2.2</t>
  </si>
  <si>
    <t>2.13.2.3</t>
  </si>
  <si>
    <t>2.13.2.4</t>
  </si>
  <si>
    <t>Кабельные линии в туннелях и коллекторах одножильные с бумажной изоляцией сечением провода от 50 до 100 квадратных мм включительно на уровне напряжения:</t>
  </si>
  <si>
    <t>2.13.4</t>
  </si>
  <si>
    <t>2.13.4.1</t>
  </si>
  <si>
    <t>2.13.4.2</t>
  </si>
  <si>
    <t>2.13.4.3</t>
  </si>
  <si>
    <t>2.13.4.4</t>
  </si>
  <si>
    <t>Кабельные линии в туннелях и коллекторах одножильные с бумажной изоляцией сечением провода от 100 до 200 квадратных мм включительно на уровне напряжения:</t>
  </si>
  <si>
    <t>2.13.5</t>
  </si>
  <si>
    <t>2.13.5.1</t>
  </si>
  <si>
    <t>2.13.5.2</t>
  </si>
  <si>
    <t>2.13.5.3</t>
  </si>
  <si>
    <t>2.13.5.4</t>
  </si>
  <si>
    <t>Кабельные линии в туннелях и коллекторах одножильные с бумажной изоляцией сечением провода от 200 до 500 квадратных мм включительно на уровне напряжения:</t>
  </si>
  <si>
    <t>2.13.6</t>
  </si>
  <si>
    <t>2.13.3.1</t>
  </si>
  <si>
    <t>2.13.3.2</t>
  </si>
  <si>
    <t>2.13.3.3</t>
  </si>
  <si>
    <t>2.13.3.4</t>
  </si>
  <si>
    <t>2.13.3</t>
  </si>
  <si>
    <t>Кабельные линии в туннелях и коллекторах одножильные с бумажной изоляцией сечением провода от 500 до 800 квадратных мм включительно на уровне напряжения:</t>
  </si>
  <si>
    <t>2.13.6.1</t>
  </si>
  <si>
    <t>2.13.6.2</t>
  </si>
  <si>
    <t>2.13.6.3</t>
  </si>
  <si>
    <t>2.13.6.4</t>
  </si>
  <si>
    <t>Кабельные линии в туннелях и коллекторах одножильные с бумажной изоляцией сечением провода свыше 800 квадратных мм включительно на уровне напряжения:</t>
  </si>
  <si>
    <t>2.14</t>
  </si>
  <si>
    <t>2.14.1</t>
  </si>
  <si>
    <t>2.14.1.1</t>
  </si>
  <si>
    <t>2.14.1.2</t>
  </si>
  <si>
    <t>2.14.1.3</t>
  </si>
  <si>
    <t>2.14.1.4</t>
  </si>
  <si>
    <t>Кабельные линии в туннелях и коллекторах многожильные с резиновой или пластмассовой изоляцией</t>
  </si>
  <si>
    <t>Кабельные линии в туннелях и коллекторах многожильные с резиновой или пластмассовой изоляцией сечением провода до 50 квадратных мм включительно на уровне напряжения:</t>
  </si>
  <si>
    <t>2.14.2</t>
  </si>
  <si>
    <t>2.14.2.1</t>
  </si>
  <si>
    <t>2.14.2.2</t>
  </si>
  <si>
    <t>2.14.2.3</t>
  </si>
  <si>
    <t>2.14.2.4</t>
  </si>
  <si>
    <t>Кабельные линии в туннелях и коллекторах многожильные с резиновой или пластмассовой изоляцией сечением провода от 50 до 100 квадратных мм включительно на уровне напряжения:</t>
  </si>
  <si>
    <t>2.14.3</t>
  </si>
  <si>
    <t>2.14.3.1</t>
  </si>
  <si>
    <t>2.14.3.2</t>
  </si>
  <si>
    <t>2.14.3.3</t>
  </si>
  <si>
    <t>2.14.3.4</t>
  </si>
  <si>
    <t>Кабельные линии в туннелях и коллекторах многожильные с резиновой или пластмассовой изоляцией сечением провода от 100 до 200 квадратных мм включительно на уровне напряжения:</t>
  </si>
  <si>
    <t>2.14.4</t>
  </si>
  <si>
    <t>2.14.4.1</t>
  </si>
  <si>
    <t>2.14.4.2</t>
  </si>
  <si>
    <t>2.14.4.3</t>
  </si>
  <si>
    <t>2.14.4.4</t>
  </si>
  <si>
    <t>Кабельные линии в туннелях и коллекторах многожильные с резиновой или пластмассовой изоляцией сечением провода от 200 до 500 квадратных мм включительно на уровне напряжения:</t>
  </si>
  <si>
    <t>2.14.5</t>
  </si>
  <si>
    <t>2.14.5.1</t>
  </si>
  <si>
    <t>2.14.5.2</t>
  </si>
  <si>
    <t>2.14.5.3</t>
  </si>
  <si>
    <t>2.14.5.4</t>
  </si>
  <si>
    <t>Кабельные линии в туннелях и коллекторах многожильные с резиновой или пластмассовой изоляцией сечением провода от 500 до 800 квадратных мм включительно на уровне напряжения:</t>
  </si>
  <si>
    <t>2.14.6</t>
  </si>
  <si>
    <t>2.14.6.1</t>
  </si>
  <si>
    <t>2.14.6.2</t>
  </si>
  <si>
    <t>2.14.6.3</t>
  </si>
  <si>
    <t>2.14.6.4</t>
  </si>
  <si>
    <t>Кабельные линии в туннелях и коллекторах многожильные с резиновой или пластмассовой изоляцией сечением провода свыше 800 квадратных мм на уровне напряжения:</t>
  </si>
  <si>
    <t>2.15</t>
  </si>
  <si>
    <t>2.15.1</t>
  </si>
  <si>
    <t>2.15.1.1</t>
  </si>
  <si>
    <t>2.15.1.2</t>
  </si>
  <si>
    <t>2.15.1.3</t>
  </si>
  <si>
    <t>2.15.1.4</t>
  </si>
  <si>
    <t>Кабельные линии в туннелях и коллекторах многожильные с бумажной изоляцией</t>
  </si>
  <si>
    <t>Кабельные линии в туннелях и коллекторах многожильные с бумажной изоляцией сечением провода до 50 квадратных мм включительно на уровне напряжения:</t>
  </si>
  <si>
    <t>2.16.1</t>
  </si>
  <si>
    <t>2.16.1.1</t>
  </si>
  <si>
    <t>2.16.1.2</t>
  </si>
  <si>
    <t>2.16.1.3</t>
  </si>
  <si>
    <t>2.16.1.4</t>
  </si>
  <si>
    <t>Кабельные линии в туннелях и коллекторах многожильные с бумажной изоляцией сечением провода от 50 до 100 квадратных мм включительно на уровне напряжения:</t>
  </si>
  <si>
    <t>2.16.2</t>
  </si>
  <si>
    <t>2.16.2.1</t>
  </si>
  <si>
    <t>2.16.2.2</t>
  </si>
  <si>
    <t>2.16.2.3</t>
  </si>
  <si>
    <t>2.16.2.4</t>
  </si>
  <si>
    <t>Кабельные линии в туннелях и коллекторах многожильные с бумажной изоляцией сечением провода от 100 до 200 квадратных мм включительно на уровне напряжения:</t>
  </si>
  <si>
    <t>2.16.3</t>
  </si>
  <si>
    <t>2.16.3.1</t>
  </si>
  <si>
    <t>2.16.3.2</t>
  </si>
  <si>
    <t>2.16.3.3</t>
  </si>
  <si>
    <t>2.16.3.4</t>
  </si>
  <si>
    <t>Кабельные линии в туннелях и коллекторах многожильные с бумажной изоляцией сечением провода от 200 до 500 квадратных мм включительно на уровне напряжения:</t>
  </si>
  <si>
    <t>2.16.4</t>
  </si>
  <si>
    <t>2.16.4.1</t>
  </si>
  <si>
    <t>2.16.4.2</t>
  </si>
  <si>
    <t>2.16.4.3</t>
  </si>
  <si>
    <t>2.16.4.4</t>
  </si>
  <si>
    <t>2.16.5</t>
  </si>
  <si>
    <t>2.16.5.1</t>
  </si>
  <si>
    <t>2.16.5.2</t>
  </si>
  <si>
    <t>2.16.5.3</t>
  </si>
  <si>
    <t>2.16.5.4</t>
  </si>
  <si>
    <t>Кабельные линии в туннелях и коллекторах многожильные с бумажной изоляцией сечением провода от 500 до 800 квадратных мм включительно на уровне напряжения:</t>
  </si>
  <si>
    <t>2.16.6</t>
  </si>
  <si>
    <t>2.16.6.1</t>
  </si>
  <si>
    <t>2.16.6.2</t>
  </si>
  <si>
    <t>2.16.6.3</t>
  </si>
  <si>
    <t>2.16.6.4</t>
  </si>
  <si>
    <t>Кабельные линии в туннелях и коллекторах многожильные с бумажной изоляцией сечением провода свыше 800 квадратных мм на уровне напряжения:</t>
  </si>
  <si>
    <t>Кабельные линии в галереях и эстакадах одножильные с резиновой или пластмассовой изоляцией</t>
  </si>
  <si>
    <t>Кабельные линии в галереях и эстакадах одножильные с резиновой или пластмассовой изоляцией сечением провода до 50 квадратных мм включительно на уровне напряжения:</t>
  </si>
  <si>
    <t>2.16</t>
  </si>
  <si>
    <t>Кабельные линии в галереях и эстакадах одножильные с резиновой или пластмассовой изоляцией сечением провода от 50 до 100 квадратных мм включительно на уровне напряжения:</t>
  </si>
  <si>
    <t>Кабельные линии в галереях и эстакадах одножильные с резиновой или пластмассовой изоляцией сечением провода от 100 до 200 квадратных мм включительно на уровне напряжения:</t>
  </si>
  <si>
    <t>Кабельные линии в галереях и эстакадах одножильные с резиновой или пластмассовой изоляцией сечением провода от 200 до 500 квадратных мм включительно на уровне напряжения:</t>
  </si>
  <si>
    <t>Кабельные линии в галереях и эстакадах одножильные с резиновой или пластмассовой изоляцией сечением провода от 500 до 800 квадратных мм включительно на уровне напряжения:</t>
  </si>
  <si>
    <t>Кабельные линии в галереях и эстакадах одножильные с резиновой или пластмассовой изоляцией сечением провода свыше 800 квадратных мм на уровне напряжения:</t>
  </si>
  <si>
    <t>2.17</t>
  </si>
  <si>
    <t>Кабельные линии в галереях и эстакадах одножильные с бумажной изоляцией</t>
  </si>
  <si>
    <t>Кабельные линии в галереях и эстакадах одножильные с бумажной изоляцией  сечением провода до 50 квадратных мм включительно на уровне напряжения:</t>
  </si>
  <si>
    <t>2.17.1</t>
  </si>
  <si>
    <t>2.17.1.1</t>
  </si>
  <si>
    <t>2.17.1.2</t>
  </si>
  <si>
    <t>2.17.1.3</t>
  </si>
  <si>
    <t>2.17.1.4</t>
  </si>
  <si>
    <t>2.17.2</t>
  </si>
  <si>
    <t>2.17.2.1</t>
  </si>
  <si>
    <t>2.17.2.2</t>
  </si>
  <si>
    <t>2.17.2.3</t>
  </si>
  <si>
    <t>2.17.2.4</t>
  </si>
  <si>
    <t>Кабельные линии в галереях и эстакадах одножильные с бумажной изоляцией  сечением провода от 50 до 100 квадратных мм включительно на уровне напряжения:</t>
  </si>
  <si>
    <t>2.17.3</t>
  </si>
  <si>
    <t>2.17.3.1</t>
  </si>
  <si>
    <t>2.17.3.2</t>
  </si>
  <si>
    <t>2.17.3.3</t>
  </si>
  <si>
    <t>2.17.3.4</t>
  </si>
  <si>
    <t>Кабельные линии в галереях и эстакадах одножильные с бумажной изоляцией  сечением провода от 100 до 200 квадратных мм включительно на уровне напряжения:</t>
  </si>
  <si>
    <t>2.17.4</t>
  </si>
  <si>
    <t>2.17.4.1</t>
  </si>
  <si>
    <t>2.17.4.2</t>
  </si>
  <si>
    <t>2.17.4.3</t>
  </si>
  <si>
    <t>2.17.4.4</t>
  </si>
  <si>
    <t>Кабельные линии в галереях и эстакадах одножильные с бумажной изоляцией  сечением провода от 200 до 500 квадратных мм включительно на уровне напряжения:</t>
  </si>
  <si>
    <t>2.17.5</t>
  </si>
  <si>
    <t>2.17.5.1</t>
  </si>
  <si>
    <t>2.17.5.2</t>
  </si>
  <si>
    <t>2.17.5.3</t>
  </si>
  <si>
    <t>2.17.5.4</t>
  </si>
  <si>
    <t>Кабельные линии в галереях и эстакадах одножильные с бумажной изоляцией  сечением провода от 500 до 800 квадратных мм включительно на уровне напряжения:</t>
  </si>
  <si>
    <t>2.17.6</t>
  </si>
  <si>
    <t>2.17.6.1</t>
  </si>
  <si>
    <t>2.17.6.2</t>
  </si>
  <si>
    <t>2.17.6.3</t>
  </si>
  <si>
    <t>2.17.6.4</t>
  </si>
  <si>
    <t>Кабельные линии в галереях и эстакадах одножильные с бумажной изоляцией  сечением провода свыше 800 квадратных мм на уровне напряжения:</t>
  </si>
  <si>
    <t>2.18</t>
  </si>
  <si>
    <t>2.18.1</t>
  </si>
  <si>
    <t>2.18.1.1</t>
  </si>
  <si>
    <t>2.18.1.2</t>
  </si>
  <si>
    <t>2.18.1.3</t>
  </si>
  <si>
    <t>2.18.1.4</t>
  </si>
  <si>
    <t>Кабельные линии в галереях и эстакадах многожильные с резиновой или пластмассовой изоляцией</t>
  </si>
  <si>
    <t>Кабельные линии в галереях и эстакадах многожильные с резиновой или пластмассовой изоляцией сечением провода до 50 квадратных мм включительно на уровне напряжения:</t>
  </si>
  <si>
    <t>2.18.2</t>
  </si>
  <si>
    <t>2.18.2.1</t>
  </si>
  <si>
    <t>2.18.2.2</t>
  </si>
  <si>
    <t>2.18.2.3</t>
  </si>
  <si>
    <t>2.18.2.4</t>
  </si>
  <si>
    <t>Кабельные линии в галереях и эстакадах многожильные с резиновой или пластмассовой изоляцией сечением провода от 50 до 100 квадратных мм включительно на уровне напряжения:</t>
  </si>
  <si>
    <t>2.18.3</t>
  </si>
  <si>
    <t>2.18.3.1</t>
  </si>
  <si>
    <t>2.18.3.2</t>
  </si>
  <si>
    <t>2.18.3.3</t>
  </si>
  <si>
    <t>2.18.3.4</t>
  </si>
  <si>
    <t>Кабельные линии в галереях и эстакадах многожильные с резиновой или пластмассовой изоляцией сечением провода от 100 до 200 квадратных мм включительно на уровне напряжения:</t>
  </si>
  <si>
    <t>2.18.4</t>
  </si>
  <si>
    <t>2.18.4.1</t>
  </si>
  <si>
    <t>2.18.4.2</t>
  </si>
  <si>
    <t>2.18.4.3</t>
  </si>
  <si>
    <t>2.18.4.4</t>
  </si>
  <si>
    <t>Кабельные линии в галереях и эстакадах многожильные с резиновой или пластмассовой изоляцией сечением провода от 200 до 500 квадратных мм включительно на уровне напряжения:</t>
  </si>
  <si>
    <t>2.18.5</t>
  </si>
  <si>
    <t>2.18.5.1</t>
  </si>
  <si>
    <t>2.18.5.2</t>
  </si>
  <si>
    <t>2.18.5.3</t>
  </si>
  <si>
    <t>2.18.5.4</t>
  </si>
  <si>
    <t>Кабельные линии в галереях и эстакадах многожильные с резиновой или пластмассовой изоляцией сечением провода от 500 до 800 квадратных мм включительно на уровне напряжения:</t>
  </si>
  <si>
    <t>2.18.6</t>
  </si>
  <si>
    <t>2.18.6.1</t>
  </si>
  <si>
    <t>2.18.6.2</t>
  </si>
  <si>
    <t>2.18.6.3</t>
  </si>
  <si>
    <t>2.18.6.4</t>
  </si>
  <si>
    <t>2.19</t>
  </si>
  <si>
    <t>2.19.1</t>
  </si>
  <si>
    <t>2.19.1.1</t>
  </si>
  <si>
    <t>2.19.1.2</t>
  </si>
  <si>
    <t>2.19.1.3</t>
  </si>
  <si>
    <t>2.19.1.4</t>
  </si>
  <si>
    <t>Кабельные линии в галереях и эстакадах многожильные с бумажной изоляцией</t>
  </si>
  <si>
    <t>Кабельные линии в галереях и эстакадах многожильные с бумажной изоляцией сечением провода до 50 квадратных мм включительно на уровне напряжения:</t>
  </si>
  <si>
    <t>2.19.2</t>
  </si>
  <si>
    <t>2.19.2.1</t>
  </si>
  <si>
    <t>2.19.2.2</t>
  </si>
  <si>
    <t>2.19.2.3</t>
  </si>
  <si>
    <t>2.19.2.4</t>
  </si>
  <si>
    <t>Кабельные линии в галереях и эстакадах многожильные с бумажной изоляцией сечением провода от 50 до 100 квадратных мм включительно на уровне напряжения:</t>
  </si>
  <si>
    <t>2.19.3</t>
  </si>
  <si>
    <t>2.19.3.1</t>
  </si>
  <si>
    <t>2.19.3.2</t>
  </si>
  <si>
    <t>2.19.3.3</t>
  </si>
  <si>
    <t>2.19.3.4</t>
  </si>
  <si>
    <t>Кабельные линии в галереях и эстакадах многожильные с бумажной изоляцией сечением провода от 100 до 200 квадратных мм включительно на уровне напряжения:</t>
  </si>
  <si>
    <t>2.19.4</t>
  </si>
  <si>
    <t>2.19.4.1</t>
  </si>
  <si>
    <t>2.19.4.2</t>
  </si>
  <si>
    <t>2.19.4.3</t>
  </si>
  <si>
    <t>2.19.4.4</t>
  </si>
  <si>
    <t>Кабельные линии в галереях и эстакадах многожильные с бумажной изоляцией сечением провода от 200 до 500 квадратных мм включительно на уровне напряжения:</t>
  </si>
  <si>
    <t>2.19.5</t>
  </si>
  <si>
    <t>2.19.5.1</t>
  </si>
  <si>
    <t>2.19.5.2</t>
  </si>
  <si>
    <t>2.19.5.3</t>
  </si>
  <si>
    <t>2.19.5.4</t>
  </si>
  <si>
    <t>Кабельные линии в галереях и эстакадах многожильные с бумажной изоляцией сечением провода от 500 до 800 квадратных мм включительно на уровне напряжения:</t>
  </si>
  <si>
    <t>2.19.6</t>
  </si>
  <si>
    <t>2.19.6.1</t>
  </si>
  <si>
    <t>2.19.6.2</t>
  </si>
  <si>
    <t>2.19.6.3</t>
  </si>
  <si>
    <t>2.19.6.4</t>
  </si>
  <si>
    <t>Кабельные линии в галереях и эстакадах многожильные с бумажной изоляцией сечением провода свыше 800 квадратных мм на уровне напряжения:</t>
  </si>
  <si>
    <t>2.20</t>
  </si>
  <si>
    <t>2.20.1</t>
  </si>
  <si>
    <t>2.20.1.1</t>
  </si>
  <si>
    <t>2.20.1.2</t>
  </si>
  <si>
    <t>2.20.1.3</t>
  </si>
  <si>
    <t>2.20.1.4</t>
  </si>
  <si>
    <t>Кабельные линии, прокладываемые путем горизонтального наклонного бурения, одножильные с резиновой или пластмассовой изоляцией</t>
  </si>
  <si>
    <t>Кабельные линии, прокладываемые путем горизонтального наклонного бурения, одножильные с резиновой или пластмассовой изоляцией сечением провода до 50 квадратных мм включительно на уровне напряжения:</t>
  </si>
  <si>
    <t>2.20.2</t>
  </si>
  <si>
    <t>2.20.2.1</t>
  </si>
  <si>
    <t>2.20.2.2</t>
  </si>
  <si>
    <t>2.20.2.3</t>
  </si>
  <si>
    <t>2.20.2.4</t>
  </si>
  <si>
    <t>Кабельные линии, прокладываемые путем горизонтального наклонного бурения, одножильные с резиновой или пластмассовой изоляцией сечением провода от 50 до 100 квадратных мм включительно на уровне напряжения:</t>
  </si>
  <si>
    <t>2.20.3</t>
  </si>
  <si>
    <t>2.20.3.1</t>
  </si>
  <si>
    <t>2.20.3.2</t>
  </si>
  <si>
    <t>2.20.3.3</t>
  </si>
  <si>
    <t>2.20.3.4</t>
  </si>
  <si>
    <t>Кабельные линии, прокладываемые путем горизонтального наклонного бурения, одножильные с резиновой или пластмассовой изоляцией сечением провода от 100 до 200 квадратных мм включительно на уровне напряжения:</t>
  </si>
  <si>
    <t>2.20.4</t>
  </si>
  <si>
    <t>2.20.4.1</t>
  </si>
  <si>
    <t>2.20.4.2</t>
  </si>
  <si>
    <t>2.20.4.3</t>
  </si>
  <si>
    <t>2.20.4.4</t>
  </si>
  <si>
    <t>Кабельные линии, прокладываемые путем горизонтального наклонного бурения, одножильные с резиновой или пластмассовой изоляцией сечением провода от 200 до 500 квадратных мм включительно на уровне напряжения:</t>
  </si>
  <si>
    <t>2.20.5</t>
  </si>
  <si>
    <t>2.20.5.1</t>
  </si>
  <si>
    <t>2.20.5.2</t>
  </si>
  <si>
    <t>2.20.5.3</t>
  </si>
  <si>
    <t>2.20.5.4</t>
  </si>
  <si>
    <t>Кабельные линии, прокладываемые путем горизонтального наклонного бурения, одножильные с резиновой или пластмассовой изоляцией сечением провода от 500 до 800 квадратных мм включительно на уровне напряжения:</t>
  </si>
  <si>
    <t>2.20.6</t>
  </si>
  <si>
    <t>2.20.6.1</t>
  </si>
  <si>
    <t>2.20.6.2</t>
  </si>
  <si>
    <t>2.20.6.3</t>
  </si>
  <si>
    <t>2.20.6.4</t>
  </si>
  <si>
    <t>Кабельные линии, прокладываемые путем горизонтального наклонного бурения, одножильные с резиновой или пластмассовой изоляцией сечением провода свыше 800 квадратных мм включительно на уровне напряжения:</t>
  </si>
  <si>
    <t>2.21</t>
  </si>
  <si>
    <t>2.21.1</t>
  </si>
  <si>
    <t>2.21.1.1</t>
  </si>
  <si>
    <t>2.21.1.2</t>
  </si>
  <si>
    <t>2.21.1.3</t>
  </si>
  <si>
    <t>2.21.1.4</t>
  </si>
  <si>
    <t>Кабельные линии, прокладываемые путем горизонтального наклонного бурения, одножильные с бумажной изоляцией</t>
  </si>
  <si>
    <t>Кабельные линии, прокладываемые путем горизонтального наклонного бурения, одножильные с бумажной изоляцией сечением провода до 50 квадратных мм включительно на уровне напряжения:</t>
  </si>
  <si>
    <t>2.21.2</t>
  </si>
  <si>
    <t>2.21.2.1</t>
  </si>
  <si>
    <t>2.21.2.2</t>
  </si>
  <si>
    <t>2.21.2.3</t>
  </si>
  <si>
    <t>2.21.2.4</t>
  </si>
  <si>
    <t>Кабельные линии, прокладываемые путем горизонтального наклонного бурения, одножильные с бумажной изоляцией сечением провода от 50 до 100 квадратных мм включительно на уровне напряжения:</t>
  </si>
  <si>
    <t>Кабельные линии, прокладываемые путем горизонтального наклонного бурения, одножильные с бумажной изоляцией сечением провода от 100 до 200 квадратных мм включительно на уровне напряжения:</t>
  </si>
  <si>
    <t>2.21.3</t>
  </si>
  <si>
    <t>2.21.3.1</t>
  </si>
  <si>
    <t>2.21.3.2</t>
  </si>
  <si>
    <t>2.21.3.3</t>
  </si>
  <si>
    <t>2.21.3.4</t>
  </si>
  <si>
    <t>2.21.4</t>
  </si>
  <si>
    <t>2.21.4.1</t>
  </si>
  <si>
    <t>2.21.4.2</t>
  </si>
  <si>
    <t>2.21.4.3</t>
  </si>
  <si>
    <t>2.21.4.4</t>
  </si>
  <si>
    <t>Кабельные линии, прокладываемые путем горизонтального наклонного бурения, одножильные с бумажной изоляцией сечением провода от 200 до 500 квадратных мм включительно на уровне напряжения:</t>
  </si>
  <si>
    <t>2.21.5</t>
  </si>
  <si>
    <t>2.21.5.1</t>
  </si>
  <si>
    <t>2.21.5.2</t>
  </si>
  <si>
    <t>2.21.5.3</t>
  </si>
  <si>
    <t>2.21.5.4</t>
  </si>
  <si>
    <t>Кабельные линии, прокладываемые путем горизонтального наклонного бурения, одножильные с бумажной изоляцией сечением провода от 500 до 800 квадратных мм включительно на уровне напряжения:</t>
  </si>
  <si>
    <t>2.21.6</t>
  </si>
  <si>
    <t>2.21.6.1</t>
  </si>
  <si>
    <t>2.21.6.2</t>
  </si>
  <si>
    <t>2.21.6.3</t>
  </si>
  <si>
    <t>2.21.6.4</t>
  </si>
  <si>
    <t>Кабельные линии, прокладываемые путем горизонтального наклонного бурения, одножильные с бумажной изоляцией сечением провода свыше 800 квадратных мм на уровне напряжения:</t>
  </si>
  <si>
    <t>2.22</t>
  </si>
  <si>
    <t>2.22.1</t>
  </si>
  <si>
    <t>2.22.1.1</t>
  </si>
  <si>
    <t>2.22.1.2</t>
  </si>
  <si>
    <t>2.22.1.3</t>
  </si>
  <si>
    <t>2.22.1.4</t>
  </si>
  <si>
    <t>2.22.2</t>
  </si>
  <si>
    <t>2.22.2.1</t>
  </si>
  <si>
    <t>2.22.2.2</t>
  </si>
  <si>
    <t>2.22.2.3</t>
  </si>
  <si>
    <t>2.22.2.4</t>
  </si>
  <si>
    <t>2.22.3</t>
  </si>
  <si>
    <t>2.22.3.1</t>
  </si>
  <si>
    <t>2.22.3.2</t>
  </si>
  <si>
    <t>2.22.3.3</t>
  </si>
  <si>
    <t>2.22.3.4</t>
  </si>
  <si>
    <t>2.22.4</t>
  </si>
  <si>
    <t>2.22.4.1</t>
  </si>
  <si>
    <t>2.22.4.2</t>
  </si>
  <si>
    <t>2.22.4.3</t>
  </si>
  <si>
    <t>2.22.4.4</t>
  </si>
  <si>
    <t>2.22.5</t>
  </si>
  <si>
    <t>2.22.5.1</t>
  </si>
  <si>
    <t>2.22.5.2</t>
  </si>
  <si>
    <t>2.22.5.3</t>
  </si>
  <si>
    <t>2.22.5.4</t>
  </si>
  <si>
    <t>2.22.6</t>
  </si>
  <si>
    <t>2.22.6.1</t>
  </si>
  <si>
    <t>2.22.6.2</t>
  </si>
  <si>
    <t>2.22.6.3</t>
  </si>
  <si>
    <t>2.22.6.4</t>
  </si>
  <si>
    <t>2.23</t>
  </si>
  <si>
    <t>2.23.1</t>
  </si>
  <si>
    <t>2.23.1.1</t>
  </si>
  <si>
    <t>2.23.1.2</t>
  </si>
  <si>
    <t>2.23.1.3</t>
  </si>
  <si>
    <t>2.23.1.4</t>
  </si>
  <si>
    <t>Кабельные линии, прокладываемые путем горизонтального наклонного бурения, многожильные с резиновой или пластмассовой изоляцией</t>
  </si>
  <si>
    <t>Кабельные линии, прокладываемые путем горизонтального наклонного бурения,многожильные с резиновой или пластмассовой изоляцией
сечением провода до 50 квадратных мм включительно на уровне напряжения:</t>
  </si>
  <si>
    <t>2.23.2</t>
  </si>
  <si>
    <t>2.23.2.1</t>
  </si>
  <si>
    <t>2.23.2.2</t>
  </si>
  <si>
    <t>2.23.2.3</t>
  </si>
  <si>
    <t>2.23.2.4</t>
  </si>
  <si>
    <t>Кабельные линии, прокладываемые путем горизонтального наклонного бурения,многожильные с резиновой или пластмассовой изоляцией
сечением провода от 50 до 100 квадратных мм включительно на уровне напряжения:</t>
  </si>
  <si>
    <t>2.23.3</t>
  </si>
  <si>
    <t>2.23.3.1</t>
  </si>
  <si>
    <t>2.23.3.2</t>
  </si>
  <si>
    <t>2.23.3.3</t>
  </si>
  <si>
    <t>2.23.3.4</t>
  </si>
  <si>
    <t>Кабельные линии, прокладываемые путем горизонтального наклонного бурения,многожильные с резиновой или пластмассовой изоляцией
сечением провода от 100 до 200 квадратных мм включительно на уровне напряжения:</t>
  </si>
  <si>
    <t>2.23.4</t>
  </si>
  <si>
    <t>2.23.4.1</t>
  </si>
  <si>
    <t>2.23.4.2</t>
  </si>
  <si>
    <t>2.23.4.3</t>
  </si>
  <si>
    <t>2.23.4.4</t>
  </si>
  <si>
    <t>Кабельные линии, прокладываемые путем горизонтального наклонного бурения,многожильные с резиновой или пластмассовой изоляцией
сечением провода от 200 до 500 квадратных мм включительно на уровне напряжения:</t>
  </si>
  <si>
    <t>2.23.5</t>
  </si>
  <si>
    <t>2.23.5.1</t>
  </si>
  <si>
    <t>2.23.5.2</t>
  </si>
  <si>
    <t>2.23.5.3</t>
  </si>
  <si>
    <t>2.23.5.4</t>
  </si>
  <si>
    <t>Кабельные линии, прокладываемые путем горизонтального наклонного бурения,многожильные с резиновой или пластмассовой изоляцией
сечением провода от 500 до 800 квадратных мм включительно на уровне напряжения:</t>
  </si>
  <si>
    <t>2.23.6</t>
  </si>
  <si>
    <t>2.23.6.1</t>
  </si>
  <si>
    <t>2.23.6.2</t>
  </si>
  <si>
    <t>2.23.6.3</t>
  </si>
  <si>
    <t>2.23.6.4</t>
  </si>
  <si>
    <t>Кабельные линии, прокладываемые путем горизонтального наклонного бурения,многожильные с резиновой или пластмассовой изоляцией
сечением провода свыше 800 квадратных мм на уровне напряжения:</t>
  </si>
  <si>
    <t>2.24</t>
  </si>
  <si>
    <t>2.24.1</t>
  </si>
  <si>
    <t>2.24.1.1</t>
  </si>
  <si>
    <t>2.24.1.2</t>
  </si>
  <si>
    <t>2.24.1.3</t>
  </si>
  <si>
    <t>2.24.1.4</t>
  </si>
  <si>
    <t>Кабельные линии, прокладываемые путем горизонтального наклонного бурения, многожильные с бумажной изоляцией</t>
  </si>
  <si>
    <t>Кабельные линии, прокладываемые путем горизонтального наклонного бурения, многожильные с бумажной изоляцией сечением провода до 50 квадратных мм включительно на уровне напряжения:</t>
  </si>
  <si>
    <t>2.24.2</t>
  </si>
  <si>
    <t>2.24.2.1</t>
  </si>
  <si>
    <t>2.24.2.2</t>
  </si>
  <si>
    <t>2.24.2.3</t>
  </si>
  <si>
    <t>2.24.2.4</t>
  </si>
  <si>
    <t>Кабельные линии, прокладываемые путем горизонтального наклонного бурения, многожильные с бумажной изоляцией сечением провода от 50 до 100 квадратных мм включительно на уровне напряжения:</t>
  </si>
  <si>
    <t>2.24.3</t>
  </si>
  <si>
    <t>2.24.3.1</t>
  </si>
  <si>
    <t>2.24.3.2</t>
  </si>
  <si>
    <t>2.24.3.3</t>
  </si>
  <si>
    <t>2.24.3.4</t>
  </si>
  <si>
    <t>Кабельные линии, прокладываемые путем горизонтального наклонного бурения, многожильные с бумажной изоляцией сечением провода от 100 до 200 квадратных мм включительно на уровне напряжения:</t>
  </si>
  <si>
    <t>2.24.4</t>
  </si>
  <si>
    <t>2.24.4.1</t>
  </si>
  <si>
    <t>2.24.4.2</t>
  </si>
  <si>
    <t>2.24.4.3</t>
  </si>
  <si>
    <t>2.24.4.4</t>
  </si>
  <si>
    <t>Кабельные линии, прокладываемые путем горизонтального наклонного бурения, многожильные с бумажной изоляцией сечением провода от 200 до 500 квадратных мм включительно на уровне напряжения:</t>
  </si>
  <si>
    <t>2.24.5</t>
  </si>
  <si>
    <t>2.24.5.1</t>
  </si>
  <si>
    <t>2.24.5.2</t>
  </si>
  <si>
    <t>2.24.5.3</t>
  </si>
  <si>
    <t>2.24.5.4</t>
  </si>
  <si>
    <t>Кабельные линии, прокладываемые путем горизонтального наклонного бурения, многожильные с бумажной изоляцией сечением провода от 500 до 800 квадратных мм включительно на уровне напряжения:</t>
  </si>
  <si>
    <t>2.24.6</t>
  </si>
  <si>
    <t>2.24.6.1</t>
  </si>
  <si>
    <t>2.24.6.2</t>
  </si>
  <si>
    <t>2.24.6.3</t>
  </si>
  <si>
    <t>2.24.6.4</t>
  </si>
  <si>
    <t>Кабельные линии, прокладываемые путем горизонтального наклонного бурения, многожильные с бумажной изоляцией сечением провода свыше 800 квадратных мм на уровне напряжения:</t>
  </si>
  <si>
    <t>3.</t>
  </si>
  <si>
    <t>3.1</t>
  </si>
  <si>
    <t>3.1.1</t>
  </si>
  <si>
    <t>3.1.1.1</t>
  </si>
  <si>
    <t>3.1.1.2</t>
  </si>
  <si>
    <t>3.1.1.3</t>
  </si>
  <si>
    <t>3.1.1.4</t>
  </si>
  <si>
    <t xml:space="preserve">СТРОИТЕЛЬСТВО ПУНКТОВ СЕКЦИОНИРОВАНИЯ (РЕКЛОУЗЕРОВ, РАСПРЕДЕЛИТЕЛЬНЫХ ПУНКТОВ, ПЕРЕКЛЮЧАТЕЛЬНЫХ ПУНКТОВ) </t>
  </si>
  <si>
    <t>Реклоузеры</t>
  </si>
  <si>
    <t>3.1.2</t>
  </si>
  <si>
    <t>3.1.2.1</t>
  </si>
  <si>
    <t>3.1.2.2</t>
  </si>
  <si>
    <t>3.1.2.3</t>
  </si>
  <si>
    <t>3.1.2.4</t>
  </si>
  <si>
    <t>3.1.3</t>
  </si>
  <si>
    <t>3.1.3.1</t>
  </si>
  <si>
    <t>3.1.3.2</t>
  </si>
  <si>
    <t>3.1.3.3</t>
  </si>
  <si>
    <t>3.1.3.4</t>
  </si>
  <si>
    <t>3.1.4</t>
  </si>
  <si>
    <t>3.1.4.1</t>
  </si>
  <si>
    <t>3.1.4.2</t>
  </si>
  <si>
    <t>3.1.4.3</t>
  </si>
  <si>
    <t>3.1.4.4</t>
  </si>
  <si>
    <t>Реклоузеры номинальным током свыше 1000 А на уровне напряжения:</t>
  </si>
  <si>
    <t>Реклоузеры номинальным током от 500 до 1000 А включительно на уровне напряжения:</t>
  </si>
  <si>
    <t>Реклоузеры номинальным током от 250 до 500 А включительно на уровне напряжения:</t>
  </si>
  <si>
    <t>Реклоузеры номинальным током от 100 до 250 А включительно на уровне напряжения:</t>
  </si>
  <si>
    <t>Реклоузеры номинальным током до 100 А включительно на уровне напряжения:</t>
  </si>
  <si>
    <t>3.2</t>
  </si>
  <si>
    <t>3.2.1</t>
  </si>
  <si>
    <t>3.2.1.1</t>
  </si>
  <si>
    <t>3.2.1.2</t>
  </si>
  <si>
    <t>3.2.1.3</t>
  </si>
  <si>
    <t>3.2.1.4</t>
  </si>
  <si>
    <t>Распределительные пункты</t>
  </si>
  <si>
    <t>Распределительные пункты номинальным током до 100 А включительно
на уровне напряжения:</t>
  </si>
  <si>
    <t>3.2.2</t>
  </si>
  <si>
    <t>3.2.2.1</t>
  </si>
  <si>
    <t>3.2.2.2</t>
  </si>
  <si>
    <t>3.2.2.3</t>
  </si>
  <si>
    <t>3.2.2.4</t>
  </si>
  <si>
    <t>Распределительные пункты номинальным током от 100 до 250 А включительно на уровне напряжения:</t>
  </si>
  <si>
    <t>3.2.3</t>
  </si>
  <si>
    <t>3.2.3.1</t>
  </si>
  <si>
    <t>3.2.3.2</t>
  </si>
  <si>
    <t>3.2.3.3</t>
  </si>
  <si>
    <t>3.2.3.4</t>
  </si>
  <si>
    <t>Распределительные пункты номинальным током от 250 до 500 А включительно на уровне напряжения:</t>
  </si>
  <si>
    <t>3.2.4</t>
  </si>
  <si>
    <t>3.2.4.1</t>
  </si>
  <si>
    <t>3.2.4.2</t>
  </si>
  <si>
    <t>3.2.4.3</t>
  </si>
  <si>
    <t>3.2.4.4</t>
  </si>
  <si>
    <t>Распределительные пункты номинальным током от 500 до 1000 А включительно на уровне напряжения:</t>
  </si>
  <si>
    <t>3.2.5</t>
  </si>
  <si>
    <t>3.2.5.1</t>
  </si>
  <si>
    <t>3.2.5.2</t>
  </si>
  <si>
    <t>3.2.5.3</t>
  </si>
  <si>
    <t>3.2.5.4</t>
  </si>
  <si>
    <t>Распределительные пункты номинальным током свыше 1000 А на уровне напряжения:</t>
  </si>
  <si>
    <t>3.3</t>
  </si>
  <si>
    <t>Переключательные пункты</t>
  </si>
  <si>
    <t>Переключательные пункты номинальным током до 100 А включительно
на уровне напряжения:</t>
  </si>
  <si>
    <t>3.3.1</t>
  </si>
  <si>
    <t>3.3.1.1</t>
  </si>
  <si>
    <t>3.3.1.2</t>
  </si>
  <si>
    <t>3.3.1.3</t>
  </si>
  <si>
    <t>3.3.1.4</t>
  </si>
  <si>
    <t>3.3.2</t>
  </si>
  <si>
    <t>Переключательные пункты номинальным током от 100 до 250 А включительно на уровне напряжения:</t>
  </si>
  <si>
    <t>Переключательные пункты номинальным током от 250 до 500 А включительно на уровне напряжения:</t>
  </si>
  <si>
    <t>Переключательные пункты номинальным током от 500 до 1000 А включительно на уровне напряжения:</t>
  </si>
  <si>
    <t>Переключательные пункты номинальным током свыше 1000 А на уровне напряжения:</t>
  </si>
  <si>
    <t>3.3.2.1</t>
  </si>
  <si>
    <t>3.3.2.2</t>
  </si>
  <si>
    <t>3.3.2.3</t>
  </si>
  <si>
    <t>3.3.2.4</t>
  </si>
  <si>
    <t>3.3.3</t>
  </si>
  <si>
    <t>3.3.3.1</t>
  </si>
  <si>
    <t>3.3.3.2</t>
  </si>
  <si>
    <t>3.3.3.3</t>
  </si>
  <si>
    <t>3.3.3.4</t>
  </si>
  <si>
    <t>3.3.4</t>
  </si>
  <si>
    <t>3.3.4.1</t>
  </si>
  <si>
    <t>3.3.4.2</t>
  </si>
  <si>
    <t>3.3.4.3</t>
  </si>
  <si>
    <t>3.3.4.4</t>
  </si>
  <si>
    <t>3.3.5</t>
  </si>
  <si>
    <t>3.3.5.1</t>
  </si>
  <si>
    <t>3.3.5.2</t>
  </si>
  <si>
    <t>3.3.5.3</t>
  </si>
  <si>
    <t>3.3.5.4</t>
  </si>
  <si>
    <t>4.</t>
  </si>
  <si>
    <t>Однотрансформаторные подстанции (за исключением РТП) мощностью до 25 кВА включительно на уровне напряжения:</t>
  </si>
  <si>
    <t>Однотрансформаторные подстанции (за исключением РТП)</t>
  </si>
  <si>
    <t>6(10)/0,4 кВ</t>
  </si>
  <si>
    <t>20/0,4 кВ</t>
  </si>
  <si>
    <t>4.1</t>
  </si>
  <si>
    <t>4.1.1</t>
  </si>
  <si>
    <t>4.1.1.1</t>
  </si>
  <si>
    <t>4.1.1.2</t>
  </si>
  <si>
    <t>4.1.2</t>
  </si>
  <si>
    <t>4.1.2.1</t>
  </si>
  <si>
    <t>4.1.2.2</t>
  </si>
  <si>
    <t>Однотрансформаторные подстанции (за исключением РТП) мощностью от 25 до 100 кВА включительно на уровне напряжения:</t>
  </si>
  <si>
    <t>Однотрансформаторные подстанции (за исключением РТП) мощностью от 100 до 250 кВА включительно на уровне напряжения:</t>
  </si>
  <si>
    <t>4.1.3</t>
  </si>
  <si>
    <t>4.1.3.1</t>
  </si>
  <si>
    <t>4.1.3.2</t>
  </si>
  <si>
    <t>4.1.4</t>
  </si>
  <si>
    <t>4.1.4.1</t>
  </si>
  <si>
    <t>4.1.4.2</t>
  </si>
  <si>
    <t>Однотрансформаторные подстанции (за исключением РТП) мощностью от 250 до 400 кВА включительно на уровне напряжения:</t>
  </si>
  <si>
    <t>4.1.5</t>
  </si>
  <si>
    <t>4.1.5.1</t>
  </si>
  <si>
    <t>4.1.5.2</t>
  </si>
  <si>
    <t>Однотрансформаторные подстанции (за исключением РТП) мощностью от 420 до 1000 кВА включительно на уровне напряжения:</t>
  </si>
  <si>
    <t>4.1.6</t>
  </si>
  <si>
    <t>4.1.6.1</t>
  </si>
  <si>
    <t>4.1.6.2</t>
  </si>
  <si>
    <t>Однотрансформаторные подстанции (за исключением РТП) мощностью от свыше 1000 кВА на уровне напряжения:</t>
  </si>
  <si>
    <t>4.2</t>
  </si>
  <si>
    <t>Двухтрансформаторные подстанции (за исключением РТП)</t>
  </si>
  <si>
    <t>Двухтрансформаторные подстанции (за исключением РТП) мощностью до 25 кВА включительно на уровне напряжения:</t>
  </si>
  <si>
    <t>4.2.1</t>
  </si>
  <si>
    <t>4.2.1.1</t>
  </si>
  <si>
    <t>4.2.1.2</t>
  </si>
  <si>
    <t>4.2.2</t>
  </si>
  <si>
    <t>4.2.2.1</t>
  </si>
  <si>
    <t>4.2.2.2</t>
  </si>
  <si>
    <t>4.2.3</t>
  </si>
  <si>
    <t>4.2.3.1</t>
  </si>
  <si>
    <t>4.2.3.2</t>
  </si>
  <si>
    <t>4.2.4</t>
  </si>
  <si>
    <t>4.2.4.1</t>
  </si>
  <si>
    <t>4.2.4.2</t>
  </si>
  <si>
    <t>4.2.5</t>
  </si>
  <si>
    <t>4.2.5.1</t>
  </si>
  <si>
    <t>4.2.5.2</t>
  </si>
  <si>
    <t>4.2.6</t>
  </si>
  <si>
    <t>4.2.6.1</t>
  </si>
  <si>
    <t>4.2.6.2</t>
  </si>
  <si>
    <t>Двухтрансформаторные подстанции (за исключением РТП) мощностью от 25 до 100 кВА включительно на уровне напряжения:</t>
  </si>
  <si>
    <t>Двухтрансформаторные подстанции (за исключением РТП) мощностью от 100 до 250 кВА включительно на уровне напряжения:</t>
  </si>
  <si>
    <t>Двухтрансформаторные подстанции (за исключением РТП) мощностью от 250 до 400 кВА включительно на уровне напряжения:</t>
  </si>
  <si>
    <t>Двухтрансформаторные подстанции (за исключением РТП) мощностью от 420 до 1000 кВА включительно на уровне напряжения:</t>
  </si>
  <si>
    <t>Двухтрансформаторные подстанции (за исключением РТП) мощностью от свыше 1000 кВА на уровне напряжения:</t>
  </si>
  <si>
    <t>5.</t>
  </si>
  <si>
    <t>СТРОИТЕЛЬСТВО ТРАНСФОРМАТОРНЫХ ПОДСТАНЦИЙ (ТП), ЗА ИСКЛЮЧЕНИЕМ РАСПРЕДЕЛИТЕЛЬНЫХ ТРАНСФОРМАТОРНЫХ ПОДСТАНЦИЙ (РТП), С УРОВНЕМ НАПРЯЖЕНИЯ ДО 35 КВ</t>
  </si>
  <si>
    <t>СТРОИТЕЛЬСТВО РАСПРЕДЕЛИТЕЛЬНЫХ ТРАНСФОРМАТОРНЫХ ПОДСТАНЦИЙ (РТП), С УРОВНЕМ НАПРЯЖЕНИЯ ДО 35 КВ</t>
  </si>
  <si>
    <t>Распределительные однотрансформаторные подстанции мощностью до 25 кВА включительно на уровне напряжения:</t>
  </si>
  <si>
    <t>Распределительные однотрансформаторные подстанции</t>
  </si>
  <si>
    <t>5.1</t>
  </si>
  <si>
    <t>5.1.1</t>
  </si>
  <si>
    <t>5.1.1.1</t>
  </si>
  <si>
    <t>5.1.1.2</t>
  </si>
  <si>
    <t>Распределительные однотрансформаторные подстанции мощностью от 25 до 100 кВА включительно на уровне напряжения:</t>
  </si>
  <si>
    <t>5.1.2</t>
  </si>
  <si>
    <t>5.1.2.1</t>
  </si>
  <si>
    <t>5.1.2.2</t>
  </si>
  <si>
    <t>5.1.3</t>
  </si>
  <si>
    <t>5.1.3.1</t>
  </si>
  <si>
    <t>5.1.3.2</t>
  </si>
  <si>
    <t>Распределительные однотрансформаторные подстанции мощностью от 100 до 250 кВА включительно на уровне напряжения:</t>
  </si>
  <si>
    <t>5.1.4</t>
  </si>
  <si>
    <t>5.1.4.1</t>
  </si>
  <si>
    <t>5.1.4.2</t>
  </si>
  <si>
    <t>Распределительные однотрансформаторные подстанции мощностью от 250 до 400 кВА включительно на уровне напряжения:</t>
  </si>
  <si>
    <t>5.1.5</t>
  </si>
  <si>
    <t>5.1.5.1</t>
  </si>
  <si>
    <t>5.1.5.2</t>
  </si>
  <si>
    <t>Распределительные однотрансформаторные подстанции мощностью от 420 до 1000 кВА включительно на уровне напряжения:</t>
  </si>
  <si>
    <t>Распределительные однотрансформаторные подстанции мощностью свыше 1000 кВА на уровне напряжения:</t>
  </si>
  <si>
    <t>5.2</t>
  </si>
  <si>
    <t>5.2.1</t>
  </si>
  <si>
    <t>5.2.1.1</t>
  </si>
  <si>
    <t>5.2.1.2</t>
  </si>
  <si>
    <t>Распределительные двухтрансформаторные подстанции</t>
  </si>
  <si>
    <t>Распределительные двухтрансформаторные подстанции мощностью до 25 кВА включительно на уровне напряжения:</t>
  </si>
  <si>
    <t>5.2.2</t>
  </si>
  <si>
    <t>5.2.2.1</t>
  </si>
  <si>
    <t>5.2.2.2</t>
  </si>
  <si>
    <t>Распределительные двухтрансформаторные подстанции мощностью от 25 до 100 кВА включительно на уровне напряжения:</t>
  </si>
  <si>
    <t>5.2.3</t>
  </si>
  <si>
    <t>5.2.3.1</t>
  </si>
  <si>
    <t>5.2.3.2</t>
  </si>
  <si>
    <t>Распределительные двухтрансформаторные подстанции мощностью от 100 до 250 кВА включительно на уровне напряжения:</t>
  </si>
  <si>
    <t>5.2.4</t>
  </si>
  <si>
    <t>5.2.4.1</t>
  </si>
  <si>
    <t>5.2.4.2</t>
  </si>
  <si>
    <t>Распределительные двухтрансформаторные подстанции мощностью от 250 до 400 кВА включительно на уровне напряжения:</t>
  </si>
  <si>
    <t>5.2.5</t>
  </si>
  <si>
    <t>5.2.5.1</t>
  </si>
  <si>
    <t>5.2.5.2</t>
  </si>
  <si>
    <t>Распределительные двухтрансформаторные подстанции мощностью от 420 до 1000 кВА включительно на уровне напряжения:</t>
  </si>
  <si>
    <t>Распределительные двухтрансформаторные подстанции мощностью свыше 1000 кВА на уровне напряжения:</t>
  </si>
  <si>
    <t>6.</t>
  </si>
  <si>
    <t>СТРОИТЕЛЬСТВО ПОДСТАНЦИЙ УРОВНЕМ НАПРЯЖЕНИЯ 35 КВ И ВЫШЕ (ПС)</t>
  </si>
  <si>
    <t>6.1</t>
  </si>
  <si>
    <t>6.1.1</t>
  </si>
  <si>
    <t>Однотрансформаторные подстанции на уровне напряжения:</t>
  </si>
  <si>
    <t>35/6(10) кВ</t>
  </si>
  <si>
    <t>110/35 кВ</t>
  </si>
  <si>
    <t>6.1.2</t>
  </si>
  <si>
    <t>6.1.3</t>
  </si>
  <si>
    <t>6.1.4</t>
  </si>
  <si>
    <t>110/6(10) кВ</t>
  </si>
  <si>
    <t>110/35/6(10) кВ</t>
  </si>
  <si>
    <t>Двухтрансформаторные подстанции на уровне напряжения:</t>
  </si>
  <si>
    <t>6.2</t>
  </si>
  <si>
    <t>6.2.1</t>
  </si>
  <si>
    <t>6.2.2</t>
  </si>
  <si>
    <t>6.2.3</t>
  </si>
  <si>
    <t>6.2.4</t>
  </si>
  <si>
    <t>Средства коммерческого учета электрической энергии (мощности) однофазные</t>
  </si>
  <si>
    <t>Средства коммерческого учета электрической энергии (мощности) однофазные прямого включения на уровне напряжения</t>
  </si>
  <si>
    <t>0,4 кВ и ниже с ТТ</t>
  </si>
  <si>
    <t>0,4 кВ и ниже без ТТ</t>
  </si>
  <si>
    <t>Средства коммерческого учета электрической энергии (мощности) однофазные полукосвенного включения на уровне напряжения</t>
  </si>
  <si>
    <t>Средства коммерческого учета электрической энергии (мощности) однофазные косвенного включения на уровне напряжения</t>
  </si>
  <si>
    <t>Средства коммерческого учета электрической энергии (мощности) трехфазные</t>
  </si>
  <si>
    <t>Средства коммерческого учета электрической энергии (мощности) трехфазные прямого включения на уровне напряжения</t>
  </si>
  <si>
    <t>Средства коммерческого учета электрической энергии (мощности) трехфазные полукосвенного включения на уровне напряжения</t>
  </si>
  <si>
    <t>Средства коммерческого учета электрической энергии (мощности) трехфазные косвенного включения на уровне напряжения</t>
  </si>
  <si>
    <t>7.</t>
  </si>
  <si>
    <t>ОБЕСПЕЧЕНИЕ СРЕДСТВАМИ КОММЕРЧЕСКОГО УЧЕТА ЭЛЕКТРИЧЕСКОЙ ЭНЕРГИИ (МОЩНОСТИ)</t>
  </si>
  <si>
    <t>7.1</t>
  </si>
  <si>
    <t>7.1.1</t>
  </si>
  <si>
    <t>7.1.1.1</t>
  </si>
  <si>
    <t>7.1.1.2</t>
  </si>
  <si>
    <t>7.1.1.3</t>
  </si>
  <si>
    <t>7.1.1.4</t>
  </si>
  <si>
    <t>7.1.1.5</t>
  </si>
  <si>
    <t>7.1.2</t>
  </si>
  <si>
    <t>7.1.2.1</t>
  </si>
  <si>
    <t>7.1.2.2</t>
  </si>
  <si>
    <t>7.1.2.3</t>
  </si>
  <si>
    <t>7.1.2.4</t>
  </si>
  <si>
    <t>7.1.2.5</t>
  </si>
  <si>
    <t>7.1.3</t>
  </si>
  <si>
    <t>7.1.3.1</t>
  </si>
  <si>
    <t>7.1.3.2</t>
  </si>
  <si>
    <t>7.1.3.3</t>
  </si>
  <si>
    <t>7.1.3.4</t>
  </si>
  <si>
    <t>7.1.3.5</t>
  </si>
  <si>
    <t>7.2</t>
  </si>
  <si>
    <t>7.2.1</t>
  </si>
  <si>
    <t>7.2.1.1</t>
  </si>
  <si>
    <t>7.2.1.2</t>
  </si>
  <si>
    <t>7.2.1.3</t>
  </si>
  <si>
    <t>7.2.1.4</t>
  </si>
  <si>
    <t>7.2.1.5</t>
  </si>
  <si>
    <t>7.2.2</t>
  </si>
  <si>
    <t>7.2.2.1</t>
  </si>
  <si>
    <t>7.2.2.2</t>
  </si>
  <si>
    <t>7.2.2.3</t>
  </si>
  <si>
    <t>7.2.2.4</t>
  </si>
  <si>
    <t>7.2.2.5</t>
  </si>
  <si>
    <t>7.2.3</t>
  </si>
  <si>
    <t>7.2.3.1</t>
  </si>
  <si>
    <t>7.2.3.2</t>
  </si>
  <si>
    <t>7.2.3.3</t>
  </si>
  <si>
    <t>7.2.3.4</t>
  </si>
  <si>
    <t>7.2.3.5</t>
  </si>
  <si>
    <t>расходы на строительство объекта/на обеспечение средствами коммерческого учета электрической энергии (мощности), тыс. руб.</t>
  </si>
  <si>
    <t>СТРОИТЕЛЬСТВО ВОЗДУШНЫХ ЛИНИЙ ЭЛЕКТРОПЕРЕДАЧИ</t>
  </si>
  <si>
    <t>СТРОИТЕЛЬСТВО КАБЕЛЬНЫХ ЛИНИЙ ЭЛЕКТРОПЕРЕДАЧИ</t>
  </si>
  <si>
    <t>Воздушные линии на металлических опорах изолированным стальным проводом сечением свыше 800 квадратных мм на уровне напряжения:</t>
  </si>
  <si>
    <t>2.15.2</t>
  </si>
  <si>
    <t>2.15.3</t>
  </si>
  <si>
    <t>2.15.4</t>
  </si>
  <si>
    <t>2.15.5</t>
  </si>
  <si>
    <t>2.15.6</t>
  </si>
  <si>
    <t>2.15.2.1</t>
  </si>
  <si>
    <t>2.15.2.2</t>
  </si>
  <si>
    <t>2.15.2.3</t>
  </si>
  <si>
    <t>2.15.2.4</t>
  </si>
  <si>
    <t>2.15.3.1</t>
  </si>
  <si>
    <t>2.15.3.2</t>
  </si>
  <si>
    <t>2.15.3.3</t>
  </si>
  <si>
    <t>2.15.3.4</t>
  </si>
  <si>
    <t>2.15.4.1</t>
  </si>
  <si>
    <t>2.15.4.2</t>
  </si>
  <si>
    <t>2.15.4.3</t>
  </si>
  <si>
    <t>2.15.4.4</t>
  </si>
  <si>
    <t>2.15.5.1</t>
  </si>
  <si>
    <t>2.15.5.2</t>
  </si>
  <si>
    <t>2.15.5.3</t>
  </si>
  <si>
    <t>2.15.5.4</t>
  </si>
  <si>
    <t>2.15.6.1</t>
  </si>
  <si>
    <t>2.15.6.2</t>
  </si>
  <si>
    <t>2.15.6.3</t>
  </si>
  <si>
    <t>2.15.6.4</t>
  </si>
  <si>
    <t>Кабельные линии в галереях и эстакадах многожильные с резиновой или пластмассовой изоляцией сечением провода свыше 800 квадратных мм на уровне напряжения:</t>
  </si>
  <si>
    <t>3.1.5</t>
  </si>
  <si>
    <t>3.1.5.1</t>
  </si>
  <si>
    <t>3.1.5.2</t>
  </si>
  <si>
    <t>3.1.5.3</t>
  </si>
  <si>
    <t>3.1.5.4</t>
  </si>
  <si>
    <t>5.1.6</t>
  </si>
  <si>
    <t>5.1.6.1</t>
  </si>
  <si>
    <t>5.1.6.2</t>
  </si>
  <si>
    <t>5.2.6</t>
  </si>
  <si>
    <t>5.2.6.1</t>
  </si>
  <si>
    <t>5.2.6.2</t>
  </si>
  <si>
    <t>до 670 кВт</t>
  </si>
  <si>
    <t>свыше 670 кВт включительно</t>
  </si>
  <si>
    <t xml:space="preserve">свыше 20 кВ </t>
  </si>
  <si>
    <t>до 20 кВ включительно</t>
  </si>
  <si>
    <t>протяженность
(для линий электропередачи), км. / количество
(для средств коммерческого учета ээ), шт.</t>
  </si>
  <si>
    <t>максимальная мощность (менее 670 кВт), кВт</t>
  </si>
  <si>
    <t>8) В графе 6 указываются расходы на строительство введенных в эксплуатацию объектов электросетевого хозяйства ТСО, а также на обеспечение средствами коммерческого учета электрической энергии (мощности), в соответствии с учетной политикой ТСО (например: стоимость принимаемых основных фондов согласно формам КС-14, КС-11).</t>
  </si>
  <si>
    <t>5) В графе 4 указывается протяженность воздушной или кабельной линий электропередачи (далее – ЛЭП) в километрах по трассе (без учета количества кабелей (проводов) в линии), а также количество пунктов секционирования и точек учета электрической энергии (мощности) в штуках.</t>
  </si>
  <si>
    <t>SHABLON.TSO.2021</t>
  </si>
  <si>
    <t>протяженность
(для линий электропередачи), км. / количество
(для пунктов секционирования, точек учета ээ), шт.</t>
  </si>
  <si>
    <t>Приложение № 5.1.1
к Методическим указаниям по определению
размера платы за технологическое
присоединение к электрическим сетям</t>
  </si>
  <si>
    <t>Приложение № 5.1.2
к Методическим указаниям по определению
размера платы за технологическое
присоединение к электрическим сетям</t>
  </si>
  <si>
    <t>Приложение № 5.1.3
к Методическим указаниям по определению
размера платы за технологическое
присоединение к электрическим сетям</t>
  </si>
  <si>
    <t>Приложение № 5.2.1
к Методическим указаниям по определению
размера платы за технологическое
присоединение к электрическим сетям</t>
  </si>
  <si>
    <t>Приложение № 5.2.2
к Методическим указаниям по определению
размера платы за технологическое
присоединение к электрическим сетям</t>
  </si>
  <si>
    <t>Приложение № 5.2.3
к Методическим указаниям по определению
размера платы за технологическое
присоединение к электрическим сетям</t>
  </si>
  <si>
    <r>
      <rPr>
        <b/>
        <sz val="13"/>
        <rFont val="Times New Roman"/>
        <family val="1"/>
        <charset val="204"/>
      </rPr>
      <t>IV.</t>
    </r>
    <r>
      <rPr>
        <b/>
        <sz val="7"/>
        <rFont val="Times New Roman"/>
        <family val="1"/>
        <charset val="204"/>
      </rPr>
      <t xml:space="preserve">     </t>
    </r>
    <r>
      <rPr>
        <b/>
        <sz val="13"/>
        <rFont val="Times New Roman"/>
        <family val="1"/>
        <charset val="204"/>
      </rPr>
      <t>Заполнение приложений 5.1.1., 5.1.2., 5.1.3., 5.2.1., 5.2.2., 5.2.3.</t>
    </r>
  </si>
  <si>
    <r>
      <t>1)</t>
    </r>
    <r>
      <rPr>
        <sz val="7"/>
        <rFont val="Times New Roman"/>
        <family val="1"/>
        <charset val="204"/>
      </rPr>
      <t xml:space="preserve">                     </t>
    </r>
    <r>
      <rPr>
        <sz val="13"/>
        <rFont val="Times New Roman"/>
        <family val="1"/>
        <charset val="204"/>
      </rPr>
      <t>Приложение 5.1.1., 5.1.2., 5.1.3. заполняются для территорий городских населенных пунктов.</t>
    </r>
  </si>
  <si>
    <r>
      <t>2)</t>
    </r>
    <r>
      <rPr>
        <sz val="7"/>
        <rFont val="Times New Roman"/>
        <family val="1"/>
        <charset val="204"/>
      </rPr>
      <t xml:space="preserve">                     </t>
    </r>
    <r>
      <rPr>
        <sz val="13"/>
        <rFont val="Times New Roman"/>
        <family val="1"/>
        <charset val="204"/>
      </rPr>
      <t>Приложения 5.2.1., 5.2.2., 5.2.3. заполняется для территорий, не относящихся к городским населенным пунктам.</t>
    </r>
  </si>
  <si>
    <t>Объект электросетевого хозяйства/Средство коммерческого учета электрической энергии (мощности)</t>
  </si>
  <si>
    <t xml:space="preserve">
Расходы на строительство введенных в эксплуатацию объектовэлектросетевого хозяйства для целей технологического присоединения и для целей реализации иных мероприятий инвестиционной программы территориальной сетевой организации, а также на обеспечение средствами
коммерческого учета электрической энергии (мощности)
(заполняется для территорий городских населенных пунктов)</t>
  </si>
  <si>
    <t xml:space="preserve">
Расходы на строительство введенных в эксплуатацию объектовэлектросетевого хозяйства для целей технологического присоединения и для целей реализации иных мероприятий инвестиционной программы территориальной сетевой организации, а также на обеспечение средствами
коммерческого учета электрической энергии (мощности)
(заполняется для территорий, не относящихся к городским населенным пунктам)</t>
  </si>
  <si>
    <t xml:space="preserve"> * - случае если в субъекте Российской Федерации за 3 предыдущих года не осуществлялось строительство тех объектов электросетевого хозяйства, в отношении которых устанавливаются стандартизированные тарифные ставки либо не осуществлялось обеспечение средствами коммерческого учета электрической энергии (мощности), расчет ставок может производиться исходя из данных за два предыдущих года, в случае отсутствия данных за два года - за предыдущий год, а при отсутствии данных за три года - по планируемым расходам, определенным по сметам, выполненным с применением сметных нормативов.
</t>
  </si>
  <si>
    <t xml:space="preserve"> * - случае если в субъекте Российской Федерации за 3 предыдущих года не осуществлялось строительство тех объектов электросетевого хозяйства, в отношении которых устанавливаются стандартизированные тарифные ставки либо не осуществлялось обеспечение средствами коммерческого учета электрической энергии (мощности), расчет ставок может производиться исходя из данных за два предыдущих года, в случае отсутствия данных за два года - за предыдущий год, а при отсутствии данных за три года - по планируемым расходам, определенным по сметам, выполненным с применением сметных нормативов.</t>
  </si>
  <si>
    <t>План*</t>
  </si>
  <si>
    <t>Сведения о строительстве линий электропередачи, а также об обеспечении средствами
коммерческого учета электрической энергии (мощности)  при технологическом присоединении энергопринимающих устройств максимальной мощностью менее 670 кВт и на уровне напряжения 20 кВ и менее
(заполняется для территорий городских населенных пунктов)</t>
  </si>
  <si>
    <t>Сведения о строительстве линий электропередачи, а также об обеспечении средствами
коммерческого учета электрической энергии (мощности)  при технологическом присоединении энергопринимающих устройств максимальной мощностью менее 670 кВт и на уровне напряжения 20 кВ и менее
(заполняется для территорий, не относящихся к территориям городских населенных пунктов)</t>
  </si>
  <si>
    <t>3) В графе 2 указано наименование объекта электросетевого хозяйства/средства коммерческого учета электрической энергии (мощности), введенного в эксплуатацию (наименование мероприятия, выполненного ТСО в соответствии с выданными техническими условиями).</t>
  </si>
  <si>
    <t>4) В графе 3 указывается уровень напряжения, соответствующий уровню напряжения объекта электросетевого хозяйства/средства коммерческого учета электрической энергии (мощности), введенного в эксплуатацию (наименование мероприятия, выполненного ТСО в соответствии с выданными техническими условиями).</t>
  </si>
  <si>
    <t>9) В графах 4,6,8,10,12,14,16,18 указывается размерность показателей с учётом обязательного заполнения трех знаков после запятой</t>
  </si>
  <si>
    <t>10) Графы 15-18 заполняются ТСО только в случае, если за 3 предыдущих года ТСО не осуществлялось обеспечение средствами коммерческого учета электрической энергии (мощности), в отношении которых устанавливаются стандартизированные тарифные ставки, по планируемым расходам, определенным по сметам, выполенным с применением сметных нормативов.</t>
  </si>
  <si>
    <r>
      <t>3)</t>
    </r>
    <r>
      <rPr>
        <sz val="7"/>
        <rFont val="Times New Roman"/>
        <family val="1"/>
        <charset val="204"/>
      </rPr>
      <t xml:space="preserve">                     </t>
    </r>
    <r>
      <rPr>
        <sz val="13"/>
        <rFont val="Times New Roman"/>
        <family val="1"/>
        <charset val="204"/>
      </rPr>
      <t>В графе 2 указано наименование объекта электросетевого хозяйства/средства коммерческого учета электрической энергии (мощности), введенного в эксплуатацию (наименование мероприятия, выполненного ТСО в соответствии с выданными техническими условиями).</t>
    </r>
  </si>
  <si>
    <t>6) В графе 5 указывается размер присоединенной максимальной мощности энергопринимающего устройства заявителя согласно Договору.</t>
  </si>
  <si>
    <r>
      <t>7)</t>
    </r>
    <r>
      <rPr>
        <sz val="7"/>
        <rFont val="Times New Roman"/>
        <family val="1"/>
        <charset val="204"/>
      </rPr>
      <t xml:space="preserve">                     </t>
    </r>
    <r>
      <rPr>
        <sz val="13"/>
        <rFont val="Times New Roman"/>
        <family val="1"/>
        <charset val="204"/>
      </rPr>
      <t>В графах 13-16 пунктов 1,2,3,4 указывается объем присоединенной максимальной мощности в соответствии 
с Договорами.</t>
    </r>
  </si>
  <si>
    <r>
      <t>4)</t>
    </r>
    <r>
      <rPr>
        <sz val="7"/>
        <rFont val="Times New Roman"/>
        <family val="1"/>
        <charset val="204"/>
      </rPr>
      <t xml:space="preserve">                     </t>
    </r>
    <r>
      <rPr>
        <sz val="13"/>
        <rFont val="Times New Roman"/>
        <family val="1"/>
        <charset val="204"/>
      </rPr>
      <t>В графе 3 указывается уровень напряжения, соответствующий уровню напряжения объекта электросетевого хозяйства/средства коммерческого учета электрической энергии (мощности), введенного в эксплуатацию (наименование мероприятия, выполненного ТСО в соответствии с выданными техническими условиями).</t>
    </r>
  </si>
  <si>
    <r>
      <t>5)</t>
    </r>
    <r>
      <rPr>
        <sz val="7"/>
        <rFont val="Times New Roman"/>
        <family val="1"/>
        <charset val="204"/>
      </rPr>
      <t xml:space="preserve">                     </t>
    </r>
    <r>
      <rPr>
        <sz val="13"/>
        <rFont val="Times New Roman"/>
        <family val="1"/>
        <charset val="204"/>
      </rPr>
      <t>В графе 4 указывается протяженность ЛЭП в километрах по трассе (без учета количества кабелей (проводов) в линии) с учётом обязательного заполнения трех знаков после запятой, а также количество средств коммерческого учета электрической энергии (мощности) в штуках.</t>
    </r>
  </si>
  <si>
    <t>АО "Энергосетевая компания ЧТПЗ" - филиал в г. Первоуральск</t>
  </si>
  <si>
    <t>Акционерное общество</t>
  </si>
  <si>
    <t>Передача электроэнергии, технологическое присоединение</t>
  </si>
  <si>
    <t>623112, Россия,
Свердловская обл.,г.Первоуральск, ул. Торговая д.1</t>
  </si>
  <si>
    <t>Камилянов Эдуард Альбертович</t>
  </si>
  <si>
    <t xml:space="preserve">(3439) 27-69-77  </t>
  </si>
  <si>
    <t>Новоселов Никита Андреевич</t>
  </si>
  <si>
    <t>Начальник службы по развитию и реализации услуг</t>
  </si>
  <si>
    <t>(351) 259-03-76</t>
  </si>
  <si>
    <t>nikita.novoselov@chelpipe.ru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</si>
</sst>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26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9"/>
      <name val="Tahoma"/>
      <family val="2"/>
      <charset val="204"/>
    </font>
    <font>
      <b/>
      <sz val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Liberation Serif"/>
      <family val="1"/>
      <charset val="204"/>
    </font>
    <font>
      <b/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3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0" fillId="0" borderId="0"/>
    <xf numFmtId="0" fontId="2" fillId="0" borderId="0">
      <alignment horizontal="left" vertical="center"/>
    </xf>
  </cellStyleXfs>
  <cellXfs count="119">
    <xf numFmtId="0" fontId="0" fillId="0" borderId="0" xfId="0"/>
    <xf numFmtId="0" fontId="11" fillId="3" borderId="0" xfId="0" applyFont="1" applyFill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2" fillId="3" borderId="0" xfId="0" applyFont="1" applyFill="1" applyAlignment="1">
      <alignment vertical="center" wrapText="1"/>
    </xf>
    <xf numFmtId="0" fontId="12" fillId="4" borderId="1" xfId="0" applyFont="1" applyFill="1" applyBorder="1" applyAlignment="1" applyProtection="1">
      <alignment vertical="center" wrapText="1"/>
      <protection locked="0"/>
    </xf>
    <xf numFmtId="0" fontId="13" fillId="5" borderId="1" xfId="1" applyFont="1" applyFill="1" applyBorder="1" applyAlignment="1" applyProtection="1">
      <alignment vertical="center" wrapText="1"/>
    </xf>
    <xf numFmtId="49" fontId="11" fillId="3" borderId="0" xfId="0" applyNumberFormat="1" applyFont="1" applyFill="1" applyAlignment="1">
      <alignment vertical="center" wrapText="1"/>
    </xf>
    <xf numFmtId="165" fontId="13" fillId="5" borderId="1" xfId="1" applyNumberFormat="1" applyFont="1" applyFill="1" applyBorder="1" applyAlignment="1" applyProtection="1">
      <alignment vertical="center" wrapText="1"/>
    </xf>
    <xf numFmtId="165" fontId="11" fillId="4" borderId="1" xfId="0" applyNumberFormat="1" applyFont="1" applyFill="1" applyBorder="1" applyAlignment="1" applyProtection="1">
      <alignment vertical="center" wrapText="1"/>
      <protection locked="0"/>
    </xf>
    <xf numFmtId="165" fontId="1" fillId="5" borderId="1" xfId="1" applyNumberFormat="1" applyFont="1" applyFill="1" applyBorder="1" applyAlignment="1" applyProtection="1">
      <alignment vertical="center" wrapText="1"/>
    </xf>
    <xf numFmtId="165" fontId="14" fillId="5" borderId="1" xfId="1" applyNumberFormat="1" applyFont="1" applyFill="1" applyBorder="1" applyAlignment="1" applyProtection="1">
      <alignment vertical="center" wrapText="1"/>
    </xf>
    <xf numFmtId="165" fontId="11" fillId="3" borderId="0" xfId="0" applyNumberFormat="1" applyFont="1" applyFill="1" applyAlignment="1">
      <alignment vertical="center" wrapText="1"/>
    </xf>
    <xf numFmtId="164" fontId="13" fillId="5" borderId="1" xfId="1" applyNumberFormat="1" applyFont="1" applyFill="1" applyBorder="1" applyAlignment="1" applyProtection="1">
      <alignment vertical="center" wrapText="1"/>
    </xf>
    <xf numFmtId="164" fontId="11" fillId="4" borderId="1" xfId="0" applyNumberFormat="1" applyFont="1" applyFill="1" applyBorder="1" applyAlignment="1" applyProtection="1">
      <alignment vertical="center" wrapText="1"/>
      <protection locked="0"/>
    </xf>
    <xf numFmtId="164" fontId="14" fillId="5" borderId="1" xfId="1" applyNumberFormat="1" applyFont="1" applyFill="1" applyBorder="1" applyAlignment="1" applyProtection="1">
      <alignment vertical="center" wrapText="1"/>
    </xf>
    <xf numFmtId="164" fontId="11" fillId="3" borderId="0" xfId="0" applyNumberFormat="1" applyFont="1" applyFill="1" applyAlignment="1">
      <alignment vertical="center" wrapText="1"/>
    </xf>
    <xf numFmtId="1" fontId="11" fillId="3" borderId="0" xfId="0" applyNumberFormat="1" applyFont="1" applyFill="1" applyAlignment="1">
      <alignment vertical="center" wrapText="1"/>
    </xf>
    <xf numFmtId="0" fontId="3" fillId="0" borderId="0" xfId="0" applyFont="1" applyFill="1" applyBorder="1" applyProtection="1"/>
    <xf numFmtId="0" fontId="15" fillId="3" borderId="0" xfId="0" applyFont="1" applyFill="1" applyAlignment="1">
      <alignment vertical="center" wrapText="1"/>
    </xf>
    <xf numFmtId="0" fontId="15" fillId="3" borderId="0" xfId="0" applyFont="1" applyFill="1" applyBorder="1" applyAlignment="1">
      <alignment horizontal="center" vertical="center" wrapText="1"/>
    </xf>
    <xf numFmtId="0" fontId="3" fillId="2" borderId="1" xfId="2" applyNumberFormat="1" applyFont="1" applyFill="1" applyBorder="1" applyAlignment="1" applyProtection="1">
      <alignment horizontal="left" vertical="center" wrapText="1" indent="1"/>
    </xf>
    <xf numFmtId="0" fontId="16" fillId="6" borderId="1" xfId="0" applyFont="1" applyFill="1" applyBorder="1" applyAlignment="1" applyProtection="1">
      <alignment horizontal="center" vertical="center" wrapText="1"/>
      <protection locked="0"/>
    </xf>
    <xf numFmtId="0" fontId="15" fillId="6" borderId="1" xfId="0" applyFont="1" applyFill="1" applyBorder="1" applyAlignment="1" applyProtection="1">
      <alignment horizontal="center" vertical="center" wrapText="1"/>
      <protection locked="0"/>
    </xf>
    <xf numFmtId="0" fontId="15" fillId="3" borderId="0" xfId="0" applyFont="1" applyFill="1" applyBorder="1" applyAlignment="1">
      <alignment vertical="center" wrapText="1"/>
    </xf>
    <xf numFmtId="0" fontId="17" fillId="6" borderId="1" xfId="1" applyFont="1" applyFill="1" applyBorder="1" applyAlignment="1" applyProtection="1">
      <alignment horizontal="center" vertical="center" wrapText="1"/>
      <protection locked="0"/>
    </xf>
    <xf numFmtId="0" fontId="16" fillId="2" borderId="1" xfId="2" applyFont="1" applyFill="1" applyBorder="1" applyAlignment="1" applyProtection="1">
      <alignment horizontal="left" vertical="center" wrapText="1" indent="1"/>
    </xf>
    <xf numFmtId="0" fontId="17" fillId="4" borderId="1" xfId="1" applyFont="1" applyFill="1" applyBorder="1" applyAlignment="1" applyProtection="1">
      <alignment horizontal="center" vertical="center" wrapText="1"/>
      <protection locked="0"/>
    </xf>
    <xf numFmtId="0" fontId="3" fillId="2" borderId="1" xfId="2" applyFont="1" applyFill="1" applyBorder="1" applyAlignment="1" applyProtection="1">
      <alignment horizontal="left" vertical="center" wrapText="1" indent="1"/>
    </xf>
    <xf numFmtId="0" fontId="16" fillId="3" borderId="1" xfId="0" applyFont="1" applyFill="1" applyBorder="1" applyAlignment="1">
      <alignment horizontal="center" vertical="center" wrapText="1"/>
    </xf>
    <xf numFmtId="49" fontId="3" fillId="2" borderId="1" xfId="2" applyNumberFormat="1" applyFont="1" applyFill="1" applyBorder="1" applyAlignment="1" applyProtection="1">
      <alignment horizontal="left" vertical="center" wrapText="1" indent="1"/>
    </xf>
    <xf numFmtId="0" fontId="3" fillId="0" borderId="1" xfId="2" applyFont="1" applyBorder="1" applyAlignment="1" applyProtection="1">
      <alignment horizontal="left" vertical="center" wrapText="1"/>
    </xf>
    <xf numFmtId="0" fontId="15" fillId="6" borderId="1" xfId="0" applyFont="1" applyFill="1" applyBorder="1" applyAlignment="1" applyProtection="1">
      <alignment vertical="center" wrapText="1"/>
      <protection locked="0"/>
    </xf>
    <xf numFmtId="0" fontId="17" fillId="6" borderId="1" xfId="1" applyFont="1" applyFill="1" applyBorder="1" applyAlignment="1" applyProtection="1">
      <alignment vertical="center" wrapText="1"/>
      <protection locked="0"/>
    </xf>
    <xf numFmtId="164" fontId="12" fillId="4" borderId="1" xfId="0" applyNumberFormat="1" applyFont="1" applyFill="1" applyBorder="1" applyAlignment="1" applyProtection="1">
      <alignment vertical="center" wrapText="1"/>
      <protection locked="0"/>
    </xf>
    <xf numFmtId="49" fontId="12" fillId="3" borderId="0" xfId="0" applyNumberFormat="1" applyFont="1" applyFill="1" applyAlignment="1">
      <alignment vertical="center" wrapText="1"/>
    </xf>
    <xf numFmtId="1" fontId="11" fillId="4" borderId="1" xfId="0" applyNumberFormat="1" applyFont="1" applyFill="1" applyBorder="1" applyAlignment="1" applyProtection="1">
      <alignment vertical="center" wrapText="1"/>
      <protection locked="0"/>
    </xf>
    <xf numFmtId="49" fontId="14" fillId="5" borderId="1" xfId="0" applyNumberFormat="1" applyFont="1" applyFill="1" applyBorder="1" applyAlignment="1" applyProtection="1">
      <alignment vertical="center" wrapText="1"/>
    </xf>
    <xf numFmtId="164" fontId="12" fillId="5" borderId="1" xfId="0" applyNumberFormat="1" applyFont="1" applyFill="1" applyBorder="1" applyAlignment="1" applyProtection="1">
      <alignment vertical="center" wrapText="1"/>
    </xf>
    <xf numFmtId="1" fontId="13" fillId="5" borderId="1" xfId="1" applyNumberFormat="1" applyFont="1" applyFill="1" applyBorder="1" applyAlignment="1" applyProtection="1">
      <alignment vertical="center" wrapText="1"/>
    </xf>
    <xf numFmtId="165" fontId="12" fillId="3" borderId="1" xfId="0" applyNumberFormat="1" applyFont="1" applyFill="1" applyBorder="1" applyAlignment="1" applyProtection="1">
      <alignment horizontal="center" vertical="center" wrapText="1"/>
    </xf>
    <xf numFmtId="164" fontId="12" fillId="3" borderId="1" xfId="0" applyNumberFormat="1" applyFont="1" applyFill="1" applyBorder="1" applyAlignment="1" applyProtection="1">
      <alignment horizontal="center" vertical="center" wrapText="1"/>
    </xf>
    <xf numFmtId="0" fontId="12" fillId="3" borderId="1" xfId="0" applyFont="1" applyFill="1" applyBorder="1" applyAlignment="1" applyProtection="1">
      <alignment horizontal="center" vertical="center" wrapText="1"/>
    </xf>
    <xf numFmtId="1" fontId="11" fillId="3" borderId="1" xfId="0" applyNumberFormat="1" applyFont="1" applyFill="1" applyBorder="1" applyAlignment="1" applyProtection="1">
      <alignment horizontal="center" vertical="center" wrapText="1"/>
    </xf>
    <xf numFmtId="1" fontId="12" fillId="3" borderId="1" xfId="0" applyNumberFormat="1" applyFont="1" applyFill="1" applyBorder="1" applyAlignment="1" applyProtection="1">
      <alignment horizontal="center" vertical="center" wrapText="1"/>
    </xf>
    <xf numFmtId="49" fontId="11" fillId="3" borderId="1" xfId="0" applyNumberFormat="1" applyFont="1" applyFill="1" applyBorder="1" applyAlignment="1" applyProtection="1">
      <alignment vertical="center" wrapText="1"/>
    </xf>
    <xf numFmtId="0" fontId="18" fillId="3" borderId="1" xfId="1" applyFont="1" applyFill="1" applyBorder="1" applyAlignment="1" applyProtection="1">
      <alignment horizontal="left" vertical="center" wrapText="1"/>
    </xf>
    <xf numFmtId="0" fontId="11" fillId="3" borderId="1" xfId="1" applyFont="1" applyFill="1" applyBorder="1" applyAlignment="1" applyProtection="1">
      <alignment horizontal="left" vertical="center" wrapText="1"/>
    </xf>
    <xf numFmtId="165" fontId="14" fillId="5" borderId="1" xfId="1" applyNumberFormat="1" applyFont="1" applyFill="1" applyBorder="1" applyAlignment="1" applyProtection="1">
      <alignment vertical="center" wrapText="1"/>
      <protection locked="0"/>
    </xf>
    <xf numFmtId="0" fontId="12" fillId="0" borderId="2" xfId="0" applyFont="1" applyBorder="1" applyAlignment="1" applyProtection="1">
      <alignment horizontal="center" vertical="center" textRotation="90" wrapText="1"/>
    </xf>
    <xf numFmtId="0" fontId="12" fillId="0" borderId="2" xfId="0" applyFont="1" applyBorder="1" applyAlignment="1" applyProtection="1">
      <alignment horizontal="center" vertical="center" wrapText="1" readingOrder="1"/>
    </xf>
    <xf numFmtId="0" fontId="12" fillId="0" borderId="1" xfId="0" applyFont="1" applyBorder="1" applyAlignment="1" applyProtection="1">
      <alignment horizontal="center" vertical="center" wrapText="1"/>
    </xf>
    <xf numFmtId="0" fontId="12" fillId="0" borderId="1" xfId="0" applyFont="1" applyBorder="1" applyAlignment="1" applyProtection="1">
      <alignment vertical="center" wrapText="1"/>
    </xf>
    <xf numFmtId="0" fontId="12" fillId="5" borderId="1" xfId="0" applyFont="1" applyFill="1" applyBorder="1" applyAlignment="1" applyProtection="1">
      <alignment vertical="center" wrapText="1"/>
    </xf>
    <xf numFmtId="0" fontId="19" fillId="0" borderId="1" xfId="0" applyFont="1" applyBorder="1" applyAlignment="1" applyProtection="1">
      <alignment horizontal="center" vertical="center" wrapText="1"/>
    </xf>
    <xf numFmtId="0" fontId="19" fillId="0" borderId="1" xfId="0" applyFont="1" applyBorder="1" applyAlignment="1" applyProtection="1">
      <alignment vertical="center" wrapText="1"/>
    </xf>
    <xf numFmtId="0" fontId="19" fillId="5" borderId="1" xfId="0" applyFont="1" applyFill="1" applyBorder="1" applyAlignment="1" applyProtection="1">
      <alignment vertical="center" wrapText="1"/>
    </xf>
    <xf numFmtId="0" fontId="19" fillId="0" borderId="1" xfId="0" applyFont="1" applyBorder="1" applyAlignment="1" applyProtection="1">
      <alignment horizontal="left" vertical="center" wrapText="1"/>
    </xf>
    <xf numFmtId="49" fontId="12" fillId="3" borderId="1" xfId="0" applyNumberFormat="1" applyFont="1" applyFill="1" applyBorder="1" applyAlignment="1" applyProtection="1">
      <alignment horizontal="center" vertical="center" wrapText="1"/>
    </xf>
    <xf numFmtId="49" fontId="12" fillId="3" borderId="1" xfId="0" applyNumberFormat="1" applyFont="1" applyFill="1" applyBorder="1" applyAlignment="1" applyProtection="1">
      <alignment vertical="center" wrapText="1"/>
    </xf>
    <xf numFmtId="0" fontId="12" fillId="3" borderId="1" xfId="0" applyFont="1" applyFill="1" applyBorder="1" applyAlignment="1" applyProtection="1">
      <alignment vertical="center" wrapText="1"/>
    </xf>
    <xf numFmtId="0" fontId="12" fillId="0" borderId="1" xfId="0" applyFont="1" applyBorder="1" applyAlignment="1" applyProtection="1">
      <alignment horizontal="center" vertical="center" wrapText="1"/>
    </xf>
    <xf numFmtId="0" fontId="19" fillId="0" borderId="1" xfId="0" applyFont="1" applyBorder="1" applyAlignment="1" applyProtection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20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left" vertical="distributed"/>
    </xf>
    <xf numFmtId="0" fontId="12" fillId="0" borderId="1" xfId="0" applyFont="1" applyBorder="1" applyAlignment="1">
      <alignment vertical="center" wrapText="1"/>
    </xf>
    <xf numFmtId="49" fontId="14" fillId="5" borderId="1" xfId="1" applyNumberFormat="1" applyFont="1" applyFill="1" applyBorder="1" applyAlignment="1" applyProtection="1">
      <alignment vertical="center" wrapText="1"/>
    </xf>
    <xf numFmtId="0" fontId="12" fillId="3" borderId="1" xfId="0" applyFont="1" applyFill="1" applyBorder="1" applyAlignment="1" applyProtection="1">
      <alignment horizontal="center" vertical="center" wrapText="1"/>
    </xf>
    <xf numFmtId="49" fontId="21" fillId="5" borderId="1" xfId="0" applyNumberFormat="1" applyFont="1" applyFill="1" applyBorder="1" applyAlignment="1" applyProtection="1">
      <alignment vertical="center" wrapText="1"/>
    </xf>
    <xf numFmtId="0" fontId="22" fillId="5" borderId="1" xfId="1" applyFont="1" applyFill="1" applyBorder="1" applyAlignment="1" applyProtection="1">
      <alignment vertical="center" wrapText="1"/>
    </xf>
    <xf numFmtId="165" fontId="22" fillId="5" borderId="1" xfId="1" applyNumberFormat="1" applyFont="1" applyFill="1" applyBorder="1" applyAlignment="1" applyProtection="1">
      <alignment vertical="center" wrapText="1"/>
    </xf>
    <xf numFmtId="164" fontId="22" fillId="5" borderId="1" xfId="1" applyNumberFormat="1" applyFont="1" applyFill="1" applyBorder="1" applyAlignment="1" applyProtection="1">
      <alignment vertical="center" wrapText="1"/>
    </xf>
    <xf numFmtId="0" fontId="23" fillId="3" borderId="0" xfId="0" applyFont="1" applyFill="1" applyAlignment="1">
      <alignment vertical="center" wrapText="1"/>
    </xf>
    <xf numFmtId="49" fontId="23" fillId="3" borderId="1" xfId="0" applyNumberFormat="1" applyFont="1" applyFill="1" applyBorder="1" applyAlignment="1" applyProtection="1">
      <alignment vertical="center" wrapText="1"/>
    </xf>
    <xf numFmtId="0" fontId="24" fillId="3" borderId="1" xfId="1" applyFont="1" applyFill="1" applyBorder="1" applyAlignment="1" applyProtection="1">
      <alignment horizontal="left" vertical="center" wrapText="1"/>
    </xf>
    <xf numFmtId="165" fontId="23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23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23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23" fillId="4" borderId="1" xfId="0" applyNumberFormat="1" applyFont="1" applyFill="1" applyBorder="1" applyAlignment="1" applyProtection="1">
      <alignment vertical="center" wrapText="1"/>
      <protection locked="0"/>
    </xf>
    <xf numFmtId="165" fontId="23" fillId="4" borderId="1" xfId="0" applyNumberFormat="1" applyFont="1" applyFill="1" applyBorder="1" applyAlignment="1" applyProtection="1">
      <alignment vertical="center" wrapText="1"/>
      <protection locked="0"/>
    </xf>
    <xf numFmtId="1" fontId="23" fillId="4" borderId="1" xfId="0" applyNumberFormat="1" applyFont="1" applyFill="1" applyBorder="1" applyAlignment="1" applyProtection="1">
      <alignment vertical="center" wrapText="1"/>
      <protection locked="0"/>
    </xf>
    <xf numFmtId="0" fontId="16" fillId="3" borderId="4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5" fillId="0" borderId="0" xfId="0" applyNumberFormat="1" applyFont="1" applyAlignment="1">
      <alignment horizontal="left" vertical="center"/>
    </xf>
    <xf numFmtId="0" fontId="25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49" fontId="11" fillId="3" borderId="0" xfId="0" applyNumberFormat="1" applyFont="1" applyFill="1" applyAlignment="1">
      <alignment horizontal="left" vertical="center" wrapText="1"/>
    </xf>
    <xf numFmtId="0" fontId="19" fillId="3" borderId="1" xfId="0" applyFont="1" applyFill="1" applyBorder="1" applyAlignment="1" applyProtection="1">
      <alignment horizontal="center" vertical="center" wrapText="1"/>
    </xf>
    <xf numFmtId="0" fontId="12" fillId="3" borderId="0" xfId="0" applyFont="1" applyFill="1" applyBorder="1" applyAlignment="1" applyProtection="1">
      <alignment horizontal="right" vertical="center" wrapText="1"/>
    </xf>
    <xf numFmtId="49" fontId="11" fillId="3" borderId="1" xfId="0" applyNumberFormat="1" applyFont="1" applyFill="1" applyBorder="1" applyAlignment="1" applyProtection="1">
      <alignment horizontal="center" vertical="center" wrapText="1"/>
    </xf>
    <xf numFmtId="0" fontId="19" fillId="3" borderId="7" xfId="0" applyFont="1" applyFill="1" applyBorder="1" applyAlignment="1" applyProtection="1">
      <alignment horizontal="center" vertical="center" wrapText="1"/>
    </xf>
    <xf numFmtId="0" fontId="12" fillId="0" borderId="0" xfId="0" applyFont="1" applyAlignment="1" applyProtection="1">
      <alignment horizontal="right" vertical="center" wrapText="1"/>
    </xf>
    <xf numFmtId="0" fontId="14" fillId="0" borderId="0" xfId="0" applyFont="1" applyBorder="1" applyAlignment="1" applyProtection="1">
      <alignment horizontal="center" vertical="center" wrapText="1"/>
    </xf>
    <xf numFmtId="0" fontId="12" fillId="0" borderId="9" xfId="0" applyFont="1" applyBorder="1" applyAlignment="1" applyProtection="1">
      <alignment horizontal="center" vertical="center" wrapText="1"/>
    </xf>
    <xf numFmtId="0" fontId="12" fillId="0" borderId="10" xfId="0" applyFont="1" applyBorder="1" applyAlignment="1" applyProtection="1">
      <alignment horizontal="center" vertical="center" wrapText="1"/>
    </xf>
    <xf numFmtId="0" fontId="12" fillId="0" borderId="2" xfId="0" applyFont="1" applyBorder="1" applyAlignment="1" applyProtection="1">
      <alignment horizontal="center" vertical="center" wrapText="1"/>
    </xf>
    <xf numFmtId="0" fontId="12" fillId="0" borderId="4" xfId="0" applyFont="1" applyBorder="1" applyAlignment="1" applyProtection="1">
      <alignment horizontal="center" vertical="center" wrapText="1"/>
    </xf>
    <xf numFmtId="0" fontId="12" fillId="0" borderId="5" xfId="0" applyFont="1" applyBorder="1" applyAlignment="1" applyProtection="1">
      <alignment horizontal="center" vertical="center" wrapText="1"/>
    </xf>
    <xf numFmtId="0" fontId="19" fillId="0" borderId="1" xfId="0" applyFont="1" applyBorder="1" applyAlignment="1" applyProtection="1">
      <alignment horizontal="center" vertical="center" wrapText="1"/>
    </xf>
    <xf numFmtId="0" fontId="12" fillId="0" borderId="8" xfId="0" applyFont="1" applyBorder="1" applyAlignment="1" applyProtection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 wrapText="1"/>
    </xf>
    <xf numFmtId="49" fontId="11" fillId="3" borderId="6" xfId="0" applyNumberFormat="1" applyFont="1" applyFill="1" applyBorder="1" applyAlignment="1">
      <alignment horizontal="left" vertical="center" wrapText="1"/>
    </xf>
  </cellXfs>
  <cellStyles count="3">
    <cellStyle name="Обычный" xfId="0" builtinId="0"/>
    <cellStyle name="Обычный 2" xfId="1"/>
    <cellStyle name="Обычный_SIMPLE_1_massive2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Titul">
    <pageSetUpPr fitToPage="1"/>
  </sheetPr>
  <dimension ref="A1:C23"/>
  <sheetViews>
    <sheetView zoomScaleNormal="100" zoomScaleSheetLayoutView="100" workbookViewId="0">
      <selection activeCell="H20" sqref="H20"/>
    </sheetView>
  </sheetViews>
  <sheetFormatPr defaultColWidth="14" defaultRowHeight="12.75"/>
  <cols>
    <col min="1" max="1" width="6.42578125" style="19" customWidth="1"/>
    <col min="2" max="2" width="38" style="19" customWidth="1"/>
    <col min="3" max="3" width="58.85546875" style="19" customWidth="1"/>
    <col min="4" max="16384" width="14" style="19"/>
  </cols>
  <sheetData>
    <row r="1" spans="1:3">
      <c r="A1" s="18" t="s">
        <v>2205</v>
      </c>
    </row>
    <row r="2" spans="1:3">
      <c r="A2" s="18" t="s">
        <v>190</v>
      </c>
    </row>
    <row r="4" spans="1:3">
      <c r="B4" s="83" t="s">
        <v>62</v>
      </c>
      <c r="C4" s="84"/>
    </row>
    <row r="6" spans="1:3">
      <c r="A6" s="20"/>
      <c r="B6" s="21" t="s">
        <v>39</v>
      </c>
      <c r="C6" s="22" t="s">
        <v>2233</v>
      </c>
    </row>
    <row r="7" spans="1:3">
      <c r="A7" s="20"/>
      <c r="B7" s="21" t="s">
        <v>40</v>
      </c>
      <c r="C7" s="23">
        <v>7449045730</v>
      </c>
    </row>
    <row r="8" spans="1:3">
      <c r="A8" s="24"/>
      <c r="B8" s="21" t="s">
        <v>41</v>
      </c>
      <c r="C8" s="25">
        <v>744901001</v>
      </c>
    </row>
    <row r="9" spans="1:3" ht="25.5">
      <c r="A9" s="24"/>
      <c r="B9" s="26" t="s">
        <v>42</v>
      </c>
      <c r="C9" s="27"/>
    </row>
    <row r="10" spans="1:3">
      <c r="A10" s="24"/>
      <c r="B10" s="28" t="s">
        <v>43</v>
      </c>
      <c r="C10" s="23" t="s">
        <v>2234</v>
      </c>
    </row>
    <row r="11" spans="1:3">
      <c r="A11" s="24"/>
      <c r="B11" s="28" t="s">
        <v>44</v>
      </c>
      <c r="C11" s="23" t="s">
        <v>2235</v>
      </c>
    </row>
    <row r="12" spans="1:3">
      <c r="A12" s="24"/>
      <c r="B12" s="28" t="s">
        <v>175</v>
      </c>
      <c r="C12" s="23">
        <v>2020</v>
      </c>
    </row>
    <row r="13" spans="1:3">
      <c r="A13" s="24"/>
      <c r="B13" s="28"/>
      <c r="C13" s="29" t="s">
        <v>52</v>
      </c>
    </row>
    <row r="14" spans="1:3" ht="25.5">
      <c r="A14" s="24"/>
      <c r="B14" s="30" t="s">
        <v>45</v>
      </c>
      <c r="C14" s="23" t="s">
        <v>2236</v>
      </c>
    </row>
    <row r="15" spans="1:3" ht="25.5">
      <c r="A15" s="24"/>
      <c r="B15" s="30" t="s">
        <v>46</v>
      </c>
      <c r="C15" s="23" t="s">
        <v>2236</v>
      </c>
    </row>
    <row r="16" spans="1:3">
      <c r="A16" s="24"/>
      <c r="B16" s="30"/>
      <c r="C16" s="29" t="s">
        <v>53</v>
      </c>
    </row>
    <row r="17" spans="1:3">
      <c r="A17" s="24"/>
      <c r="B17" s="30" t="s">
        <v>47</v>
      </c>
      <c r="C17" s="23" t="s">
        <v>2237</v>
      </c>
    </row>
    <row r="18" spans="1:3">
      <c r="A18" s="24"/>
      <c r="B18" s="30" t="s">
        <v>54</v>
      </c>
      <c r="C18" s="23" t="s">
        <v>2238</v>
      </c>
    </row>
    <row r="19" spans="1:3" ht="25.5">
      <c r="A19" s="24"/>
      <c r="B19" s="31"/>
      <c r="C19" s="29" t="s">
        <v>51</v>
      </c>
    </row>
    <row r="20" spans="1:3">
      <c r="A20" s="24"/>
      <c r="B20" s="30" t="s">
        <v>47</v>
      </c>
      <c r="C20" s="32" t="s">
        <v>2239</v>
      </c>
    </row>
    <row r="21" spans="1:3">
      <c r="A21" s="24"/>
      <c r="B21" s="30" t="s">
        <v>48</v>
      </c>
      <c r="C21" s="33" t="s">
        <v>2240</v>
      </c>
    </row>
    <row r="22" spans="1:3">
      <c r="A22" s="24"/>
      <c r="B22" s="30" t="s">
        <v>49</v>
      </c>
      <c r="C22" s="32" t="s">
        <v>2241</v>
      </c>
    </row>
    <row r="23" spans="1:3">
      <c r="A23" s="24"/>
      <c r="B23" s="30" t="s">
        <v>50</v>
      </c>
      <c r="C23" s="32" t="s">
        <v>2242</v>
      </c>
    </row>
  </sheetData>
  <sheetProtection password="E3EF" sheet="1" objects="1" scenarios="1"/>
  <mergeCells count="1">
    <mergeCell ref="B4:C4"/>
  </mergeCells>
  <dataValidations count="1">
    <dataValidation type="list" allowBlank="1" showInputMessage="1" showErrorMessage="1" sqref="C12">
      <formula1>Период</formula1>
    </dataValidation>
  </dataValidations>
  <pageMargins left="0.23622047244094491" right="0.23622047244094491" top="0" bottom="0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Instr">
    <pageSetUpPr fitToPage="1"/>
  </sheetPr>
  <dimension ref="B2:O45"/>
  <sheetViews>
    <sheetView workbookViewId="0">
      <selection activeCell="B13" sqref="B13:O13"/>
    </sheetView>
  </sheetViews>
  <sheetFormatPr defaultRowHeight="15"/>
  <sheetData>
    <row r="2" spans="2:15" ht="99.75" customHeight="1">
      <c r="B2" s="85" t="s">
        <v>191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</row>
    <row r="3" spans="2:15" ht="43.5" customHeight="1">
      <c r="B3" s="87" t="s">
        <v>174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</row>
    <row r="4" spans="2:15" ht="54" customHeight="1">
      <c r="B4" s="88" t="str">
        <f>"2. Показатели в приложениях 1.1, 1.2, 2.1, 2.2, 2.3, 3.1, 3.2, 5.1.1., 5.1.2., 5.1.3., 5.2.1., 5.2.2., 5.2.3. заполняются по заключенным договорам об осуществлении технологического присоединения к электрическим сетям ТСО (далее − Договор) "&amp;"по введенным в эксплуатацию объектам электросетевого хозяйства ТСО за периоды "&amp;IF(Титульный!C12="","--- выберите период на листе Титульный.",(Титульный!C12-3)&amp;", "&amp;(Титульный!C12-2)&amp;", "&amp;(Титульный!C12-1)&amp;" годы.")</f>
        <v>2. Показатели в приложениях 1.1, 1.2, 2.1, 2.2, 2.3, 3.1, 3.2, 5.1.1., 5.1.2., 5.1.3., 5.2.1., 5.2.2., 5.2.3. заполняются по заключенным договорам об осуществлении технологического присоединения к электрическим сетям ТСО (далее − Договор) по введенным в эксплуатацию объектам электросетевого хозяйства ТСО за периоды 2017, 2018, 2019 годы.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</row>
    <row r="5" spans="2:15" ht="41.25" customHeight="1">
      <c r="B5" s="87" t="str">
        <f>"3. Показатели в приложениях 1.1, 1.2, 2.1, 2.2, 2.3, 5.1.1., 5.1.2., 5.1.3., 5.2.1., 5.2.2., 5.2.3. заполняются раздельно для территорий городских населенных пунктов и для территорий, " &amp; "не относящихся к городским населенным пунктам."</f>
        <v>3. Показатели в приложениях 1.1, 1.2, 2.1, 2.2, 2.3, 5.1.1., 5.1.2., 5.1.3., 5.2.1., 5.2.2., 5.2.3. заполняются раздельно для территорий городских населенных пунктов и для территорий, не относящихся к городским населенным пунктам.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</row>
    <row r="6" spans="2:15" ht="87" customHeight="1">
      <c r="B6" s="87" t="str">
        <f>"4. В случае если ТСО за периоды " &amp;IF(Титульный!C12="","--- выберите период на листе Титульный --- ",(Титульный!C12-3)&amp;", "&amp;(Титульный!C12-2)&amp;", "&amp;(Титульный!C12-1)&amp;" годы ") &amp; "осуществляла деятельность по технологическому присоединению раздельно по постоянной и временной схеме, необходимо дополнительно представить в РЭК Свердловской области информацию о расходах за периоды " &amp;IF(Титульный!C12="","--- выберите период на листе Титульный ---",(Титульный!C12-3)&amp;", "&amp;(Титульный!C12-2)&amp;", "&amp;(Титульный!C12-1)&amp;" годы") &amp; " для установления РЭК Свердловской области стандартизированной тарифной ставки С1, ставки за единицу максиальной мощности C1maxN, раздельно для постоянной и для временной схемы."</f>
        <v>4. В случае если ТСО за периоды 2017, 2018, 2019 годы осуществляла деятельность по технологическому присоединению раздельно по постоянной и временной схеме, необходимо дополнительно представить в РЭК Свердловской области информацию о расходах за периоды 2017, 2018, 2019 годы для установления РЭК Свердловской области стандартизированной тарифной ставки С1, ставки за единицу максиальной мощности C1maxN, раздельно для постоянной и для временной схемы.</v>
      </c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</row>
    <row r="7" spans="2:15" ht="54.75" customHeight="1">
      <c r="B7" s="87" t="s">
        <v>165</v>
      </c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</row>
    <row r="8" spans="2:15" ht="16.5"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</row>
    <row r="9" spans="2:15" ht="16.5">
      <c r="B9" s="89" t="s">
        <v>166</v>
      </c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</row>
    <row r="10" spans="2:15" ht="16.5">
      <c r="B10" s="87" t="s">
        <v>167</v>
      </c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</row>
    <row r="11" spans="2:15" ht="16.5">
      <c r="B11" s="87" t="s">
        <v>168</v>
      </c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</row>
    <row r="12" spans="2:15" ht="51.75" customHeight="1">
      <c r="B12" s="87" t="s">
        <v>2224</v>
      </c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</row>
    <row r="13" spans="2:15" ht="56.25" customHeight="1">
      <c r="B13" s="87" t="s">
        <v>2225</v>
      </c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</row>
    <row r="14" spans="2:15" ht="52.5" customHeight="1">
      <c r="B14" s="87" t="s">
        <v>2204</v>
      </c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</row>
    <row r="15" spans="2:15" ht="31.5" customHeight="1">
      <c r="B15" s="87" t="s">
        <v>2229</v>
      </c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</row>
    <row r="16" spans="2:15" ht="50.25" customHeight="1">
      <c r="B16" s="87" t="s">
        <v>2203</v>
      </c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</row>
    <row r="17" spans="2:15" ht="32.25" customHeight="1">
      <c r="B17" s="87" t="s">
        <v>2226</v>
      </c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</row>
    <row r="18" spans="2:15" ht="64.5" customHeight="1">
      <c r="B18" s="87" t="s">
        <v>2227</v>
      </c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</row>
    <row r="19" spans="2:15" ht="52.5" customHeight="1">
      <c r="B19" s="87" t="str">
        <f>"11) За периоды " &amp;IF(Титульный!C12="","--- выберите период на листе Титульный --- ",(Титульный!C12-3)&amp;", "&amp;(Титульный!C12-2)&amp;", "&amp;(Титульный!C12-1)&amp;" годы ") &amp; "всем ТСО необходимо представить в РЭК Свердловской области документы, подтверждающие расходы, на выполнение мероприятий по строительству объектов электросетевого хозяйства ТСО, а также на обеспечение средствами  коммерческого учета электрической энергии."</f>
        <v>11) За периоды 2017, 2018, 2019 годы всем ТСО необходимо представить в РЭК Свердловской области документы, подтверждающие расходы, на выполнение мероприятий по строительству объектов электросетевого хозяйства ТСО, а также на обеспечение средствами  коммерческого учета электрической энергии.</v>
      </c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</row>
    <row r="21" spans="2:15" ht="16.5">
      <c r="B21" s="90" t="s">
        <v>169</v>
      </c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</row>
    <row r="22" spans="2:15" ht="16.5">
      <c r="B22" s="91" t="str">
        <f>"1)           Приложение 2.1 заполняется за " &amp;IF(Титульный!C12="","--- выберите период на листе Титульный.",(Титульный!C12-3)&amp;" год.")</f>
        <v>1)           Приложение 2.1 заполняется за 2017 год.</v>
      </c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</row>
    <row r="23" spans="2:15" ht="16.5">
      <c r="B23" s="91" t="str">
        <f>"2)           Приложение 2.2 заполняется за " &amp;IF(Титульный!C12="","--- выберите период на листе Титульный.",(Титульный!C12-2)&amp;" год.")</f>
        <v>2)           Приложение 2.2 заполняется за 2018 год.</v>
      </c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</row>
    <row r="24" spans="2:15" ht="16.5">
      <c r="B24" s="91" t="str">
        <f>"3)           Приложение 2.3 заполняется за " &amp;IF(Титульный!C12="","--- выберите период на листе Титульный.",(Титульный!C12-1)&amp;" год.")</f>
        <v>3)           Приложение 2.3 заполняется за 2019 год.</v>
      </c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</row>
    <row r="25" spans="2:15" ht="37.5" customHeight="1">
      <c r="B25" s="87" t="s">
        <v>186</v>
      </c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</row>
    <row r="26" spans="2:15" ht="36.75" customHeight="1">
      <c r="B26" s="92" t="s">
        <v>187</v>
      </c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</row>
    <row r="27" spans="2:15" ht="36.75" customHeight="1">
      <c r="B27" s="87" t="s">
        <v>184</v>
      </c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</row>
    <row r="28" spans="2:15" ht="33.75" customHeight="1">
      <c r="B28" s="87" t="s">
        <v>2230</v>
      </c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</row>
    <row r="29" spans="2:15" ht="37.5" customHeight="1">
      <c r="B29" s="87" t="str">
        <f>"8)           За периоды " &amp;IF(Титульный!C12="","--- выберите период на листе Титульный --- ",(Титульный!C12-3)&amp;", "&amp;(Титульный!C12-2)&amp;", "&amp;(Титульный!C12-1)&amp;" годы ") &amp; "всем ТСО необходимо представить в РЭК Свердловской области документы, подтверждающие расходы, количество техприсоединений, объем максимальной мощности."</f>
        <v>8)           За периоды 2017, 2018, 2019 годы всем ТСО необходимо представить в РЭК Свердловской области документы, подтверждающие расходы, количество техприсоединений, объем максимальной мощности.</v>
      </c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</row>
    <row r="31" spans="2:15" ht="16.5">
      <c r="B31" s="94" t="s">
        <v>170</v>
      </c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</row>
    <row r="32" spans="2:15" ht="34.5" customHeight="1">
      <c r="B32" s="87" t="s">
        <v>171</v>
      </c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</row>
    <row r="33" spans="2:15" ht="36.75" customHeight="1">
      <c r="B33" s="87" t="s">
        <v>185</v>
      </c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</row>
    <row r="34" spans="2:15" ht="35.25" customHeight="1">
      <c r="B34" s="87" t="s">
        <v>172</v>
      </c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</row>
    <row r="35" spans="2:15" ht="20.25" customHeight="1">
      <c r="B35" s="87" t="s">
        <v>173</v>
      </c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</row>
    <row r="36" spans="2:15" ht="32.25" customHeight="1">
      <c r="B36" s="87" t="str">
        <f>"5)          За периоды " &amp;IF(Титульный!C12="","--- выберите период на листе Титульный --- ",(Титульный!C12-3)&amp;", "&amp;(Титульный!C12-2)&amp;", "&amp;(Титульный!C12-1)&amp;" годы ") &amp; "всем ТСО необходимо представить в РЭК Свердловской области документы, подтверждающие расходы по технологическому присоединению."</f>
        <v>5)          За периоды 2017, 2018, 2019 годы всем ТСО необходимо представить в РЭК Свердловской области документы, подтверждающие расходы по технологическому присоединению.</v>
      </c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</row>
    <row r="38" spans="2:15" ht="16.5">
      <c r="B38" s="94" t="s">
        <v>2213</v>
      </c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</row>
    <row r="39" spans="2:15" ht="16.5">
      <c r="B39" s="87" t="s">
        <v>2214</v>
      </c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</row>
    <row r="40" spans="2:15" ht="18" customHeight="1">
      <c r="B40" s="87" t="s">
        <v>2215</v>
      </c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</row>
    <row r="41" spans="2:15" ht="51.75" customHeight="1">
      <c r="B41" s="87" t="s">
        <v>2228</v>
      </c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</row>
    <row r="42" spans="2:15" ht="56.25" customHeight="1">
      <c r="B42" s="87" t="s">
        <v>2231</v>
      </c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</row>
    <row r="43" spans="2:15" ht="59.25" customHeight="1">
      <c r="B43" s="87" t="s">
        <v>2232</v>
      </c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</row>
    <row r="44" spans="2:15" ht="36" customHeight="1">
      <c r="B44" s="87" t="s">
        <v>188</v>
      </c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</row>
    <row r="45" spans="2:15" ht="61.5" customHeight="1">
      <c r="B45" s="87" t="str">
        <f>"7)           За периоды " &amp;IF(Титульный!C12="","--- выберите период на листе Титульный --- ",(Титульный!C12-3)&amp;", "&amp;(Титульный!C12-2)&amp;", "&amp;(Титульный!C12-1)&amp;" годы ") &amp; "всем ТСО необходимо представить в РЭК Свердловской области документы, подтверждающие протяженность ЛЭП, количество средств коммерческого учета электрической энергии (мощности) и объем максимальной мощности."</f>
        <v>7)           За периоды 2017, 2018, 2019 годы всем ТСО необходимо представить в РЭК Свердловской области документы, подтверждающие протяженность ЛЭП, количество средств коммерческого учета электрической энергии (мощности) и объем максимальной мощности.</v>
      </c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</row>
  </sheetData>
  <sheetProtection password="E3EF" sheet="1" objects="1" scenarios="1"/>
  <mergeCells count="41">
    <mergeCell ref="B43:O43"/>
    <mergeCell ref="B44:O44"/>
    <mergeCell ref="B45:O45"/>
    <mergeCell ref="B41:O41"/>
    <mergeCell ref="B35:O35"/>
    <mergeCell ref="B36:O36"/>
    <mergeCell ref="B38:O38"/>
    <mergeCell ref="B39:O39"/>
    <mergeCell ref="B40:O40"/>
    <mergeCell ref="B42:O42"/>
    <mergeCell ref="B28:O28"/>
    <mergeCell ref="B29:O29"/>
    <mergeCell ref="B31:O31"/>
    <mergeCell ref="B32:O32"/>
    <mergeCell ref="B33:O33"/>
    <mergeCell ref="B34:O34"/>
    <mergeCell ref="B22:O22"/>
    <mergeCell ref="B23:O23"/>
    <mergeCell ref="B24:O24"/>
    <mergeCell ref="B25:O25"/>
    <mergeCell ref="B26:O26"/>
    <mergeCell ref="B27:O27"/>
    <mergeCell ref="B14:O14"/>
    <mergeCell ref="B15:O15"/>
    <mergeCell ref="B16:O16"/>
    <mergeCell ref="B17:O17"/>
    <mergeCell ref="B19:O19"/>
    <mergeCell ref="B21:O21"/>
    <mergeCell ref="B18:O18"/>
    <mergeCell ref="B8:O8"/>
    <mergeCell ref="B9:O9"/>
    <mergeCell ref="B10:O10"/>
    <mergeCell ref="B11:O11"/>
    <mergeCell ref="B12:O12"/>
    <mergeCell ref="B13:O13"/>
    <mergeCell ref="B2:O2"/>
    <mergeCell ref="B3:O3"/>
    <mergeCell ref="B4:O4"/>
    <mergeCell ref="B5:O5"/>
    <mergeCell ref="B6:O6"/>
    <mergeCell ref="B7:O7"/>
  </mergeCells>
  <pageMargins left="0.7" right="0.7" top="0.75" bottom="0.75" header="0.3" footer="0.3"/>
  <pageSetup paperSize="9" scale="6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Pr12Cont">
    <pageSetUpPr fitToPage="1"/>
  </sheetPr>
  <dimension ref="A1:IS1707"/>
  <sheetViews>
    <sheetView view="pageBreakPreview" zoomScale="75" zoomScaleNormal="70" zoomScaleSheetLayoutView="75" workbookViewId="0">
      <selection activeCell="D13" sqref="D13"/>
    </sheetView>
  </sheetViews>
  <sheetFormatPr defaultColWidth="14" defaultRowHeight="15.75"/>
  <cols>
    <col min="1" max="1" width="11.5703125" style="7" customWidth="1"/>
    <col min="2" max="2" width="81.7109375" style="1" customWidth="1"/>
    <col min="3" max="3" width="14" style="12"/>
    <col min="4" max="4" width="22.42578125" style="16" customWidth="1"/>
    <col min="5" max="5" width="14.85546875" style="1" customWidth="1"/>
    <col min="6" max="6" width="20.85546875" style="16" customWidth="1"/>
    <col min="7" max="7" width="14" style="12"/>
    <col min="8" max="8" width="22.42578125" style="16" customWidth="1"/>
    <col min="9" max="9" width="16.7109375" style="1" customWidth="1"/>
    <col min="10" max="10" width="22.85546875" style="16" customWidth="1"/>
    <col min="11" max="11" width="14" style="12"/>
    <col min="12" max="12" width="22.42578125" style="16" customWidth="1"/>
    <col min="13" max="13" width="15.85546875" style="1" customWidth="1"/>
    <col min="14" max="14" width="23" style="16" customWidth="1"/>
    <col min="15" max="15" width="14" style="12"/>
    <col min="16" max="16" width="22.42578125" style="16" customWidth="1"/>
    <col min="17" max="17" width="15.85546875" style="1" customWidth="1"/>
    <col min="18" max="18" width="23" style="16" customWidth="1"/>
    <col min="19" max="16384" width="14" style="1"/>
  </cols>
  <sheetData>
    <row r="1" spans="1:18" ht="60.6" customHeight="1">
      <c r="A1" s="97" t="s">
        <v>9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18" ht="68.25" customHeight="1">
      <c r="A2" s="99" t="s">
        <v>2218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</row>
    <row r="3" spans="1:18" ht="15.75" customHeight="1">
      <c r="A3" s="98" t="s">
        <v>0</v>
      </c>
      <c r="B3" s="96" t="s">
        <v>2216</v>
      </c>
      <c r="C3" s="96" t="s">
        <v>192</v>
      </c>
      <c r="D3" s="96"/>
      <c r="E3" s="96"/>
      <c r="F3" s="96"/>
      <c r="G3" s="96" t="s">
        <v>193</v>
      </c>
      <c r="H3" s="96"/>
      <c r="I3" s="96"/>
      <c r="J3" s="96"/>
      <c r="K3" s="96" t="s">
        <v>194</v>
      </c>
      <c r="L3" s="96"/>
      <c r="M3" s="96"/>
      <c r="N3" s="96"/>
      <c r="O3" s="96" t="s">
        <v>2221</v>
      </c>
      <c r="P3" s="96"/>
      <c r="Q3" s="96"/>
      <c r="R3" s="96"/>
    </row>
    <row r="4" spans="1:18" ht="138" customHeight="1">
      <c r="A4" s="98"/>
      <c r="B4" s="96"/>
      <c r="C4" s="40" t="s">
        <v>1</v>
      </c>
      <c r="D4" s="41" t="s">
        <v>2206</v>
      </c>
      <c r="E4" s="69" t="s">
        <v>13</v>
      </c>
      <c r="F4" s="41" t="s">
        <v>2156</v>
      </c>
      <c r="G4" s="40" t="s">
        <v>1</v>
      </c>
      <c r="H4" s="41" t="s">
        <v>2206</v>
      </c>
      <c r="I4" s="69" t="s">
        <v>13</v>
      </c>
      <c r="J4" s="41" t="s">
        <v>2156</v>
      </c>
      <c r="K4" s="40" t="s">
        <v>1</v>
      </c>
      <c r="L4" s="41" t="s">
        <v>2206</v>
      </c>
      <c r="M4" s="69" t="s">
        <v>13</v>
      </c>
      <c r="N4" s="41" t="s">
        <v>2156</v>
      </c>
      <c r="O4" s="40" t="s">
        <v>1</v>
      </c>
      <c r="P4" s="41" t="s">
        <v>2206</v>
      </c>
      <c r="Q4" s="69" t="s">
        <v>13</v>
      </c>
      <c r="R4" s="41" t="s">
        <v>2156</v>
      </c>
    </row>
    <row r="5" spans="1:18" s="17" customFormat="1">
      <c r="A5" s="43">
        <v>1</v>
      </c>
      <c r="B5" s="44">
        <v>2</v>
      </c>
      <c r="C5" s="44">
        <v>3</v>
      </c>
      <c r="D5" s="44">
        <v>4</v>
      </c>
      <c r="E5" s="44">
        <v>5</v>
      </c>
      <c r="F5" s="44">
        <v>6</v>
      </c>
      <c r="G5" s="44">
        <v>7</v>
      </c>
      <c r="H5" s="44">
        <v>8</v>
      </c>
      <c r="I5" s="44">
        <v>9</v>
      </c>
      <c r="J5" s="44">
        <v>10</v>
      </c>
      <c r="K5" s="44">
        <v>11</v>
      </c>
      <c r="L5" s="44">
        <v>12</v>
      </c>
      <c r="M5" s="44">
        <v>13</v>
      </c>
      <c r="N5" s="44">
        <v>14</v>
      </c>
      <c r="O5" s="44">
        <v>15</v>
      </c>
      <c r="P5" s="44">
        <v>16</v>
      </c>
      <c r="Q5" s="44">
        <v>17</v>
      </c>
      <c r="R5" s="44">
        <v>18</v>
      </c>
    </row>
    <row r="6" spans="1:18">
      <c r="A6" s="37">
        <v>1</v>
      </c>
      <c r="B6" s="6" t="s">
        <v>2157</v>
      </c>
      <c r="C6" s="8"/>
      <c r="D6" s="13">
        <f>D7+D38+D69+D100+D131+D162+D193+D224+D255+D286+D317+D348+D379+D410+D441+D472+D503+D534+D565+D596+D627+D658+D689+D720</f>
        <v>0</v>
      </c>
      <c r="E6" s="13">
        <f>E7+E38+E69+E100+E131+E162+E193+E224+E255+E286+E317+E348+E379+E410+E441+E472+E503+E534+E565+E596+E627+E658+E689+E720</f>
        <v>0</v>
      </c>
      <c r="F6" s="13">
        <f>F7+F38+F69+F100+F131+F162+F193+F224+F255+F286+F317+F348+F379+F410+F441+F472+F503+F534+F565+F596+F627+F658+F689+F720</f>
        <v>0</v>
      </c>
      <c r="G6" s="13"/>
      <c r="H6" s="13">
        <f>H7+H38+H69+H100+H131+H162+H193+H224+H255+H286+H317+H348+H379+H410+H441+H472+H503+H534+H565+H596+H627+H658+H689+H720</f>
        <v>0</v>
      </c>
      <c r="I6" s="13">
        <f>I7+I38+I69+I100+I131+I162+I193+I224+I255+I286+I317+I348+I379+I410+I441+I472+I503+I534+I565+I596+I627+I658+I689+I720</f>
        <v>0</v>
      </c>
      <c r="J6" s="13">
        <f>J7+J38+J69+J100+J131+J162+J193+J224+J255+J286+J317+J348+J379+J410+J441+J472+J503+J534+J565+J596+J627+J658+J689+J720</f>
        <v>0</v>
      </c>
      <c r="K6" s="13"/>
      <c r="L6" s="13">
        <f>L7+L38+L69+L100+L131+L162+L193+L224+L255+L286+L317+L348+L379+L410+L441+L472+L503+L534+L565+L596+L627+L658+L689+L720</f>
        <v>0</v>
      </c>
      <c r="M6" s="13">
        <f>M7+M38+M69+M100+M131+M162+M193+M224+M255+M286+M317+M348+M379+M410+M441+M472+M503+M534+M565+M596+M627+M658+M689+M720</f>
        <v>0</v>
      </c>
      <c r="N6" s="13">
        <f>N7+N38+N69+N100+N131+N162+N193+N224+N255+N286+N317+N348+N379+N410+N441+N472+N503+N534+N565+N596+N627+N658+N689+N720</f>
        <v>0</v>
      </c>
      <c r="O6" s="13"/>
      <c r="P6" s="13">
        <f>P7+P38+P69+P100+P131+P162+P193+P224+P255+P286+P317+P348+P379+P410+P441+P472+P503+P534+P565+P596+P627+P658+P689+P720</f>
        <v>0</v>
      </c>
      <c r="Q6" s="13">
        <f>Q7+Q38+Q69+Q100+Q131+Q162+Q193+Q224+Q255+Q286+Q317+Q348+Q379+Q410+Q441+Q472+Q503+Q534+Q565+Q596+Q627+Q658+Q689+Q720</f>
        <v>0</v>
      </c>
      <c r="R6" s="13">
        <f>R7+R38+R69+R100+R131+R162+R193+R224+R255+R286+R317+R348+R379+R410+R441+R472+R503+R534+R565+R596+R627+R658+R689+R720</f>
        <v>0</v>
      </c>
    </row>
    <row r="7" spans="1:18" ht="31.5">
      <c r="A7" s="37" t="s">
        <v>201</v>
      </c>
      <c r="B7" s="6" t="s">
        <v>206</v>
      </c>
      <c r="C7" s="8"/>
      <c r="D7" s="13">
        <f>D8+D13+D18+D23+D28+D33</f>
        <v>0</v>
      </c>
      <c r="E7" s="13">
        <f>E8+E13+E18+E23+E28+E33</f>
        <v>0</v>
      </c>
      <c r="F7" s="13">
        <f>F8+F13+F18+F23+F28+F33</f>
        <v>0</v>
      </c>
      <c r="G7" s="13"/>
      <c r="H7" s="13">
        <f>H8+H13+H18+H23+H28+H33</f>
        <v>0</v>
      </c>
      <c r="I7" s="13">
        <f>I8+I13+I18+I23+I28+I33</f>
        <v>0</v>
      </c>
      <c r="J7" s="13">
        <f>J8+J13+J18+J23+J28+J33</f>
        <v>0</v>
      </c>
      <c r="K7" s="13"/>
      <c r="L7" s="13">
        <f>L8+L13+L18+L23+L28+L33</f>
        <v>0</v>
      </c>
      <c r="M7" s="13">
        <f>M8+M13+M18+M23+M28+M33</f>
        <v>0</v>
      </c>
      <c r="N7" s="13">
        <f>N8+N13+N18+N23+N28+N33</f>
        <v>0</v>
      </c>
      <c r="O7" s="13"/>
      <c r="P7" s="13">
        <f>P8+P13+P18+P23+P28+P33</f>
        <v>0</v>
      </c>
      <c r="Q7" s="13">
        <f>Q8+Q13+Q18+Q23+Q28+Q33</f>
        <v>0</v>
      </c>
      <c r="R7" s="13">
        <f>R8+R13+R18+R23+R28+R33</f>
        <v>0</v>
      </c>
    </row>
    <row r="8" spans="1:18" ht="47.25">
      <c r="A8" s="37" t="s">
        <v>68</v>
      </c>
      <c r="B8" s="6" t="s">
        <v>200</v>
      </c>
      <c r="C8" s="8"/>
      <c r="D8" s="13">
        <f>SUM(D9:D12)</f>
        <v>0</v>
      </c>
      <c r="E8" s="13">
        <f>SUM(E9:E12)</f>
        <v>0</v>
      </c>
      <c r="F8" s="13">
        <f>SUM(F9:F12)</f>
        <v>0</v>
      </c>
      <c r="G8" s="13"/>
      <c r="H8" s="13">
        <f t="shared" ref="H8:N8" si="0">SUM(H9:H12)</f>
        <v>0</v>
      </c>
      <c r="I8" s="13">
        <f>SUM(I9:I12)</f>
        <v>0</v>
      </c>
      <c r="J8" s="13">
        <f t="shared" si="0"/>
        <v>0</v>
      </c>
      <c r="K8" s="13"/>
      <c r="L8" s="13">
        <f t="shared" si="0"/>
        <v>0</v>
      </c>
      <c r="M8" s="13">
        <f t="shared" si="0"/>
        <v>0</v>
      </c>
      <c r="N8" s="13">
        <f t="shared" si="0"/>
        <v>0</v>
      </c>
      <c r="O8" s="13"/>
      <c r="P8" s="13">
        <f>SUM(P9:P12)</f>
        <v>0</v>
      </c>
      <c r="Q8" s="13">
        <f>SUM(Q9:Q12)</f>
        <v>0</v>
      </c>
      <c r="R8" s="13">
        <f>SUM(R9:R12)</f>
        <v>0</v>
      </c>
    </row>
    <row r="9" spans="1:18">
      <c r="A9" s="45" t="s">
        <v>69</v>
      </c>
      <c r="B9" s="46" t="s">
        <v>195</v>
      </c>
      <c r="C9" s="9"/>
      <c r="D9" s="14"/>
      <c r="E9" s="36"/>
      <c r="F9" s="14"/>
      <c r="G9" s="9"/>
      <c r="H9" s="14"/>
      <c r="I9" s="36"/>
      <c r="J9" s="14"/>
      <c r="K9" s="9"/>
      <c r="L9" s="14"/>
      <c r="M9" s="36"/>
      <c r="N9" s="14"/>
      <c r="O9" s="9"/>
      <c r="P9" s="14"/>
      <c r="Q9" s="36"/>
      <c r="R9" s="14"/>
    </row>
    <row r="10" spans="1:18">
      <c r="A10" s="45" t="s">
        <v>70</v>
      </c>
      <c r="B10" s="46" t="s">
        <v>196</v>
      </c>
      <c r="C10" s="9"/>
      <c r="D10" s="14"/>
      <c r="E10" s="36"/>
      <c r="F10" s="14"/>
      <c r="G10" s="9"/>
      <c r="H10" s="14"/>
      <c r="I10" s="36"/>
      <c r="J10" s="14"/>
      <c r="K10" s="9"/>
      <c r="L10" s="14"/>
      <c r="M10" s="36"/>
      <c r="N10" s="14"/>
      <c r="O10" s="9"/>
      <c r="P10" s="14"/>
      <c r="Q10" s="36"/>
      <c r="R10" s="14"/>
    </row>
    <row r="11" spans="1:18">
      <c r="A11" s="45" t="s">
        <v>71</v>
      </c>
      <c r="B11" s="47" t="s">
        <v>197</v>
      </c>
      <c r="C11" s="9"/>
      <c r="D11" s="14"/>
      <c r="E11" s="36"/>
      <c r="F11" s="14"/>
      <c r="G11" s="9"/>
      <c r="H11" s="14"/>
      <c r="I11" s="36"/>
      <c r="J11" s="14"/>
      <c r="K11" s="9"/>
      <c r="L11" s="14"/>
      <c r="M11" s="36"/>
      <c r="N11" s="14"/>
      <c r="O11" s="9"/>
      <c r="P11" s="14"/>
      <c r="Q11" s="36"/>
      <c r="R11" s="14"/>
    </row>
    <row r="12" spans="1:18">
      <c r="A12" s="45" t="s">
        <v>72</v>
      </c>
      <c r="B12" s="46" t="s">
        <v>198</v>
      </c>
      <c r="C12" s="9"/>
      <c r="D12" s="14"/>
      <c r="E12" s="36"/>
      <c r="F12" s="14"/>
      <c r="G12" s="9"/>
      <c r="H12" s="14"/>
      <c r="I12" s="36"/>
      <c r="J12" s="14"/>
      <c r="K12" s="9"/>
      <c r="L12" s="14"/>
      <c r="M12" s="36"/>
      <c r="N12" s="14"/>
      <c r="O12" s="9"/>
      <c r="P12" s="14"/>
      <c r="Q12" s="36"/>
      <c r="R12" s="14"/>
    </row>
    <row r="13" spans="1:18" ht="47.25">
      <c r="A13" s="37" t="s">
        <v>73</v>
      </c>
      <c r="B13" s="6" t="s">
        <v>199</v>
      </c>
      <c r="C13" s="8"/>
      <c r="D13" s="13">
        <f t="shared" ref="D13:N13" si="1">SUM(D14:D17)</f>
        <v>0</v>
      </c>
      <c r="E13" s="13">
        <f t="shared" si="1"/>
        <v>0</v>
      </c>
      <c r="F13" s="13">
        <f t="shared" si="1"/>
        <v>0</v>
      </c>
      <c r="G13" s="13"/>
      <c r="H13" s="13">
        <f>SUM(H14:H17)</f>
        <v>0</v>
      </c>
      <c r="I13" s="13">
        <f t="shared" si="1"/>
        <v>0</v>
      </c>
      <c r="J13" s="13">
        <f t="shared" si="1"/>
        <v>0</v>
      </c>
      <c r="K13" s="13"/>
      <c r="L13" s="13">
        <f t="shared" si="1"/>
        <v>0</v>
      </c>
      <c r="M13" s="13">
        <f t="shared" si="1"/>
        <v>0</v>
      </c>
      <c r="N13" s="13">
        <f t="shared" si="1"/>
        <v>0</v>
      </c>
      <c r="O13" s="13"/>
      <c r="P13" s="13">
        <f>SUM(P14:P17)</f>
        <v>0</v>
      </c>
      <c r="Q13" s="13">
        <f>SUM(Q14:Q17)</f>
        <v>0</v>
      </c>
      <c r="R13" s="13">
        <f>SUM(R14:R17)</f>
        <v>0</v>
      </c>
    </row>
    <row r="14" spans="1:18">
      <c r="A14" s="45" t="s">
        <v>74</v>
      </c>
      <c r="B14" s="46" t="s">
        <v>195</v>
      </c>
      <c r="C14" s="9"/>
      <c r="D14" s="14"/>
      <c r="E14" s="36"/>
      <c r="F14" s="14"/>
      <c r="G14" s="9"/>
      <c r="H14" s="14"/>
      <c r="I14" s="36"/>
      <c r="J14" s="14"/>
      <c r="K14" s="9"/>
      <c r="L14" s="14"/>
      <c r="M14" s="36"/>
      <c r="N14" s="14"/>
      <c r="O14" s="9"/>
      <c r="P14" s="14"/>
      <c r="Q14" s="36"/>
      <c r="R14" s="14"/>
    </row>
    <row r="15" spans="1:18">
      <c r="A15" s="45" t="s">
        <v>75</v>
      </c>
      <c r="B15" s="46" t="s">
        <v>196</v>
      </c>
      <c r="C15" s="9"/>
      <c r="D15" s="14"/>
      <c r="E15" s="36"/>
      <c r="F15" s="14"/>
      <c r="G15" s="9"/>
      <c r="H15" s="14"/>
      <c r="I15" s="36"/>
      <c r="J15" s="14"/>
      <c r="K15" s="9"/>
      <c r="L15" s="14"/>
      <c r="M15" s="36"/>
      <c r="N15" s="14"/>
      <c r="O15" s="9"/>
      <c r="P15" s="14"/>
      <c r="Q15" s="36"/>
      <c r="R15" s="14"/>
    </row>
    <row r="16" spans="1:18">
      <c r="A16" s="45" t="s">
        <v>76</v>
      </c>
      <c r="B16" s="47" t="s">
        <v>197</v>
      </c>
      <c r="C16" s="9"/>
      <c r="D16" s="14"/>
      <c r="E16" s="36"/>
      <c r="F16" s="14"/>
      <c r="G16" s="9"/>
      <c r="H16" s="14"/>
      <c r="I16" s="36"/>
      <c r="J16" s="14"/>
      <c r="K16" s="9"/>
      <c r="L16" s="14"/>
      <c r="M16" s="36"/>
      <c r="N16" s="14"/>
      <c r="O16" s="9"/>
      <c r="P16" s="14"/>
      <c r="Q16" s="36"/>
      <c r="R16" s="14"/>
    </row>
    <row r="17" spans="1:18" ht="18" customHeight="1">
      <c r="A17" s="45" t="s">
        <v>77</v>
      </c>
      <c r="B17" s="46" t="s">
        <v>198</v>
      </c>
      <c r="C17" s="9"/>
      <c r="D17" s="14"/>
      <c r="E17" s="36"/>
      <c r="F17" s="14"/>
      <c r="G17" s="9"/>
      <c r="H17" s="14"/>
      <c r="I17" s="36"/>
      <c r="J17" s="14"/>
      <c r="K17" s="9"/>
      <c r="L17" s="14"/>
      <c r="M17" s="36"/>
      <c r="N17" s="14"/>
      <c r="O17" s="9"/>
      <c r="P17" s="14"/>
      <c r="Q17" s="36"/>
      <c r="R17" s="14"/>
    </row>
    <row r="18" spans="1:18" ht="47.25">
      <c r="A18" s="37" t="s">
        <v>207</v>
      </c>
      <c r="B18" s="6" t="s">
        <v>202</v>
      </c>
      <c r="C18" s="8"/>
      <c r="D18" s="13">
        <f t="shared" ref="D18:N18" si="2">SUM(D19:D22)</f>
        <v>0</v>
      </c>
      <c r="E18" s="13">
        <f t="shared" si="2"/>
        <v>0</v>
      </c>
      <c r="F18" s="13">
        <f>SUM(F19:F22)</f>
        <v>0</v>
      </c>
      <c r="G18" s="13"/>
      <c r="H18" s="13">
        <f t="shared" si="2"/>
        <v>0</v>
      </c>
      <c r="I18" s="13">
        <f t="shared" si="2"/>
        <v>0</v>
      </c>
      <c r="J18" s="13">
        <f t="shared" si="2"/>
        <v>0</v>
      </c>
      <c r="K18" s="13"/>
      <c r="L18" s="13">
        <f t="shared" si="2"/>
        <v>0</v>
      </c>
      <c r="M18" s="13">
        <f t="shared" si="2"/>
        <v>0</v>
      </c>
      <c r="N18" s="13">
        <f t="shared" si="2"/>
        <v>0</v>
      </c>
      <c r="O18" s="13"/>
      <c r="P18" s="13">
        <f>SUM(P19:P22)</f>
        <v>0</v>
      </c>
      <c r="Q18" s="13">
        <f>SUM(Q19:Q22)</f>
        <v>0</v>
      </c>
      <c r="R18" s="13">
        <f>SUM(R19:R22)</f>
        <v>0</v>
      </c>
    </row>
    <row r="19" spans="1:18">
      <c r="A19" s="45" t="s">
        <v>208</v>
      </c>
      <c r="B19" s="46" t="s">
        <v>195</v>
      </c>
      <c r="C19" s="9"/>
      <c r="D19" s="14"/>
      <c r="E19" s="36"/>
      <c r="F19" s="14"/>
      <c r="G19" s="9"/>
      <c r="H19" s="14"/>
      <c r="I19" s="36"/>
      <c r="J19" s="14"/>
      <c r="K19" s="9"/>
      <c r="L19" s="14"/>
      <c r="M19" s="36"/>
      <c r="N19" s="14"/>
      <c r="O19" s="9"/>
      <c r="P19" s="14"/>
      <c r="Q19" s="36"/>
      <c r="R19" s="14"/>
    </row>
    <row r="20" spans="1:18">
      <c r="A20" s="45" t="s">
        <v>209</v>
      </c>
      <c r="B20" s="46" t="s">
        <v>196</v>
      </c>
      <c r="C20" s="9"/>
      <c r="D20" s="14"/>
      <c r="E20" s="36"/>
      <c r="F20" s="14"/>
      <c r="G20" s="9"/>
      <c r="H20" s="14"/>
      <c r="I20" s="36"/>
      <c r="J20" s="14"/>
      <c r="K20" s="9"/>
      <c r="L20" s="14"/>
      <c r="M20" s="36"/>
      <c r="N20" s="14"/>
      <c r="O20" s="9"/>
      <c r="P20" s="14"/>
      <c r="Q20" s="36"/>
      <c r="R20" s="14"/>
    </row>
    <row r="21" spans="1:18">
      <c r="A21" s="45" t="s">
        <v>210</v>
      </c>
      <c r="B21" s="47" t="s">
        <v>197</v>
      </c>
      <c r="C21" s="9"/>
      <c r="D21" s="14"/>
      <c r="E21" s="36"/>
      <c r="F21" s="14"/>
      <c r="G21" s="9"/>
      <c r="H21" s="14"/>
      <c r="I21" s="36"/>
      <c r="J21" s="14"/>
      <c r="K21" s="9"/>
      <c r="L21" s="14"/>
      <c r="M21" s="36"/>
      <c r="N21" s="14"/>
      <c r="O21" s="9"/>
      <c r="P21" s="14"/>
      <c r="Q21" s="36"/>
      <c r="R21" s="14"/>
    </row>
    <row r="22" spans="1:18">
      <c r="A22" s="45" t="s">
        <v>211</v>
      </c>
      <c r="B22" s="46" t="s">
        <v>198</v>
      </c>
      <c r="C22" s="9"/>
      <c r="D22" s="14"/>
      <c r="E22" s="36"/>
      <c r="F22" s="14"/>
      <c r="G22" s="9"/>
      <c r="H22" s="14"/>
      <c r="I22" s="36"/>
      <c r="J22" s="14"/>
      <c r="K22" s="9"/>
      <c r="L22" s="14"/>
      <c r="M22" s="36"/>
      <c r="N22" s="14"/>
      <c r="O22" s="9"/>
      <c r="P22" s="14"/>
      <c r="Q22" s="36"/>
      <c r="R22" s="14"/>
    </row>
    <row r="23" spans="1:18" ht="47.25">
      <c r="A23" s="37" t="s">
        <v>212</v>
      </c>
      <c r="B23" s="6" t="s">
        <v>203</v>
      </c>
      <c r="C23" s="8"/>
      <c r="D23" s="13">
        <f t="shared" ref="D23:N23" si="3">SUM(D24:D27)</f>
        <v>0</v>
      </c>
      <c r="E23" s="13">
        <f t="shared" si="3"/>
        <v>0</v>
      </c>
      <c r="F23" s="13">
        <f t="shared" si="3"/>
        <v>0</v>
      </c>
      <c r="G23" s="13"/>
      <c r="H23" s="13">
        <f t="shared" si="3"/>
        <v>0</v>
      </c>
      <c r="I23" s="13">
        <f t="shared" si="3"/>
        <v>0</v>
      </c>
      <c r="J23" s="13">
        <f t="shared" si="3"/>
        <v>0</v>
      </c>
      <c r="K23" s="13"/>
      <c r="L23" s="13">
        <f t="shared" si="3"/>
        <v>0</v>
      </c>
      <c r="M23" s="13">
        <f t="shared" si="3"/>
        <v>0</v>
      </c>
      <c r="N23" s="13">
        <f t="shared" si="3"/>
        <v>0</v>
      </c>
      <c r="O23" s="13"/>
      <c r="P23" s="13">
        <f>SUM(P24:P27)</f>
        <v>0</v>
      </c>
      <c r="Q23" s="13">
        <f>SUM(Q24:Q27)</f>
        <v>0</v>
      </c>
      <c r="R23" s="13">
        <f>SUM(R24:R27)</f>
        <v>0</v>
      </c>
    </row>
    <row r="24" spans="1:18">
      <c r="A24" s="45" t="s">
        <v>213</v>
      </c>
      <c r="B24" s="46" t="s">
        <v>195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spans="1:18">
      <c r="A25" s="45" t="s">
        <v>214</v>
      </c>
      <c r="B25" s="46" t="s">
        <v>196</v>
      </c>
      <c r="C25" s="9"/>
      <c r="D25" s="14"/>
      <c r="E25" s="36"/>
      <c r="F25" s="14"/>
      <c r="G25" s="9"/>
      <c r="H25" s="14"/>
      <c r="I25" s="36"/>
      <c r="J25" s="14"/>
      <c r="K25" s="9"/>
      <c r="L25" s="14"/>
      <c r="M25" s="36"/>
      <c r="N25" s="14"/>
      <c r="O25" s="9"/>
      <c r="P25" s="14"/>
      <c r="Q25" s="36"/>
      <c r="R25" s="14"/>
    </row>
    <row r="26" spans="1:18">
      <c r="A26" s="45" t="s">
        <v>215</v>
      </c>
      <c r="B26" s="47" t="s">
        <v>197</v>
      </c>
      <c r="C26" s="9"/>
      <c r="D26" s="14"/>
      <c r="E26" s="36"/>
      <c r="F26" s="14"/>
      <c r="G26" s="9"/>
      <c r="H26" s="14"/>
      <c r="I26" s="36"/>
      <c r="J26" s="14"/>
      <c r="K26" s="9"/>
      <c r="L26" s="14"/>
      <c r="M26" s="36"/>
      <c r="N26" s="14"/>
      <c r="O26" s="9"/>
      <c r="P26" s="14"/>
      <c r="Q26" s="36"/>
      <c r="R26" s="14"/>
    </row>
    <row r="27" spans="1:18">
      <c r="A27" s="45" t="s">
        <v>216</v>
      </c>
      <c r="B27" s="46" t="s">
        <v>198</v>
      </c>
      <c r="C27" s="9"/>
      <c r="D27" s="14"/>
      <c r="E27" s="36"/>
      <c r="F27" s="14"/>
      <c r="G27" s="9"/>
      <c r="H27" s="14"/>
      <c r="I27" s="36"/>
      <c r="J27" s="14"/>
      <c r="K27" s="9"/>
      <c r="L27" s="14"/>
      <c r="M27" s="36"/>
      <c r="N27" s="14"/>
      <c r="O27" s="9"/>
      <c r="P27" s="14"/>
      <c r="Q27" s="36"/>
      <c r="R27" s="14"/>
    </row>
    <row r="28" spans="1:18" ht="47.25">
      <c r="A28" s="37" t="s">
        <v>217</v>
      </c>
      <c r="B28" s="6" t="s">
        <v>204</v>
      </c>
      <c r="C28" s="8"/>
      <c r="D28" s="13">
        <f t="shared" ref="D28:N28" si="4">SUM(D29:D32)</f>
        <v>0</v>
      </c>
      <c r="E28" s="13">
        <f t="shared" si="4"/>
        <v>0</v>
      </c>
      <c r="F28" s="13">
        <f t="shared" si="4"/>
        <v>0</v>
      </c>
      <c r="G28" s="13"/>
      <c r="H28" s="13">
        <f t="shared" si="4"/>
        <v>0</v>
      </c>
      <c r="I28" s="13">
        <f t="shared" si="4"/>
        <v>0</v>
      </c>
      <c r="J28" s="13">
        <f t="shared" si="4"/>
        <v>0</v>
      </c>
      <c r="K28" s="13"/>
      <c r="L28" s="13">
        <f t="shared" si="4"/>
        <v>0</v>
      </c>
      <c r="M28" s="13">
        <f t="shared" si="4"/>
        <v>0</v>
      </c>
      <c r="N28" s="13">
        <f t="shared" si="4"/>
        <v>0</v>
      </c>
      <c r="O28" s="13"/>
      <c r="P28" s="13">
        <f>SUM(P29:P32)</f>
        <v>0</v>
      </c>
      <c r="Q28" s="13">
        <f>SUM(Q29:Q32)</f>
        <v>0</v>
      </c>
      <c r="R28" s="13">
        <f>SUM(R29:R32)</f>
        <v>0</v>
      </c>
    </row>
    <row r="29" spans="1:18">
      <c r="A29" s="45" t="s">
        <v>218</v>
      </c>
      <c r="B29" s="46" t="s">
        <v>195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spans="1:18">
      <c r="A30" s="45" t="s">
        <v>219</v>
      </c>
      <c r="B30" s="46" t="s">
        <v>196</v>
      </c>
      <c r="C30" s="9"/>
      <c r="D30" s="14"/>
      <c r="E30" s="36"/>
      <c r="F30" s="14"/>
      <c r="G30" s="9"/>
      <c r="H30" s="14"/>
      <c r="I30" s="36"/>
      <c r="J30" s="14"/>
      <c r="K30" s="9"/>
      <c r="L30" s="14"/>
      <c r="M30" s="36"/>
      <c r="N30" s="14"/>
      <c r="O30" s="9"/>
      <c r="P30" s="14"/>
      <c r="Q30" s="36"/>
      <c r="R30" s="14"/>
    </row>
    <row r="31" spans="1:18">
      <c r="A31" s="45" t="s">
        <v>220</v>
      </c>
      <c r="B31" s="47" t="s">
        <v>197</v>
      </c>
      <c r="C31" s="9"/>
      <c r="D31" s="14"/>
      <c r="E31" s="36"/>
      <c r="F31" s="14"/>
      <c r="G31" s="9"/>
      <c r="H31" s="14"/>
      <c r="I31" s="36"/>
      <c r="J31" s="14"/>
      <c r="K31" s="9"/>
      <c r="L31" s="14"/>
      <c r="M31" s="36"/>
      <c r="N31" s="14"/>
      <c r="O31" s="9"/>
      <c r="P31" s="14"/>
      <c r="Q31" s="36"/>
      <c r="R31" s="14"/>
    </row>
    <row r="32" spans="1:18">
      <c r="A32" s="45" t="s">
        <v>221</v>
      </c>
      <c r="B32" s="46" t="s">
        <v>198</v>
      </c>
      <c r="C32" s="9"/>
      <c r="D32" s="14"/>
      <c r="E32" s="36"/>
      <c r="F32" s="14"/>
      <c r="G32" s="9"/>
      <c r="H32" s="14"/>
      <c r="I32" s="36"/>
      <c r="J32" s="14"/>
      <c r="K32" s="9"/>
      <c r="L32" s="14"/>
      <c r="M32" s="36"/>
      <c r="N32" s="14"/>
      <c r="O32" s="9"/>
      <c r="P32" s="14"/>
      <c r="Q32" s="36"/>
      <c r="R32" s="14"/>
    </row>
    <row r="33" spans="1:18" ht="31.5">
      <c r="A33" s="37" t="s">
        <v>222</v>
      </c>
      <c r="B33" s="6" t="s">
        <v>205</v>
      </c>
      <c r="C33" s="8"/>
      <c r="D33" s="13">
        <f t="shared" ref="D33:N33" si="5">SUM(D34:D37)</f>
        <v>0</v>
      </c>
      <c r="E33" s="13">
        <f t="shared" si="5"/>
        <v>0</v>
      </c>
      <c r="F33" s="13">
        <f t="shared" si="5"/>
        <v>0</v>
      </c>
      <c r="G33" s="13"/>
      <c r="H33" s="13">
        <f t="shared" si="5"/>
        <v>0</v>
      </c>
      <c r="I33" s="13">
        <f t="shared" si="5"/>
        <v>0</v>
      </c>
      <c r="J33" s="13">
        <f t="shared" si="5"/>
        <v>0</v>
      </c>
      <c r="K33" s="13"/>
      <c r="L33" s="13">
        <f t="shared" si="5"/>
        <v>0</v>
      </c>
      <c r="M33" s="13">
        <f t="shared" si="5"/>
        <v>0</v>
      </c>
      <c r="N33" s="13">
        <f t="shared" si="5"/>
        <v>0</v>
      </c>
      <c r="O33" s="13"/>
      <c r="P33" s="13">
        <f>SUM(P34:P37)</f>
        <v>0</v>
      </c>
      <c r="Q33" s="13">
        <f>SUM(Q34:Q37)</f>
        <v>0</v>
      </c>
      <c r="R33" s="13">
        <f>SUM(R34:R37)</f>
        <v>0</v>
      </c>
    </row>
    <row r="34" spans="1:18">
      <c r="A34" s="45" t="s">
        <v>223</v>
      </c>
      <c r="B34" s="46" t="s">
        <v>195</v>
      </c>
      <c r="C34" s="9"/>
      <c r="D34" s="14"/>
      <c r="E34" s="36"/>
      <c r="F34" s="14"/>
      <c r="G34" s="9"/>
      <c r="H34" s="14"/>
      <c r="I34" s="36"/>
      <c r="J34" s="14"/>
      <c r="K34" s="9"/>
      <c r="L34" s="14"/>
      <c r="M34" s="36"/>
      <c r="N34" s="14"/>
      <c r="O34" s="9"/>
      <c r="P34" s="14"/>
      <c r="Q34" s="36"/>
      <c r="R34" s="14"/>
    </row>
    <row r="35" spans="1:18">
      <c r="A35" s="45" t="s">
        <v>224</v>
      </c>
      <c r="B35" s="46" t="s">
        <v>196</v>
      </c>
      <c r="C35" s="9"/>
      <c r="D35" s="14"/>
      <c r="E35" s="36"/>
      <c r="F35" s="14"/>
      <c r="G35" s="9"/>
      <c r="H35" s="14"/>
      <c r="I35" s="36"/>
      <c r="J35" s="14"/>
      <c r="K35" s="9"/>
      <c r="L35" s="14"/>
      <c r="M35" s="36"/>
      <c r="N35" s="14"/>
      <c r="O35" s="9"/>
      <c r="P35" s="14"/>
      <c r="Q35" s="36"/>
      <c r="R35" s="14"/>
    </row>
    <row r="36" spans="1:18">
      <c r="A36" s="45" t="s">
        <v>225</v>
      </c>
      <c r="B36" s="47" t="s">
        <v>197</v>
      </c>
      <c r="C36" s="9"/>
      <c r="D36" s="14"/>
      <c r="E36" s="36"/>
      <c r="F36" s="14"/>
      <c r="G36" s="9"/>
      <c r="H36" s="14"/>
      <c r="I36" s="36"/>
      <c r="J36" s="14"/>
      <c r="K36" s="9"/>
      <c r="L36" s="14"/>
      <c r="M36" s="36"/>
      <c r="N36" s="14"/>
      <c r="O36" s="9"/>
      <c r="P36" s="14"/>
      <c r="Q36" s="36"/>
      <c r="R36" s="14"/>
    </row>
    <row r="37" spans="1:18">
      <c r="A37" s="45" t="s">
        <v>226</v>
      </c>
      <c r="B37" s="46" t="s">
        <v>198</v>
      </c>
      <c r="C37" s="9"/>
      <c r="D37" s="14"/>
      <c r="E37" s="36"/>
      <c r="F37" s="14"/>
      <c r="G37" s="9"/>
      <c r="H37" s="14"/>
      <c r="I37" s="36"/>
      <c r="J37" s="14"/>
      <c r="K37" s="9"/>
      <c r="L37" s="14"/>
      <c r="M37" s="36"/>
      <c r="N37" s="14"/>
      <c r="O37" s="9"/>
      <c r="P37" s="14"/>
      <c r="Q37" s="36"/>
      <c r="R37" s="14"/>
    </row>
    <row r="38" spans="1:18" ht="31.5">
      <c r="A38" s="37" t="s">
        <v>78</v>
      </c>
      <c r="B38" s="6" t="s">
        <v>227</v>
      </c>
      <c r="C38" s="8"/>
      <c r="D38" s="13">
        <f>D39+D44+D49+D54+D59+D64</f>
        <v>0</v>
      </c>
      <c r="E38" s="13">
        <f t="shared" ref="E38:N38" si="6">E39+E44+E49+E54+E59+E64</f>
        <v>0</v>
      </c>
      <c r="F38" s="13">
        <f t="shared" si="6"/>
        <v>0</v>
      </c>
      <c r="G38" s="13"/>
      <c r="H38" s="13">
        <f t="shared" si="6"/>
        <v>0</v>
      </c>
      <c r="I38" s="13">
        <f t="shared" si="6"/>
        <v>0</v>
      </c>
      <c r="J38" s="13">
        <f t="shared" si="6"/>
        <v>0</v>
      </c>
      <c r="K38" s="13"/>
      <c r="L38" s="13">
        <f t="shared" si="6"/>
        <v>0</v>
      </c>
      <c r="M38" s="13">
        <f t="shared" si="6"/>
        <v>0</v>
      </c>
      <c r="N38" s="13">
        <f t="shared" si="6"/>
        <v>0</v>
      </c>
      <c r="O38" s="13"/>
      <c r="P38" s="13">
        <f>P39+P44+P49+P54+P59+P64</f>
        <v>0</v>
      </c>
      <c r="Q38" s="13">
        <f>Q39+Q44+Q49+Q54+Q59+Q64</f>
        <v>0</v>
      </c>
      <c r="R38" s="13">
        <f>R39+R44+R49+R54+R59+R64</f>
        <v>0</v>
      </c>
    </row>
    <row r="39" spans="1:18" ht="47.25">
      <c r="A39" s="37" t="s">
        <v>79</v>
      </c>
      <c r="B39" s="6" t="s">
        <v>228</v>
      </c>
      <c r="C39" s="8"/>
      <c r="D39" s="13">
        <f t="shared" ref="D39:N39" si="7">SUM(D40:D43)</f>
        <v>0</v>
      </c>
      <c r="E39" s="13">
        <f t="shared" si="7"/>
        <v>0</v>
      </c>
      <c r="F39" s="13">
        <f t="shared" si="7"/>
        <v>0</v>
      </c>
      <c r="G39" s="13"/>
      <c r="H39" s="13">
        <f t="shared" si="7"/>
        <v>0</v>
      </c>
      <c r="I39" s="13">
        <f t="shared" si="7"/>
        <v>0</v>
      </c>
      <c r="J39" s="13">
        <f t="shared" si="7"/>
        <v>0</v>
      </c>
      <c r="K39" s="13"/>
      <c r="L39" s="13">
        <f t="shared" si="7"/>
        <v>0</v>
      </c>
      <c r="M39" s="13">
        <f t="shared" si="7"/>
        <v>0</v>
      </c>
      <c r="N39" s="13">
        <f t="shared" si="7"/>
        <v>0</v>
      </c>
      <c r="O39" s="13"/>
      <c r="P39" s="13">
        <f>SUM(P40:P43)</f>
        <v>0</v>
      </c>
      <c r="Q39" s="13">
        <f>SUM(Q40:Q43)</f>
        <v>0</v>
      </c>
      <c r="R39" s="13">
        <f>SUM(R40:R43)</f>
        <v>0</v>
      </c>
    </row>
    <row r="40" spans="1:18">
      <c r="A40" s="45" t="s">
        <v>80</v>
      </c>
      <c r="B40" s="46" t="s">
        <v>195</v>
      </c>
      <c r="C40" s="9"/>
      <c r="D40" s="14"/>
      <c r="E40" s="36"/>
      <c r="F40" s="14"/>
      <c r="G40" s="9"/>
      <c r="H40" s="14"/>
      <c r="I40" s="36"/>
      <c r="J40" s="14"/>
      <c r="K40" s="9"/>
      <c r="L40" s="14"/>
      <c r="M40" s="36"/>
      <c r="N40" s="14"/>
      <c r="O40" s="9"/>
      <c r="P40" s="14"/>
      <c r="Q40" s="36"/>
      <c r="R40" s="14"/>
    </row>
    <row r="41" spans="1:18">
      <c r="A41" s="45" t="s">
        <v>81</v>
      </c>
      <c r="B41" s="46" t="s">
        <v>196</v>
      </c>
      <c r="C41" s="9"/>
      <c r="D41" s="14"/>
      <c r="E41" s="36"/>
      <c r="F41" s="14"/>
      <c r="G41" s="9"/>
      <c r="H41" s="14"/>
      <c r="I41" s="36"/>
      <c r="J41" s="14"/>
      <c r="K41" s="9"/>
      <c r="L41" s="14"/>
      <c r="M41" s="36"/>
      <c r="N41" s="14"/>
      <c r="O41" s="9"/>
      <c r="P41" s="14"/>
      <c r="Q41" s="36"/>
      <c r="R41" s="14"/>
    </row>
    <row r="42" spans="1:18">
      <c r="A42" s="45" t="s">
        <v>82</v>
      </c>
      <c r="B42" s="47" t="s">
        <v>197</v>
      </c>
      <c r="C42" s="9"/>
      <c r="D42" s="14"/>
      <c r="E42" s="36"/>
      <c r="F42" s="14"/>
      <c r="G42" s="9"/>
      <c r="H42" s="14"/>
      <c r="I42" s="36"/>
      <c r="J42" s="14"/>
      <c r="K42" s="9"/>
      <c r="L42" s="14"/>
      <c r="M42" s="36"/>
      <c r="N42" s="14"/>
      <c r="O42" s="9"/>
      <c r="P42" s="14"/>
      <c r="Q42" s="36"/>
      <c r="R42" s="14"/>
    </row>
    <row r="43" spans="1:18">
      <c r="A43" s="45" t="s">
        <v>83</v>
      </c>
      <c r="B43" s="46" t="s">
        <v>198</v>
      </c>
      <c r="C43" s="9"/>
      <c r="D43" s="14"/>
      <c r="E43" s="36"/>
      <c r="F43" s="14"/>
      <c r="G43" s="9"/>
      <c r="H43" s="14"/>
      <c r="I43" s="36"/>
      <c r="J43" s="14"/>
      <c r="K43" s="9"/>
      <c r="L43" s="14"/>
      <c r="M43" s="36"/>
      <c r="N43" s="14"/>
      <c r="O43" s="9"/>
      <c r="P43" s="14"/>
      <c r="Q43" s="36"/>
      <c r="R43" s="14"/>
    </row>
    <row r="44" spans="1:18" ht="47.25">
      <c r="A44" s="37" t="s">
        <v>84</v>
      </c>
      <c r="B44" s="6" t="s">
        <v>229</v>
      </c>
      <c r="C44" s="8"/>
      <c r="D44" s="13">
        <f t="shared" ref="D44:N44" si="8">SUM(D45:D48)</f>
        <v>0</v>
      </c>
      <c r="E44" s="13">
        <f t="shared" si="8"/>
        <v>0</v>
      </c>
      <c r="F44" s="13">
        <f t="shared" si="8"/>
        <v>0</v>
      </c>
      <c r="G44" s="13"/>
      <c r="H44" s="13">
        <f t="shared" si="8"/>
        <v>0</v>
      </c>
      <c r="I44" s="13">
        <f t="shared" si="8"/>
        <v>0</v>
      </c>
      <c r="J44" s="13">
        <f t="shared" si="8"/>
        <v>0</v>
      </c>
      <c r="K44" s="13"/>
      <c r="L44" s="13">
        <f t="shared" si="8"/>
        <v>0</v>
      </c>
      <c r="M44" s="13">
        <f t="shared" si="8"/>
        <v>0</v>
      </c>
      <c r="N44" s="13">
        <f t="shared" si="8"/>
        <v>0</v>
      </c>
      <c r="O44" s="13"/>
      <c r="P44" s="13">
        <f>SUM(P45:P48)</f>
        <v>0</v>
      </c>
      <c r="Q44" s="13">
        <f>SUM(Q45:Q48)</f>
        <v>0</v>
      </c>
      <c r="R44" s="13">
        <f>SUM(R45:R48)</f>
        <v>0</v>
      </c>
    </row>
    <row r="45" spans="1:18">
      <c r="A45" s="45" t="s">
        <v>85</v>
      </c>
      <c r="B45" s="46" t="s">
        <v>195</v>
      </c>
      <c r="C45" s="9"/>
      <c r="D45" s="14"/>
      <c r="E45" s="36"/>
      <c r="F45" s="14"/>
      <c r="G45" s="9"/>
      <c r="H45" s="14"/>
      <c r="I45" s="36"/>
      <c r="J45" s="14"/>
      <c r="K45" s="9"/>
      <c r="L45" s="14"/>
      <c r="M45" s="36"/>
      <c r="N45" s="14"/>
      <c r="O45" s="9"/>
      <c r="P45" s="14"/>
      <c r="Q45" s="36"/>
      <c r="R45" s="14"/>
    </row>
    <row r="46" spans="1:18">
      <c r="A46" s="45" t="s">
        <v>86</v>
      </c>
      <c r="B46" s="46" t="s">
        <v>196</v>
      </c>
      <c r="C46" s="9"/>
      <c r="D46" s="14"/>
      <c r="E46" s="36"/>
      <c r="F46" s="14"/>
      <c r="G46" s="9"/>
      <c r="H46" s="14"/>
      <c r="I46" s="36"/>
      <c r="J46" s="14"/>
      <c r="K46" s="9"/>
      <c r="L46" s="14"/>
      <c r="M46" s="36"/>
      <c r="N46" s="14"/>
      <c r="O46" s="9"/>
      <c r="P46" s="14"/>
      <c r="Q46" s="36"/>
      <c r="R46" s="14"/>
    </row>
    <row r="47" spans="1:18">
      <c r="A47" s="45" t="s">
        <v>87</v>
      </c>
      <c r="B47" s="47" t="s">
        <v>197</v>
      </c>
      <c r="C47" s="9"/>
      <c r="D47" s="14"/>
      <c r="E47" s="36"/>
      <c r="F47" s="14"/>
      <c r="G47" s="9"/>
      <c r="H47" s="14"/>
      <c r="I47" s="36"/>
      <c r="J47" s="14"/>
      <c r="K47" s="9"/>
      <c r="L47" s="14"/>
      <c r="M47" s="36"/>
      <c r="N47" s="14"/>
      <c r="O47" s="9"/>
      <c r="P47" s="14"/>
      <c r="Q47" s="36"/>
      <c r="R47" s="14"/>
    </row>
    <row r="48" spans="1:18">
      <c r="A48" s="45" t="s">
        <v>88</v>
      </c>
      <c r="B48" s="46" t="s">
        <v>198</v>
      </c>
      <c r="C48" s="9"/>
      <c r="D48" s="14"/>
      <c r="E48" s="36"/>
      <c r="F48" s="14"/>
      <c r="G48" s="9"/>
      <c r="H48" s="14"/>
      <c r="I48" s="36"/>
      <c r="J48" s="14"/>
      <c r="K48" s="9"/>
      <c r="L48" s="14"/>
      <c r="M48" s="36"/>
      <c r="N48" s="14"/>
      <c r="O48" s="9"/>
      <c r="P48" s="14"/>
      <c r="Q48" s="36"/>
      <c r="R48" s="14"/>
    </row>
    <row r="49" spans="1:18" ht="47.25">
      <c r="A49" s="37" t="s">
        <v>111</v>
      </c>
      <c r="B49" s="6" t="s">
        <v>230</v>
      </c>
      <c r="C49" s="8"/>
      <c r="D49" s="13">
        <f t="shared" ref="D49:N49" si="9">SUM(D50:D53)</f>
        <v>0</v>
      </c>
      <c r="E49" s="13">
        <f t="shared" si="9"/>
        <v>0</v>
      </c>
      <c r="F49" s="13">
        <f t="shared" si="9"/>
        <v>0</v>
      </c>
      <c r="G49" s="13"/>
      <c r="H49" s="13">
        <f t="shared" si="9"/>
        <v>0</v>
      </c>
      <c r="I49" s="13">
        <f t="shared" si="9"/>
        <v>0</v>
      </c>
      <c r="J49" s="13">
        <f t="shared" si="9"/>
        <v>0</v>
      </c>
      <c r="K49" s="13"/>
      <c r="L49" s="13">
        <f t="shared" si="9"/>
        <v>0</v>
      </c>
      <c r="M49" s="13">
        <f t="shared" si="9"/>
        <v>0</v>
      </c>
      <c r="N49" s="13">
        <f t="shared" si="9"/>
        <v>0</v>
      </c>
      <c r="O49" s="13"/>
      <c r="P49" s="13">
        <f>SUM(P50:P53)</f>
        <v>0</v>
      </c>
      <c r="Q49" s="13">
        <f>SUM(Q50:Q53)</f>
        <v>0</v>
      </c>
      <c r="R49" s="13">
        <f>SUM(R50:R53)</f>
        <v>0</v>
      </c>
    </row>
    <row r="50" spans="1:18">
      <c r="A50" s="45" t="s">
        <v>112</v>
      </c>
      <c r="B50" s="46" t="s">
        <v>195</v>
      </c>
      <c r="C50" s="9"/>
      <c r="D50" s="14"/>
      <c r="E50" s="36"/>
      <c r="F50" s="14"/>
      <c r="G50" s="9"/>
      <c r="H50" s="14"/>
      <c r="I50" s="36"/>
      <c r="J50" s="14"/>
      <c r="K50" s="9"/>
      <c r="L50" s="14"/>
      <c r="M50" s="36"/>
      <c r="N50" s="14"/>
      <c r="O50" s="9"/>
      <c r="P50" s="14"/>
      <c r="Q50" s="36"/>
      <c r="R50" s="14"/>
    </row>
    <row r="51" spans="1:18">
      <c r="A51" s="45" t="s">
        <v>231</v>
      </c>
      <c r="B51" s="46" t="s">
        <v>196</v>
      </c>
      <c r="C51" s="9"/>
      <c r="D51" s="14"/>
      <c r="E51" s="36"/>
      <c r="F51" s="14"/>
      <c r="G51" s="9"/>
      <c r="H51" s="14"/>
      <c r="I51" s="36"/>
      <c r="J51" s="14"/>
      <c r="K51" s="9"/>
      <c r="L51" s="14"/>
      <c r="M51" s="36"/>
      <c r="N51" s="14"/>
      <c r="O51" s="9"/>
      <c r="P51" s="14"/>
      <c r="Q51" s="36"/>
      <c r="R51" s="14"/>
    </row>
    <row r="52" spans="1:18">
      <c r="A52" s="45" t="s">
        <v>232</v>
      </c>
      <c r="B52" s="47" t="s">
        <v>197</v>
      </c>
      <c r="C52" s="9"/>
      <c r="D52" s="14"/>
      <c r="E52" s="36"/>
      <c r="F52" s="14"/>
      <c r="G52" s="9"/>
      <c r="H52" s="14"/>
      <c r="I52" s="36"/>
      <c r="J52" s="14"/>
      <c r="K52" s="9"/>
      <c r="L52" s="14"/>
      <c r="M52" s="36"/>
      <c r="N52" s="14"/>
      <c r="O52" s="9"/>
      <c r="P52" s="14"/>
      <c r="Q52" s="36"/>
      <c r="R52" s="14"/>
    </row>
    <row r="53" spans="1:18">
      <c r="A53" s="45" t="s">
        <v>233</v>
      </c>
      <c r="B53" s="46" t="s">
        <v>198</v>
      </c>
      <c r="C53" s="9"/>
      <c r="D53" s="14"/>
      <c r="E53" s="36"/>
      <c r="F53" s="14"/>
      <c r="G53" s="9"/>
      <c r="H53" s="14"/>
      <c r="I53" s="36"/>
      <c r="J53" s="14"/>
      <c r="K53" s="9"/>
      <c r="L53" s="14"/>
      <c r="M53" s="36"/>
      <c r="N53" s="14"/>
      <c r="O53" s="9"/>
      <c r="P53" s="14"/>
      <c r="Q53" s="36"/>
      <c r="R53" s="14"/>
    </row>
    <row r="54" spans="1:18" ht="47.25">
      <c r="A54" s="37" t="s">
        <v>244</v>
      </c>
      <c r="B54" s="6" t="s">
        <v>234</v>
      </c>
      <c r="C54" s="8"/>
      <c r="D54" s="13">
        <f t="shared" ref="D54:N54" si="10">SUM(D55:D58)</f>
        <v>0</v>
      </c>
      <c r="E54" s="13">
        <f t="shared" si="10"/>
        <v>0</v>
      </c>
      <c r="F54" s="13">
        <f t="shared" si="10"/>
        <v>0</v>
      </c>
      <c r="G54" s="13"/>
      <c r="H54" s="13">
        <f t="shared" si="10"/>
        <v>0</v>
      </c>
      <c r="I54" s="13">
        <f t="shared" si="10"/>
        <v>0</v>
      </c>
      <c r="J54" s="13">
        <f t="shared" si="10"/>
        <v>0</v>
      </c>
      <c r="K54" s="13"/>
      <c r="L54" s="13">
        <f t="shared" si="10"/>
        <v>0</v>
      </c>
      <c r="M54" s="13">
        <f t="shared" si="10"/>
        <v>0</v>
      </c>
      <c r="N54" s="13">
        <f t="shared" si="10"/>
        <v>0</v>
      </c>
      <c r="O54" s="13"/>
      <c r="P54" s="13">
        <f>SUM(P55:P58)</f>
        <v>0</v>
      </c>
      <c r="Q54" s="13">
        <f>SUM(Q55:Q58)</f>
        <v>0</v>
      </c>
      <c r="R54" s="13">
        <f>SUM(R55:R58)</f>
        <v>0</v>
      </c>
    </row>
    <row r="55" spans="1:18">
      <c r="A55" s="45" t="s">
        <v>235</v>
      </c>
      <c r="B55" s="46" t="s">
        <v>195</v>
      </c>
      <c r="C55" s="9"/>
      <c r="D55" s="14"/>
      <c r="E55" s="36"/>
      <c r="F55" s="14"/>
      <c r="G55" s="9"/>
      <c r="H55" s="14"/>
      <c r="I55" s="36"/>
      <c r="J55" s="14"/>
      <c r="K55" s="9"/>
      <c r="L55" s="14"/>
      <c r="M55" s="36"/>
      <c r="N55" s="14"/>
      <c r="O55" s="9"/>
      <c r="P55" s="14"/>
      <c r="Q55" s="36"/>
      <c r="R55" s="14"/>
    </row>
    <row r="56" spans="1:18">
      <c r="A56" s="45" t="s">
        <v>236</v>
      </c>
      <c r="B56" s="46" t="s">
        <v>196</v>
      </c>
      <c r="C56" s="9"/>
      <c r="D56" s="14"/>
      <c r="E56" s="36"/>
      <c r="F56" s="14"/>
      <c r="G56" s="9"/>
      <c r="H56" s="14"/>
      <c r="I56" s="36"/>
      <c r="J56" s="14"/>
      <c r="K56" s="9"/>
      <c r="L56" s="14"/>
      <c r="M56" s="36"/>
      <c r="N56" s="14"/>
      <c r="O56" s="9"/>
      <c r="P56" s="14"/>
      <c r="Q56" s="36"/>
      <c r="R56" s="14"/>
    </row>
    <row r="57" spans="1:18">
      <c r="A57" s="45" t="s">
        <v>237</v>
      </c>
      <c r="B57" s="47" t="s">
        <v>197</v>
      </c>
      <c r="C57" s="9"/>
      <c r="D57" s="14"/>
      <c r="E57" s="36"/>
      <c r="F57" s="14"/>
      <c r="G57" s="9"/>
      <c r="H57" s="14"/>
      <c r="I57" s="36"/>
      <c r="J57" s="14"/>
      <c r="K57" s="9"/>
      <c r="L57" s="14"/>
      <c r="M57" s="36"/>
      <c r="N57" s="14"/>
      <c r="O57" s="9"/>
      <c r="P57" s="14"/>
      <c r="Q57" s="36"/>
      <c r="R57" s="14"/>
    </row>
    <row r="58" spans="1:18">
      <c r="A58" s="45" t="s">
        <v>238</v>
      </c>
      <c r="B58" s="46" t="s">
        <v>198</v>
      </c>
      <c r="C58" s="9"/>
      <c r="D58" s="14"/>
      <c r="E58" s="36"/>
      <c r="F58" s="14"/>
      <c r="G58" s="9"/>
      <c r="H58" s="14"/>
      <c r="I58" s="36"/>
      <c r="J58" s="14"/>
      <c r="K58" s="9"/>
      <c r="L58" s="14"/>
      <c r="M58" s="36"/>
      <c r="N58" s="14"/>
      <c r="O58" s="9"/>
      <c r="P58" s="14"/>
      <c r="Q58" s="36"/>
      <c r="R58" s="14"/>
    </row>
    <row r="59" spans="1:18" ht="47.25">
      <c r="A59" s="37" t="s">
        <v>245</v>
      </c>
      <c r="B59" s="6" t="s">
        <v>239</v>
      </c>
      <c r="C59" s="8"/>
      <c r="D59" s="13">
        <f t="shared" ref="D59:N59" si="11">SUM(D60:D63)</f>
        <v>0</v>
      </c>
      <c r="E59" s="13">
        <f t="shared" si="11"/>
        <v>0</v>
      </c>
      <c r="F59" s="13">
        <f t="shared" si="11"/>
        <v>0</v>
      </c>
      <c r="G59" s="13"/>
      <c r="H59" s="13">
        <f t="shared" si="11"/>
        <v>0</v>
      </c>
      <c r="I59" s="13">
        <f t="shared" si="11"/>
        <v>0</v>
      </c>
      <c r="J59" s="13">
        <f t="shared" si="11"/>
        <v>0</v>
      </c>
      <c r="K59" s="13"/>
      <c r="L59" s="13">
        <f t="shared" si="11"/>
        <v>0</v>
      </c>
      <c r="M59" s="13">
        <f t="shared" si="11"/>
        <v>0</v>
      </c>
      <c r="N59" s="13">
        <f t="shared" si="11"/>
        <v>0</v>
      </c>
      <c r="O59" s="13"/>
      <c r="P59" s="13">
        <f>SUM(P60:P63)</f>
        <v>0</v>
      </c>
      <c r="Q59" s="13">
        <f>SUM(Q60:Q63)</f>
        <v>0</v>
      </c>
      <c r="R59" s="13">
        <f>SUM(R60:R63)</f>
        <v>0</v>
      </c>
    </row>
    <row r="60" spans="1:18">
      <c r="A60" s="45" t="s">
        <v>240</v>
      </c>
      <c r="B60" s="46" t="s">
        <v>195</v>
      </c>
      <c r="C60" s="9"/>
      <c r="D60" s="14"/>
      <c r="E60" s="36"/>
      <c r="F60" s="14"/>
      <c r="G60" s="9"/>
      <c r="H60" s="14"/>
      <c r="I60" s="36"/>
      <c r="J60" s="14"/>
      <c r="K60" s="9"/>
      <c r="L60" s="14"/>
      <c r="M60" s="36"/>
      <c r="N60" s="14"/>
      <c r="O60" s="9"/>
      <c r="P60" s="14"/>
      <c r="Q60" s="36"/>
      <c r="R60" s="14"/>
    </row>
    <row r="61" spans="1:18">
      <c r="A61" s="45" t="s">
        <v>241</v>
      </c>
      <c r="B61" s="46" t="s">
        <v>196</v>
      </c>
      <c r="C61" s="9"/>
      <c r="D61" s="14"/>
      <c r="E61" s="36"/>
      <c r="F61" s="14"/>
      <c r="G61" s="9"/>
      <c r="H61" s="14"/>
      <c r="I61" s="36"/>
      <c r="J61" s="14"/>
      <c r="K61" s="9"/>
      <c r="L61" s="14"/>
      <c r="M61" s="36"/>
      <c r="N61" s="14"/>
      <c r="O61" s="9"/>
      <c r="P61" s="14"/>
      <c r="Q61" s="36"/>
      <c r="R61" s="14"/>
    </row>
    <row r="62" spans="1:18">
      <c r="A62" s="45" t="s">
        <v>242</v>
      </c>
      <c r="B62" s="47" t="s">
        <v>197</v>
      </c>
      <c r="C62" s="9"/>
      <c r="D62" s="14"/>
      <c r="E62" s="36"/>
      <c r="F62" s="14"/>
      <c r="G62" s="9"/>
      <c r="H62" s="14"/>
      <c r="I62" s="36"/>
      <c r="J62" s="14"/>
      <c r="K62" s="9"/>
      <c r="L62" s="14"/>
      <c r="M62" s="36"/>
      <c r="N62" s="14"/>
      <c r="O62" s="9"/>
      <c r="P62" s="14"/>
      <c r="Q62" s="36"/>
      <c r="R62" s="14"/>
    </row>
    <row r="63" spans="1:18">
      <c r="A63" s="45" t="s">
        <v>243</v>
      </c>
      <c r="B63" s="46" t="s">
        <v>198</v>
      </c>
      <c r="C63" s="9"/>
      <c r="D63" s="14"/>
      <c r="E63" s="36"/>
      <c r="F63" s="14"/>
      <c r="G63" s="9"/>
      <c r="H63" s="14"/>
      <c r="I63" s="36"/>
      <c r="J63" s="14"/>
      <c r="K63" s="9"/>
      <c r="L63" s="14"/>
      <c r="M63" s="36"/>
      <c r="N63" s="14"/>
      <c r="O63" s="9"/>
      <c r="P63" s="14"/>
      <c r="Q63" s="36"/>
      <c r="R63" s="14"/>
    </row>
    <row r="64" spans="1:18" ht="31.5">
      <c r="A64" s="37" t="s">
        <v>246</v>
      </c>
      <c r="B64" s="6" t="s">
        <v>251</v>
      </c>
      <c r="C64" s="8"/>
      <c r="D64" s="13">
        <f t="shared" ref="D64:N64" si="12">SUM(D65:D68)</f>
        <v>0</v>
      </c>
      <c r="E64" s="13">
        <f t="shared" si="12"/>
        <v>0</v>
      </c>
      <c r="F64" s="13">
        <f t="shared" si="12"/>
        <v>0</v>
      </c>
      <c r="G64" s="13"/>
      <c r="H64" s="13">
        <f t="shared" si="12"/>
        <v>0</v>
      </c>
      <c r="I64" s="13">
        <f t="shared" si="12"/>
        <v>0</v>
      </c>
      <c r="J64" s="13">
        <f t="shared" si="12"/>
        <v>0</v>
      </c>
      <c r="K64" s="13"/>
      <c r="L64" s="13">
        <f t="shared" si="12"/>
        <v>0</v>
      </c>
      <c r="M64" s="13">
        <f t="shared" si="12"/>
        <v>0</v>
      </c>
      <c r="N64" s="13">
        <f t="shared" si="12"/>
        <v>0</v>
      </c>
      <c r="O64" s="13"/>
      <c r="P64" s="13">
        <f>SUM(P65:P68)</f>
        <v>0</v>
      </c>
      <c r="Q64" s="13">
        <f>SUM(Q65:Q68)</f>
        <v>0</v>
      </c>
      <c r="R64" s="13">
        <f>SUM(R65:R68)</f>
        <v>0</v>
      </c>
    </row>
    <row r="65" spans="1:18">
      <c r="A65" s="45" t="s">
        <v>247</v>
      </c>
      <c r="B65" s="46" t="s">
        <v>195</v>
      </c>
      <c r="C65" s="9"/>
      <c r="D65" s="14"/>
      <c r="E65" s="36"/>
      <c r="F65" s="14"/>
      <c r="G65" s="9"/>
      <c r="H65" s="14"/>
      <c r="I65" s="36"/>
      <c r="J65" s="14"/>
      <c r="K65" s="9"/>
      <c r="L65" s="14"/>
      <c r="M65" s="36"/>
      <c r="N65" s="14"/>
      <c r="O65" s="9"/>
      <c r="P65" s="14"/>
      <c r="Q65" s="36"/>
      <c r="R65" s="14"/>
    </row>
    <row r="66" spans="1:18">
      <c r="A66" s="45" t="s">
        <v>248</v>
      </c>
      <c r="B66" s="46" t="s">
        <v>196</v>
      </c>
      <c r="C66" s="9"/>
      <c r="D66" s="14"/>
      <c r="E66" s="36"/>
      <c r="F66" s="14"/>
      <c r="G66" s="9"/>
      <c r="H66" s="14"/>
      <c r="I66" s="36"/>
      <c r="J66" s="14"/>
      <c r="K66" s="9"/>
      <c r="L66" s="14"/>
      <c r="M66" s="36"/>
      <c r="N66" s="14"/>
      <c r="O66" s="9"/>
      <c r="P66" s="14"/>
      <c r="Q66" s="36"/>
      <c r="R66" s="14"/>
    </row>
    <row r="67" spans="1:18">
      <c r="A67" s="45" t="s">
        <v>249</v>
      </c>
      <c r="B67" s="47" t="s">
        <v>197</v>
      </c>
      <c r="C67" s="9"/>
      <c r="D67" s="14"/>
      <c r="E67" s="36"/>
      <c r="F67" s="14"/>
      <c r="G67" s="9"/>
      <c r="H67" s="14"/>
      <c r="I67" s="36"/>
      <c r="J67" s="14"/>
      <c r="K67" s="9"/>
      <c r="L67" s="14"/>
      <c r="M67" s="36"/>
      <c r="N67" s="14"/>
      <c r="O67" s="9"/>
      <c r="P67" s="14"/>
      <c r="Q67" s="36"/>
      <c r="R67" s="14"/>
    </row>
    <row r="68" spans="1:18">
      <c r="A68" s="45" t="s">
        <v>250</v>
      </c>
      <c r="B68" s="46" t="s">
        <v>198</v>
      </c>
      <c r="C68" s="9"/>
      <c r="D68" s="14"/>
      <c r="E68" s="36"/>
      <c r="F68" s="14"/>
      <c r="G68" s="9"/>
      <c r="H68" s="14"/>
      <c r="I68" s="36"/>
      <c r="J68" s="14"/>
      <c r="K68" s="9"/>
      <c r="L68" s="14"/>
      <c r="M68" s="36"/>
      <c r="N68" s="14"/>
      <c r="O68" s="9"/>
      <c r="P68" s="14"/>
      <c r="Q68" s="36"/>
      <c r="R68" s="14"/>
    </row>
    <row r="69" spans="1:18" ht="31.5">
      <c r="A69" s="37" t="s">
        <v>110</v>
      </c>
      <c r="B69" s="6" t="s">
        <v>252</v>
      </c>
      <c r="C69" s="8"/>
      <c r="D69" s="13">
        <f>D70+D75+D80+D85+D90+D95</f>
        <v>0</v>
      </c>
      <c r="E69" s="13">
        <f t="shared" ref="E69:N69" si="13">E70+E75+E80+E85+E90+E95</f>
        <v>0</v>
      </c>
      <c r="F69" s="13">
        <f t="shared" si="13"/>
        <v>0</v>
      </c>
      <c r="G69" s="13"/>
      <c r="H69" s="13">
        <f t="shared" si="13"/>
        <v>0</v>
      </c>
      <c r="I69" s="13">
        <f t="shared" si="13"/>
        <v>0</v>
      </c>
      <c r="J69" s="13">
        <f t="shared" si="13"/>
        <v>0</v>
      </c>
      <c r="K69" s="13">
        <f t="shared" si="13"/>
        <v>0</v>
      </c>
      <c r="L69" s="13">
        <f t="shared" si="13"/>
        <v>0</v>
      </c>
      <c r="M69" s="13">
        <f t="shared" si="13"/>
        <v>0</v>
      </c>
      <c r="N69" s="13">
        <f t="shared" si="13"/>
        <v>0</v>
      </c>
      <c r="O69" s="13"/>
      <c r="P69" s="13">
        <f>P70+P75+P80+P85+P90+P95</f>
        <v>0</v>
      </c>
      <c r="Q69" s="13">
        <f>Q70+Q75+Q80+Q85+Q90+Q95</f>
        <v>0</v>
      </c>
      <c r="R69" s="13">
        <f>R70+R75+R80+R85+R90+R95</f>
        <v>0</v>
      </c>
    </row>
    <row r="70" spans="1:18" ht="47.25">
      <c r="A70" s="37" t="s">
        <v>113</v>
      </c>
      <c r="B70" s="6" t="s">
        <v>278</v>
      </c>
      <c r="C70" s="8"/>
      <c r="D70" s="13">
        <f t="shared" ref="D70:N70" si="14">SUM(D71:D74)</f>
        <v>0</v>
      </c>
      <c r="E70" s="13">
        <f t="shared" si="14"/>
        <v>0</v>
      </c>
      <c r="F70" s="13">
        <f t="shared" si="14"/>
        <v>0</v>
      </c>
      <c r="G70" s="13"/>
      <c r="H70" s="13">
        <f t="shared" si="14"/>
        <v>0</v>
      </c>
      <c r="I70" s="13">
        <f t="shared" si="14"/>
        <v>0</v>
      </c>
      <c r="J70" s="13">
        <f t="shared" si="14"/>
        <v>0</v>
      </c>
      <c r="K70" s="13"/>
      <c r="L70" s="13">
        <f t="shared" si="14"/>
        <v>0</v>
      </c>
      <c r="M70" s="13">
        <f t="shared" si="14"/>
        <v>0</v>
      </c>
      <c r="N70" s="13">
        <f t="shared" si="14"/>
        <v>0</v>
      </c>
      <c r="O70" s="13"/>
      <c r="P70" s="13">
        <f>SUM(P71:P74)</f>
        <v>0</v>
      </c>
      <c r="Q70" s="13">
        <f>SUM(Q71:Q74)</f>
        <v>0</v>
      </c>
      <c r="R70" s="13">
        <f>SUM(R71:R74)</f>
        <v>0</v>
      </c>
    </row>
    <row r="71" spans="1:18">
      <c r="A71" s="45" t="s">
        <v>255</v>
      </c>
      <c r="B71" s="46" t="s">
        <v>195</v>
      </c>
      <c r="C71" s="9"/>
      <c r="D71" s="14"/>
      <c r="E71" s="36"/>
      <c r="F71" s="14"/>
      <c r="G71" s="9"/>
      <c r="H71" s="14"/>
      <c r="I71" s="36"/>
      <c r="J71" s="14"/>
      <c r="K71" s="9"/>
      <c r="L71" s="14"/>
      <c r="M71" s="36"/>
      <c r="N71" s="14"/>
      <c r="O71" s="9"/>
      <c r="P71" s="14"/>
      <c r="Q71" s="36"/>
      <c r="R71" s="14"/>
    </row>
    <row r="72" spans="1:18">
      <c r="A72" s="45" t="s">
        <v>256</v>
      </c>
      <c r="B72" s="46" t="s">
        <v>196</v>
      </c>
      <c r="C72" s="9"/>
      <c r="D72" s="14"/>
      <c r="E72" s="36"/>
      <c r="F72" s="14"/>
      <c r="G72" s="9"/>
      <c r="H72" s="14"/>
      <c r="I72" s="36"/>
      <c r="J72" s="14"/>
      <c r="K72" s="9"/>
      <c r="L72" s="14"/>
      <c r="M72" s="36"/>
      <c r="N72" s="14"/>
      <c r="O72" s="9"/>
      <c r="P72" s="14"/>
      <c r="Q72" s="36"/>
      <c r="R72" s="14"/>
    </row>
    <row r="73" spans="1:18">
      <c r="A73" s="45" t="s">
        <v>257</v>
      </c>
      <c r="B73" s="47" t="s">
        <v>197</v>
      </c>
      <c r="C73" s="9"/>
      <c r="D73" s="14"/>
      <c r="E73" s="36"/>
      <c r="F73" s="14"/>
      <c r="G73" s="9"/>
      <c r="H73" s="14"/>
      <c r="I73" s="36"/>
      <c r="J73" s="14"/>
      <c r="K73" s="9"/>
      <c r="L73" s="14"/>
      <c r="M73" s="36"/>
      <c r="N73" s="14"/>
      <c r="O73" s="9"/>
      <c r="P73" s="14"/>
      <c r="Q73" s="36"/>
      <c r="R73" s="14"/>
    </row>
    <row r="74" spans="1:18">
      <c r="A74" s="45" t="s">
        <v>258</v>
      </c>
      <c r="B74" s="46" t="s">
        <v>198</v>
      </c>
      <c r="C74" s="9"/>
      <c r="D74" s="14"/>
      <c r="E74" s="36"/>
      <c r="F74" s="14"/>
      <c r="G74" s="9"/>
      <c r="H74" s="14"/>
      <c r="I74" s="36"/>
      <c r="J74" s="14"/>
      <c r="K74" s="9"/>
      <c r="L74" s="14"/>
      <c r="M74" s="36"/>
      <c r="N74" s="14"/>
      <c r="O74" s="9"/>
      <c r="P74" s="14"/>
      <c r="Q74" s="36"/>
      <c r="R74" s="14"/>
    </row>
    <row r="75" spans="1:18" ht="47.25">
      <c r="A75" s="37" t="s">
        <v>253</v>
      </c>
      <c r="B75" s="6" t="s">
        <v>279</v>
      </c>
      <c r="C75" s="8"/>
      <c r="D75" s="13">
        <f t="shared" ref="D75:N75" si="15">SUM(D76:D79)</f>
        <v>0</v>
      </c>
      <c r="E75" s="13">
        <f t="shared" si="15"/>
        <v>0</v>
      </c>
      <c r="F75" s="13">
        <f t="shared" si="15"/>
        <v>0</v>
      </c>
      <c r="G75" s="13"/>
      <c r="H75" s="13">
        <f t="shared" si="15"/>
        <v>0</v>
      </c>
      <c r="I75" s="13">
        <f t="shared" si="15"/>
        <v>0</v>
      </c>
      <c r="J75" s="13">
        <f t="shared" si="15"/>
        <v>0</v>
      </c>
      <c r="K75" s="13"/>
      <c r="L75" s="13">
        <f t="shared" si="15"/>
        <v>0</v>
      </c>
      <c r="M75" s="13">
        <f t="shared" si="15"/>
        <v>0</v>
      </c>
      <c r="N75" s="13">
        <f t="shared" si="15"/>
        <v>0</v>
      </c>
      <c r="O75" s="13"/>
      <c r="P75" s="13">
        <f>SUM(P76:P79)</f>
        <v>0</v>
      </c>
      <c r="Q75" s="13">
        <f>SUM(Q76:Q79)</f>
        <v>0</v>
      </c>
      <c r="R75" s="13">
        <f>SUM(R76:R79)</f>
        <v>0</v>
      </c>
    </row>
    <row r="76" spans="1:18">
      <c r="A76" s="45" t="s">
        <v>259</v>
      </c>
      <c r="B76" s="46" t="s">
        <v>195</v>
      </c>
      <c r="C76" s="9"/>
      <c r="D76" s="14"/>
      <c r="E76" s="36"/>
      <c r="F76" s="14"/>
      <c r="G76" s="9"/>
      <c r="H76" s="14"/>
      <c r="I76" s="36"/>
      <c r="J76" s="14"/>
      <c r="K76" s="9"/>
      <c r="L76" s="14"/>
      <c r="M76" s="36"/>
      <c r="N76" s="14"/>
      <c r="O76" s="9"/>
      <c r="P76" s="14"/>
      <c r="Q76" s="36"/>
      <c r="R76" s="14"/>
    </row>
    <row r="77" spans="1:18">
      <c r="A77" s="45" t="s">
        <v>260</v>
      </c>
      <c r="B77" s="46" t="s">
        <v>196</v>
      </c>
      <c r="C77" s="9"/>
      <c r="D77" s="14"/>
      <c r="E77" s="36"/>
      <c r="F77" s="14"/>
      <c r="G77" s="9"/>
      <c r="H77" s="14"/>
      <c r="I77" s="36"/>
      <c r="J77" s="14"/>
      <c r="K77" s="9"/>
      <c r="L77" s="14"/>
      <c r="M77" s="36"/>
      <c r="N77" s="14"/>
      <c r="O77" s="9"/>
      <c r="P77" s="14"/>
      <c r="Q77" s="36"/>
      <c r="R77" s="14"/>
    </row>
    <row r="78" spans="1:18">
      <c r="A78" s="45" t="s">
        <v>261</v>
      </c>
      <c r="B78" s="47" t="s">
        <v>197</v>
      </c>
      <c r="C78" s="9"/>
      <c r="D78" s="14"/>
      <c r="E78" s="36"/>
      <c r="F78" s="14"/>
      <c r="G78" s="9"/>
      <c r="H78" s="14"/>
      <c r="I78" s="36"/>
      <c r="J78" s="14"/>
      <c r="K78" s="9"/>
      <c r="L78" s="14"/>
      <c r="M78" s="36"/>
      <c r="N78" s="14"/>
      <c r="O78" s="9"/>
      <c r="P78" s="14"/>
      <c r="Q78" s="36"/>
      <c r="R78" s="14"/>
    </row>
    <row r="79" spans="1:18" ht="18.75" customHeight="1">
      <c r="A79" s="45" t="s">
        <v>262</v>
      </c>
      <c r="B79" s="46" t="s">
        <v>198</v>
      </c>
      <c r="C79" s="9"/>
      <c r="D79" s="14"/>
      <c r="E79" s="36"/>
      <c r="F79" s="14"/>
      <c r="G79" s="9"/>
      <c r="H79" s="14"/>
      <c r="I79" s="36"/>
      <c r="J79" s="14"/>
      <c r="K79" s="9"/>
      <c r="L79" s="14"/>
      <c r="M79" s="36"/>
      <c r="N79" s="14"/>
      <c r="O79" s="9"/>
      <c r="P79" s="14"/>
      <c r="Q79" s="36"/>
      <c r="R79" s="14"/>
    </row>
    <row r="80" spans="1:18" ht="47.25">
      <c r="A80" s="37" t="s">
        <v>254</v>
      </c>
      <c r="B80" s="6" t="s">
        <v>280</v>
      </c>
      <c r="C80" s="8"/>
      <c r="D80" s="13">
        <f t="shared" ref="D80:N80" si="16">SUM(D81:D84)</f>
        <v>0</v>
      </c>
      <c r="E80" s="13">
        <f t="shared" si="16"/>
        <v>0</v>
      </c>
      <c r="F80" s="13">
        <f t="shared" si="16"/>
        <v>0</v>
      </c>
      <c r="G80" s="13"/>
      <c r="H80" s="13">
        <f t="shared" si="16"/>
        <v>0</v>
      </c>
      <c r="I80" s="13">
        <f t="shared" si="16"/>
        <v>0</v>
      </c>
      <c r="J80" s="13">
        <f t="shared" si="16"/>
        <v>0</v>
      </c>
      <c r="K80" s="13"/>
      <c r="L80" s="13">
        <f t="shared" si="16"/>
        <v>0</v>
      </c>
      <c r="M80" s="13">
        <f t="shared" si="16"/>
        <v>0</v>
      </c>
      <c r="N80" s="13">
        <f t="shared" si="16"/>
        <v>0</v>
      </c>
      <c r="O80" s="13"/>
      <c r="P80" s="13">
        <f>SUM(P81:P84)</f>
        <v>0</v>
      </c>
      <c r="Q80" s="13">
        <f>SUM(Q81:Q84)</f>
        <v>0</v>
      </c>
      <c r="R80" s="13">
        <f>SUM(R81:R84)</f>
        <v>0</v>
      </c>
    </row>
    <row r="81" spans="1:18">
      <c r="A81" s="45" t="s">
        <v>263</v>
      </c>
      <c r="B81" s="46" t="s">
        <v>195</v>
      </c>
      <c r="C81" s="9"/>
      <c r="D81" s="14"/>
      <c r="E81" s="36"/>
      <c r="F81" s="14"/>
      <c r="G81" s="9"/>
      <c r="H81" s="14"/>
      <c r="I81" s="36"/>
      <c r="J81" s="14"/>
      <c r="K81" s="9"/>
      <c r="L81" s="14"/>
      <c r="M81" s="36"/>
      <c r="N81" s="14"/>
      <c r="O81" s="9"/>
      <c r="P81" s="14"/>
      <c r="Q81" s="36"/>
      <c r="R81" s="14"/>
    </row>
    <row r="82" spans="1:18">
      <c r="A82" s="45" t="s">
        <v>264</v>
      </c>
      <c r="B82" s="46" t="s">
        <v>196</v>
      </c>
      <c r="C82" s="9"/>
      <c r="D82" s="14"/>
      <c r="E82" s="36"/>
      <c r="F82" s="14"/>
      <c r="G82" s="9"/>
      <c r="H82" s="14"/>
      <c r="I82" s="36"/>
      <c r="J82" s="14"/>
      <c r="K82" s="9"/>
      <c r="L82" s="14"/>
      <c r="M82" s="36"/>
      <c r="N82" s="14"/>
      <c r="O82" s="9"/>
      <c r="P82" s="14"/>
      <c r="Q82" s="36"/>
      <c r="R82" s="14"/>
    </row>
    <row r="83" spans="1:18">
      <c r="A83" s="45" t="s">
        <v>265</v>
      </c>
      <c r="B83" s="47" t="s">
        <v>197</v>
      </c>
      <c r="C83" s="9"/>
      <c r="D83" s="14"/>
      <c r="E83" s="36"/>
      <c r="F83" s="14"/>
      <c r="G83" s="9"/>
      <c r="H83" s="14"/>
      <c r="I83" s="36"/>
      <c r="J83" s="14"/>
      <c r="K83" s="9"/>
      <c r="L83" s="14"/>
      <c r="M83" s="36"/>
      <c r="N83" s="14"/>
      <c r="O83" s="9"/>
      <c r="P83" s="14"/>
      <c r="Q83" s="36"/>
      <c r="R83" s="14"/>
    </row>
    <row r="84" spans="1:18">
      <c r="A84" s="45" t="s">
        <v>266</v>
      </c>
      <c r="B84" s="46" t="s">
        <v>198</v>
      </c>
      <c r="C84" s="9"/>
      <c r="D84" s="14"/>
      <c r="E84" s="36"/>
      <c r="F84" s="14"/>
      <c r="G84" s="9"/>
      <c r="H84" s="14"/>
      <c r="I84" s="36"/>
      <c r="J84" s="14"/>
      <c r="K84" s="9"/>
      <c r="L84" s="14"/>
      <c r="M84" s="36"/>
      <c r="N84" s="14"/>
      <c r="O84" s="9"/>
      <c r="P84" s="14"/>
      <c r="Q84" s="36"/>
      <c r="R84" s="14"/>
    </row>
    <row r="85" spans="1:18" ht="47.25">
      <c r="A85" s="37" t="s">
        <v>1060</v>
      </c>
      <c r="B85" s="6" t="s">
        <v>281</v>
      </c>
      <c r="C85" s="8"/>
      <c r="D85" s="13">
        <f t="shared" ref="D85:N85" si="17">SUM(D86:D89)</f>
        <v>0</v>
      </c>
      <c r="E85" s="13">
        <f t="shared" si="17"/>
        <v>0</v>
      </c>
      <c r="F85" s="13">
        <f t="shared" si="17"/>
        <v>0</v>
      </c>
      <c r="G85" s="13"/>
      <c r="H85" s="13">
        <f t="shared" si="17"/>
        <v>0</v>
      </c>
      <c r="I85" s="13">
        <f t="shared" si="17"/>
        <v>0</v>
      </c>
      <c r="J85" s="13">
        <f t="shared" si="17"/>
        <v>0</v>
      </c>
      <c r="K85" s="13"/>
      <c r="L85" s="13">
        <f t="shared" si="17"/>
        <v>0</v>
      </c>
      <c r="M85" s="13">
        <f t="shared" si="17"/>
        <v>0</v>
      </c>
      <c r="N85" s="13">
        <f t="shared" si="17"/>
        <v>0</v>
      </c>
      <c r="O85" s="13"/>
      <c r="P85" s="13">
        <f>SUM(P86:P89)</f>
        <v>0</v>
      </c>
      <c r="Q85" s="13">
        <f>SUM(Q86:Q89)</f>
        <v>0</v>
      </c>
      <c r="R85" s="13">
        <f>SUM(R86:R89)</f>
        <v>0</v>
      </c>
    </row>
    <row r="86" spans="1:18">
      <c r="A86" s="45" t="s">
        <v>268</v>
      </c>
      <c r="B86" s="46" t="s">
        <v>195</v>
      </c>
      <c r="C86" s="9"/>
      <c r="D86" s="14"/>
      <c r="E86" s="36"/>
      <c r="F86" s="14"/>
      <c r="G86" s="9"/>
      <c r="H86" s="14"/>
      <c r="I86" s="36"/>
      <c r="J86" s="14"/>
      <c r="K86" s="9"/>
      <c r="L86" s="14"/>
      <c r="M86" s="36"/>
      <c r="N86" s="14"/>
      <c r="O86" s="9"/>
      <c r="P86" s="14"/>
      <c r="Q86" s="36"/>
      <c r="R86" s="14"/>
    </row>
    <row r="87" spans="1:18">
      <c r="A87" s="45" t="s">
        <v>269</v>
      </c>
      <c r="B87" s="46" t="s">
        <v>196</v>
      </c>
      <c r="C87" s="9"/>
      <c r="D87" s="14"/>
      <c r="E87" s="36"/>
      <c r="F87" s="14"/>
      <c r="G87" s="9"/>
      <c r="H87" s="14"/>
      <c r="I87" s="36"/>
      <c r="J87" s="14"/>
      <c r="K87" s="9"/>
      <c r="L87" s="14"/>
      <c r="M87" s="36"/>
      <c r="N87" s="14"/>
      <c r="O87" s="9"/>
      <c r="P87" s="14"/>
      <c r="Q87" s="36"/>
      <c r="R87" s="14"/>
    </row>
    <row r="88" spans="1:18">
      <c r="A88" s="45" t="s">
        <v>270</v>
      </c>
      <c r="B88" s="47" t="s">
        <v>197</v>
      </c>
      <c r="C88" s="9"/>
      <c r="D88" s="14"/>
      <c r="E88" s="36"/>
      <c r="F88" s="14"/>
      <c r="G88" s="9"/>
      <c r="H88" s="14"/>
      <c r="I88" s="36"/>
      <c r="J88" s="14"/>
      <c r="K88" s="9"/>
      <c r="L88" s="14"/>
      <c r="M88" s="36"/>
      <c r="N88" s="14"/>
      <c r="O88" s="9"/>
      <c r="P88" s="14"/>
      <c r="Q88" s="36"/>
      <c r="R88" s="14"/>
    </row>
    <row r="89" spans="1:18">
      <c r="A89" s="45" t="s">
        <v>271</v>
      </c>
      <c r="B89" s="46" t="s">
        <v>198</v>
      </c>
      <c r="C89" s="9"/>
      <c r="D89" s="14"/>
      <c r="E89" s="36"/>
      <c r="F89" s="14"/>
      <c r="G89" s="9"/>
      <c r="H89" s="14"/>
      <c r="I89" s="36"/>
      <c r="J89" s="14"/>
      <c r="K89" s="9"/>
      <c r="L89" s="14"/>
      <c r="M89" s="36"/>
      <c r="N89" s="14"/>
      <c r="O89" s="9"/>
      <c r="P89" s="14"/>
      <c r="Q89" s="36"/>
      <c r="R89" s="14"/>
    </row>
    <row r="90" spans="1:18" ht="47.25">
      <c r="A90" s="37" t="s">
        <v>272</v>
      </c>
      <c r="B90" s="6" t="s">
        <v>282</v>
      </c>
      <c r="C90" s="8"/>
      <c r="D90" s="13">
        <f t="shared" ref="D90:N90" si="18">SUM(D91:D94)</f>
        <v>0</v>
      </c>
      <c r="E90" s="13">
        <f t="shared" si="18"/>
        <v>0</v>
      </c>
      <c r="F90" s="13">
        <f t="shared" si="18"/>
        <v>0</v>
      </c>
      <c r="G90" s="13"/>
      <c r="H90" s="13">
        <f t="shared" si="18"/>
        <v>0</v>
      </c>
      <c r="I90" s="13">
        <f t="shared" si="18"/>
        <v>0</v>
      </c>
      <c r="J90" s="13">
        <f t="shared" si="18"/>
        <v>0</v>
      </c>
      <c r="K90" s="13"/>
      <c r="L90" s="13">
        <f t="shared" si="18"/>
        <v>0</v>
      </c>
      <c r="M90" s="13">
        <f t="shared" si="18"/>
        <v>0</v>
      </c>
      <c r="N90" s="13">
        <f t="shared" si="18"/>
        <v>0</v>
      </c>
      <c r="O90" s="13"/>
      <c r="P90" s="13">
        <f>SUM(P91:P94)</f>
        <v>0</v>
      </c>
      <c r="Q90" s="13">
        <f>SUM(Q91:Q94)</f>
        <v>0</v>
      </c>
      <c r="R90" s="13">
        <f>SUM(R91:R94)</f>
        <v>0</v>
      </c>
    </row>
    <row r="91" spans="1:18">
      <c r="A91" s="45" t="s">
        <v>273</v>
      </c>
      <c r="B91" s="46" t="s">
        <v>195</v>
      </c>
      <c r="C91" s="9"/>
      <c r="D91" s="14"/>
      <c r="E91" s="36"/>
      <c r="F91" s="14"/>
      <c r="G91" s="9"/>
      <c r="H91" s="14"/>
      <c r="I91" s="36"/>
      <c r="J91" s="14"/>
      <c r="K91" s="9"/>
      <c r="L91" s="14"/>
      <c r="M91" s="36"/>
      <c r="N91" s="14"/>
      <c r="O91" s="9"/>
      <c r="P91" s="14"/>
      <c r="Q91" s="36"/>
      <c r="R91" s="14"/>
    </row>
    <row r="92" spans="1:18">
      <c r="A92" s="45" t="s">
        <v>274</v>
      </c>
      <c r="B92" s="46" t="s">
        <v>196</v>
      </c>
      <c r="C92" s="9"/>
      <c r="D92" s="14"/>
      <c r="E92" s="36"/>
      <c r="F92" s="14"/>
      <c r="G92" s="9"/>
      <c r="H92" s="14"/>
      <c r="I92" s="36"/>
      <c r="J92" s="14"/>
      <c r="K92" s="9"/>
      <c r="L92" s="14"/>
      <c r="M92" s="36"/>
      <c r="N92" s="14"/>
      <c r="O92" s="9"/>
      <c r="P92" s="14"/>
      <c r="Q92" s="36"/>
      <c r="R92" s="14"/>
    </row>
    <row r="93" spans="1:18">
      <c r="A93" s="45" t="s">
        <v>275</v>
      </c>
      <c r="B93" s="47" t="s">
        <v>197</v>
      </c>
      <c r="C93" s="9"/>
      <c r="D93" s="14"/>
      <c r="E93" s="36"/>
      <c r="F93" s="14"/>
      <c r="G93" s="9"/>
      <c r="H93" s="14"/>
      <c r="I93" s="36"/>
      <c r="J93" s="14"/>
      <c r="K93" s="9"/>
      <c r="L93" s="14"/>
      <c r="M93" s="36"/>
      <c r="N93" s="14"/>
      <c r="O93" s="9"/>
      <c r="P93" s="14"/>
      <c r="Q93" s="36"/>
      <c r="R93" s="14"/>
    </row>
    <row r="94" spans="1:18">
      <c r="A94" s="45" t="s">
        <v>276</v>
      </c>
      <c r="B94" s="46" t="s">
        <v>198</v>
      </c>
      <c r="C94" s="9"/>
      <c r="D94" s="14"/>
      <c r="E94" s="36"/>
      <c r="F94" s="14"/>
      <c r="G94" s="9"/>
      <c r="H94" s="14"/>
      <c r="I94" s="36"/>
      <c r="J94" s="14"/>
      <c r="K94" s="9"/>
      <c r="L94" s="14"/>
      <c r="M94" s="36"/>
      <c r="N94" s="14"/>
      <c r="O94" s="9"/>
      <c r="P94" s="14"/>
      <c r="Q94" s="36"/>
      <c r="R94" s="14"/>
    </row>
    <row r="95" spans="1:18" ht="47.25">
      <c r="A95" s="37" t="s">
        <v>277</v>
      </c>
      <c r="B95" s="6" t="s">
        <v>287</v>
      </c>
      <c r="C95" s="8"/>
      <c r="D95" s="13">
        <f t="shared" ref="D95:N95" si="19">SUM(D96:D99)</f>
        <v>0</v>
      </c>
      <c r="E95" s="13">
        <f t="shared" si="19"/>
        <v>0</v>
      </c>
      <c r="F95" s="13">
        <f t="shared" si="19"/>
        <v>0</v>
      </c>
      <c r="G95" s="13"/>
      <c r="H95" s="13">
        <f t="shared" si="19"/>
        <v>0</v>
      </c>
      <c r="I95" s="13">
        <f t="shared" si="19"/>
        <v>0</v>
      </c>
      <c r="J95" s="13">
        <f t="shared" si="19"/>
        <v>0</v>
      </c>
      <c r="K95" s="13"/>
      <c r="L95" s="13">
        <f t="shared" si="19"/>
        <v>0</v>
      </c>
      <c r="M95" s="13">
        <f t="shared" si="19"/>
        <v>0</v>
      </c>
      <c r="N95" s="13">
        <f t="shared" si="19"/>
        <v>0</v>
      </c>
      <c r="O95" s="13"/>
      <c r="P95" s="13">
        <f>SUM(P96:P99)</f>
        <v>0</v>
      </c>
      <c r="Q95" s="13">
        <f>SUM(Q96:Q99)</f>
        <v>0</v>
      </c>
      <c r="R95" s="13">
        <f>SUM(R96:R99)</f>
        <v>0</v>
      </c>
    </row>
    <row r="96" spans="1:18">
      <c r="A96" s="45" t="s">
        <v>283</v>
      </c>
      <c r="B96" s="46" t="s">
        <v>195</v>
      </c>
      <c r="C96" s="9"/>
      <c r="D96" s="14"/>
      <c r="E96" s="36"/>
      <c r="F96" s="14"/>
      <c r="G96" s="9"/>
      <c r="H96" s="14"/>
      <c r="I96" s="36"/>
      <c r="J96" s="14"/>
      <c r="K96" s="9"/>
      <c r="L96" s="14"/>
      <c r="M96" s="36"/>
      <c r="N96" s="14"/>
      <c r="O96" s="9"/>
      <c r="P96" s="14"/>
      <c r="Q96" s="36"/>
      <c r="R96" s="14"/>
    </row>
    <row r="97" spans="1:18">
      <c r="A97" s="45" t="s">
        <v>284</v>
      </c>
      <c r="B97" s="46" t="s">
        <v>196</v>
      </c>
      <c r="C97" s="9"/>
      <c r="D97" s="14"/>
      <c r="E97" s="36"/>
      <c r="F97" s="14"/>
      <c r="G97" s="9"/>
      <c r="H97" s="14"/>
      <c r="I97" s="36"/>
      <c r="J97" s="14"/>
      <c r="K97" s="9"/>
      <c r="L97" s="14"/>
      <c r="M97" s="36"/>
      <c r="N97" s="14"/>
      <c r="O97" s="9"/>
      <c r="P97" s="14"/>
      <c r="Q97" s="36"/>
      <c r="R97" s="14"/>
    </row>
    <row r="98" spans="1:18">
      <c r="A98" s="45" t="s">
        <v>285</v>
      </c>
      <c r="B98" s="47" t="s">
        <v>197</v>
      </c>
      <c r="C98" s="9"/>
      <c r="D98" s="14"/>
      <c r="E98" s="36"/>
      <c r="F98" s="14"/>
      <c r="G98" s="9"/>
      <c r="H98" s="14"/>
      <c r="I98" s="36"/>
      <c r="J98" s="14"/>
      <c r="K98" s="9"/>
      <c r="L98" s="14"/>
      <c r="M98" s="36"/>
      <c r="N98" s="14"/>
      <c r="O98" s="9"/>
      <c r="P98" s="14"/>
      <c r="Q98" s="36"/>
      <c r="R98" s="14"/>
    </row>
    <row r="99" spans="1:18">
      <c r="A99" s="45" t="s">
        <v>286</v>
      </c>
      <c r="B99" s="46" t="s">
        <v>198</v>
      </c>
      <c r="C99" s="9"/>
      <c r="D99" s="14"/>
      <c r="E99" s="36"/>
      <c r="F99" s="14"/>
      <c r="G99" s="9"/>
      <c r="H99" s="14"/>
      <c r="I99" s="36"/>
      <c r="J99" s="14"/>
      <c r="K99" s="9"/>
      <c r="L99" s="14"/>
      <c r="M99" s="36"/>
      <c r="N99" s="14"/>
      <c r="O99" s="9"/>
      <c r="P99" s="14"/>
      <c r="Q99" s="36"/>
      <c r="R99" s="14"/>
    </row>
    <row r="100" spans="1:18" ht="31.5">
      <c r="A100" s="37" t="s">
        <v>109</v>
      </c>
      <c r="B100" s="6" t="s">
        <v>288</v>
      </c>
      <c r="C100" s="13"/>
      <c r="D100" s="13">
        <f>D101+D106+D111+D116+D121+D126</f>
        <v>0</v>
      </c>
      <c r="E100" s="13">
        <f t="shared" ref="E100:N100" si="20">E101+E106+E111+E116+E121+E126</f>
        <v>0</v>
      </c>
      <c r="F100" s="13">
        <f t="shared" si="20"/>
        <v>0</v>
      </c>
      <c r="G100" s="13"/>
      <c r="H100" s="13">
        <f t="shared" si="20"/>
        <v>0</v>
      </c>
      <c r="I100" s="13">
        <f t="shared" si="20"/>
        <v>0</v>
      </c>
      <c r="J100" s="13">
        <f t="shared" si="20"/>
        <v>0</v>
      </c>
      <c r="K100" s="13"/>
      <c r="L100" s="13">
        <f t="shared" si="20"/>
        <v>0</v>
      </c>
      <c r="M100" s="13">
        <f t="shared" si="20"/>
        <v>0</v>
      </c>
      <c r="N100" s="13">
        <f t="shared" si="20"/>
        <v>0</v>
      </c>
      <c r="O100" s="13"/>
      <c r="P100" s="13">
        <f>P101+P106+P111+P116+P121+P126</f>
        <v>0</v>
      </c>
      <c r="Q100" s="13">
        <f>Q101+Q106+Q111+Q116+Q121+Q126</f>
        <v>0</v>
      </c>
      <c r="R100" s="13">
        <f>R101+R106+R111+R116+R121+R126</f>
        <v>0</v>
      </c>
    </row>
    <row r="101" spans="1:18" ht="47.25">
      <c r="A101" s="37" t="s">
        <v>114</v>
      </c>
      <c r="B101" s="6" t="s">
        <v>293</v>
      </c>
      <c r="C101" s="8"/>
      <c r="D101" s="13">
        <f t="shared" ref="D101:N101" si="21">SUM(D102:D105)</f>
        <v>0</v>
      </c>
      <c r="E101" s="13">
        <f t="shared" si="21"/>
        <v>0</v>
      </c>
      <c r="F101" s="13">
        <f t="shared" si="21"/>
        <v>0</v>
      </c>
      <c r="G101" s="13"/>
      <c r="H101" s="13">
        <f t="shared" si="21"/>
        <v>0</v>
      </c>
      <c r="I101" s="13">
        <f t="shared" si="21"/>
        <v>0</v>
      </c>
      <c r="J101" s="13">
        <f t="shared" si="21"/>
        <v>0</v>
      </c>
      <c r="K101" s="13"/>
      <c r="L101" s="13">
        <f t="shared" si="21"/>
        <v>0</v>
      </c>
      <c r="M101" s="13">
        <f t="shared" si="21"/>
        <v>0</v>
      </c>
      <c r="N101" s="13">
        <f t="shared" si="21"/>
        <v>0</v>
      </c>
      <c r="O101" s="13"/>
      <c r="P101" s="13">
        <f>SUM(P102:P105)</f>
        <v>0</v>
      </c>
      <c r="Q101" s="13">
        <f>SUM(Q102:Q105)</f>
        <v>0</v>
      </c>
      <c r="R101" s="13">
        <f>SUM(R102:R105)</f>
        <v>0</v>
      </c>
    </row>
    <row r="102" spans="1:18">
      <c r="A102" s="45" t="s">
        <v>289</v>
      </c>
      <c r="B102" s="46" t="s">
        <v>195</v>
      </c>
      <c r="C102" s="9"/>
      <c r="D102" s="14"/>
      <c r="E102" s="36"/>
      <c r="F102" s="14"/>
      <c r="G102" s="9"/>
      <c r="H102" s="14"/>
      <c r="I102" s="36"/>
      <c r="J102" s="14"/>
      <c r="K102" s="9"/>
      <c r="L102" s="14"/>
      <c r="M102" s="36"/>
      <c r="N102" s="14"/>
      <c r="O102" s="9"/>
      <c r="P102" s="14"/>
      <c r="Q102" s="36"/>
      <c r="R102" s="14"/>
    </row>
    <row r="103" spans="1:18">
      <c r="A103" s="45" t="s">
        <v>290</v>
      </c>
      <c r="B103" s="46" t="s">
        <v>196</v>
      </c>
      <c r="C103" s="9"/>
      <c r="D103" s="14"/>
      <c r="E103" s="36"/>
      <c r="F103" s="14"/>
      <c r="G103" s="9"/>
      <c r="H103" s="14"/>
      <c r="I103" s="36"/>
      <c r="J103" s="14"/>
      <c r="K103" s="9"/>
      <c r="L103" s="14"/>
      <c r="M103" s="36"/>
      <c r="N103" s="14"/>
      <c r="O103" s="9"/>
      <c r="P103" s="14"/>
      <c r="Q103" s="36"/>
      <c r="R103" s="14"/>
    </row>
    <row r="104" spans="1:18">
      <c r="A104" s="45" t="s">
        <v>291</v>
      </c>
      <c r="B104" s="47" t="s">
        <v>197</v>
      </c>
      <c r="C104" s="9"/>
      <c r="D104" s="14"/>
      <c r="E104" s="36"/>
      <c r="F104" s="14"/>
      <c r="G104" s="9"/>
      <c r="H104" s="14"/>
      <c r="I104" s="36"/>
      <c r="J104" s="14"/>
      <c r="K104" s="9"/>
      <c r="L104" s="14"/>
      <c r="M104" s="36"/>
      <c r="N104" s="14"/>
      <c r="O104" s="9"/>
      <c r="P104" s="14"/>
      <c r="Q104" s="36"/>
      <c r="R104" s="14"/>
    </row>
    <row r="105" spans="1:18">
      <c r="A105" s="45" t="s">
        <v>292</v>
      </c>
      <c r="B105" s="46" t="s">
        <v>198</v>
      </c>
      <c r="C105" s="9"/>
      <c r="D105" s="14"/>
      <c r="E105" s="36"/>
      <c r="F105" s="14"/>
      <c r="G105" s="9"/>
      <c r="H105" s="14"/>
      <c r="I105" s="36"/>
      <c r="J105" s="14"/>
      <c r="K105" s="9"/>
      <c r="L105" s="14"/>
      <c r="M105" s="36"/>
      <c r="N105" s="14"/>
      <c r="O105" s="9"/>
      <c r="P105" s="14"/>
      <c r="Q105" s="36"/>
      <c r="R105" s="14"/>
    </row>
    <row r="106" spans="1:18" ht="47.25">
      <c r="A106" s="37" t="s">
        <v>294</v>
      </c>
      <c r="B106" s="6" t="s">
        <v>299</v>
      </c>
      <c r="C106" s="8"/>
      <c r="D106" s="13">
        <f t="shared" ref="D106:N106" si="22">SUM(D107:D110)</f>
        <v>0</v>
      </c>
      <c r="E106" s="13">
        <f t="shared" si="22"/>
        <v>0</v>
      </c>
      <c r="F106" s="13">
        <f t="shared" si="22"/>
        <v>0</v>
      </c>
      <c r="G106" s="13"/>
      <c r="H106" s="13">
        <f t="shared" si="22"/>
        <v>0</v>
      </c>
      <c r="I106" s="13">
        <f t="shared" si="22"/>
        <v>0</v>
      </c>
      <c r="J106" s="13">
        <f t="shared" si="22"/>
        <v>0</v>
      </c>
      <c r="K106" s="13"/>
      <c r="L106" s="13">
        <f t="shared" si="22"/>
        <v>0</v>
      </c>
      <c r="M106" s="13">
        <f t="shared" si="22"/>
        <v>0</v>
      </c>
      <c r="N106" s="13">
        <f t="shared" si="22"/>
        <v>0</v>
      </c>
      <c r="O106" s="13"/>
      <c r="P106" s="13">
        <f>SUM(P107:P110)</f>
        <v>0</v>
      </c>
      <c r="Q106" s="13">
        <f>SUM(Q107:Q110)</f>
        <v>0</v>
      </c>
      <c r="R106" s="13">
        <f>SUM(R107:R110)</f>
        <v>0</v>
      </c>
    </row>
    <row r="107" spans="1:18">
      <c r="A107" s="45" t="s">
        <v>295</v>
      </c>
      <c r="B107" s="46" t="s">
        <v>195</v>
      </c>
      <c r="C107" s="9"/>
      <c r="D107" s="14"/>
      <c r="E107" s="36"/>
      <c r="F107" s="14"/>
      <c r="G107" s="9"/>
      <c r="H107" s="14"/>
      <c r="I107" s="36"/>
      <c r="J107" s="14"/>
      <c r="K107" s="9"/>
      <c r="L107" s="14"/>
      <c r="M107" s="36"/>
      <c r="N107" s="14"/>
      <c r="O107" s="9"/>
      <c r="P107" s="14"/>
      <c r="Q107" s="36"/>
      <c r="R107" s="14"/>
    </row>
    <row r="108" spans="1:18">
      <c r="A108" s="45" t="s">
        <v>296</v>
      </c>
      <c r="B108" s="46" t="s">
        <v>196</v>
      </c>
      <c r="C108" s="9"/>
      <c r="D108" s="14"/>
      <c r="E108" s="36"/>
      <c r="F108" s="14"/>
      <c r="G108" s="9"/>
      <c r="H108" s="14"/>
      <c r="I108" s="36"/>
      <c r="J108" s="14"/>
      <c r="K108" s="9"/>
      <c r="L108" s="14"/>
      <c r="M108" s="36"/>
      <c r="N108" s="14"/>
      <c r="O108" s="9"/>
      <c r="P108" s="14"/>
      <c r="Q108" s="36"/>
      <c r="R108" s="14"/>
    </row>
    <row r="109" spans="1:18">
      <c r="A109" s="45" t="s">
        <v>297</v>
      </c>
      <c r="B109" s="47" t="s">
        <v>197</v>
      </c>
      <c r="C109" s="9"/>
      <c r="D109" s="14"/>
      <c r="E109" s="36"/>
      <c r="F109" s="14"/>
      <c r="G109" s="9"/>
      <c r="H109" s="14"/>
      <c r="I109" s="36"/>
      <c r="J109" s="14"/>
      <c r="K109" s="9"/>
      <c r="L109" s="14"/>
      <c r="M109" s="36"/>
      <c r="N109" s="14"/>
      <c r="O109" s="9"/>
      <c r="P109" s="14"/>
      <c r="Q109" s="36"/>
      <c r="R109" s="14"/>
    </row>
    <row r="110" spans="1:18">
      <c r="A110" s="45" t="s">
        <v>298</v>
      </c>
      <c r="B110" s="46" t="s">
        <v>198</v>
      </c>
      <c r="C110" s="9"/>
      <c r="D110" s="14"/>
      <c r="E110" s="36"/>
      <c r="F110" s="14"/>
      <c r="G110" s="9"/>
      <c r="H110" s="14"/>
      <c r="I110" s="36"/>
      <c r="J110" s="14"/>
      <c r="K110" s="9"/>
      <c r="L110" s="14"/>
      <c r="M110" s="36"/>
      <c r="N110" s="14"/>
      <c r="O110" s="9"/>
      <c r="P110" s="14"/>
      <c r="Q110" s="36"/>
      <c r="R110" s="14"/>
    </row>
    <row r="111" spans="1:18" ht="47.25">
      <c r="A111" s="37" t="s">
        <v>267</v>
      </c>
      <c r="B111" s="6" t="s">
        <v>304</v>
      </c>
      <c r="C111" s="8"/>
      <c r="D111" s="13">
        <f t="shared" ref="D111:N111" si="23">SUM(D112:D115)</f>
        <v>0</v>
      </c>
      <c r="E111" s="13">
        <f t="shared" si="23"/>
        <v>0</v>
      </c>
      <c r="F111" s="13">
        <f t="shared" si="23"/>
        <v>0</v>
      </c>
      <c r="G111" s="13"/>
      <c r="H111" s="13">
        <f t="shared" si="23"/>
        <v>0</v>
      </c>
      <c r="I111" s="13">
        <f t="shared" si="23"/>
        <v>0</v>
      </c>
      <c r="J111" s="13">
        <f t="shared" si="23"/>
        <v>0</v>
      </c>
      <c r="K111" s="13"/>
      <c r="L111" s="13">
        <f t="shared" si="23"/>
        <v>0</v>
      </c>
      <c r="M111" s="13">
        <f t="shared" si="23"/>
        <v>0</v>
      </c>
      <c r="N111" s="13">
        <f t="shared" si="23"/>
        <v>0</v>
      </c>
      <c r="O111" s="13"/>
      <c r="P111" s="13">
        <f>SUM(P112:P115)</f>
        <v>0</v>
      </c>
      <c r="Q111" s="13">
        <f>SUM(Q112:Q115)</f>
        <v>0</v>
      </c>
      <c r="R111" s="13">
        <f>SUM(R112:R115)</f>
        <v>0</v>
      </c>
    </row>
    <row r="112" spans="1:18">
      <c r="A112" s="45" t="s">
        <v>300</v>
      </c>
      <c r="B112" s="46" t="s">
        <v>195</v>
      </c>
      <c r="C112" s="9"/>
      <c r="D112" s="14"/>
      <c r="E112" s="36"/>
      <c r="F112" s="14"/>
      <c r="G112" s="9"/>
      <c r="H112" s="14"/>
      <c r="I112" s="36"/>
      <c r="J112" s="14"/>
      <c r="K112" s="9"/>
      <c r="L112" s="14"/>
      <c r="M112" s="36"/>
      <c r="N112" s="14"/>
      <c r="O112" s="9"/>
      <c r="P112" s="14"/>
      <c r="Q112" s="36"/>
      <c r="R112" s="14"/>
    </row>
    <row r="113" spans="1:18">
      <c r="A113" s="45" t="s">
        <v>301</v>
      </c>
      <c r="B113" s="46" t="s">
        <v>196</v>
      </c>
      <c r="C113" s="9"/>
      <c r="D113" s="14"/>
      <c r="E113" s="36"/>
      <c r="F113" s="14"/>
      <c r="G113" s="9"/>
      <c r="H113" s="14"/>
      <c r="I113" s="36"/>
      <c r="J113" s="14"/>
      <c r="K113" s="9"/>
      <c r="L113" s="14"/>
      <c r="M113" s="36"/>
      <c r="N113" s="14"/>
      <c r="O113" s="9"/>
      <c r="P113" s="14"/>
      <c r="Q113" s="36"/>
      <c r="R113" s="14"/>
    </row>
    <row r="114" spans="1:18">
      <c r="A114" s="45" t="s">
        <v>302</v>
      </c>
      <c r="B114" s="47" t="s">
        <v>197</v>
      </c>
      <c r="C114" s="9"/>
      <c r="D114" s="14"/>
      <c r="E114" s="36"/>
      <c r="F114" s="14"/>
      <c r="G114" s="9"/>
      <c r="H114" s="14"/>
      <c r="I114" s="36"/>
      <c r="J114" s="14"/>
      <c r="K114" s="9"/>
      <c r="L114" s="14"/>
      <c r="M114" s="36"/>
      <c r="N114" s="14"/>
      <c r="O114" s="9"/>
      <c r="P114" s="14"/>
      <c r="Q114" s="36"/>
      <c r="R114" s="14"/>
    </row>
    <row r="115" spans="1:18">
      <c r="A115" s="45" t="s">
        <v>303</v>
      </c>
      <c r="B115" s="46" t="s">
        <v>198</v>
      </c>
      <c r="C115" s="9"/>
      <c r="D115" s="14"/>
      <c r="E115" s="36"/>
      <c r="F115" s="14"/>
      <c r="G115" s="9"/>
      <c r="H115" s="14"/>
      <c r="I115" s="36"/>
      <c r="J115" s="14"/>
      <c r="K115" s="9"/>
      <c r="L115" s="14"/>
      <c r="M115" s="36"/>
      <c r="N115" s="14"/>
      <c r="O115" s="9"/>
      <c r="P115" s="14"/>
      <c r="Q115" s="36"/>
      <c r="R115" s="14"/>
    </row>
    <row r="116" spans="1:18" ht="47.25">
      <c r="A116" s="37" t="s">
        <v>305</v>
      </c>
      <c r="B116" s="6" t="s">
        <v>310</v>
      </c>
      <c r="C116" s="8"/>
      <c r="D116" s="13">
        <f t="shared" ref="D116:N116" si="24">SUM(D117:D120)</f>
        <v>0</v>
      </c>
      <c r="E116" s="13">
        <f t="shared" si="24"/>
        <v>0</v>
      </c>
      <c r="F116" s="13">
        <f t="shared" si="24"/>
        <v>0</v>
      </c>
      <c r="G116" s="13"/>
      <c r="H116" s="13">
        <f t="shared" si="24"/>
        <v>0</v>
      </c>
      <c r="I116" s="13">
        <f t="shared" si="24"/>
        <v>0</v>
      </c>
      <c r="J116" s="13">
        <f t="shared" si="24"/>
        <v>0</v>
      </c>
      <c r="K116" s="13"/>
      <c r="L116" s="13">
        <f t="shared" si="24"/>
        <v>0</v>
      </c>
      <c r="M116" s="13">
        <f t="shared" si="24"/>
        <v>0</v>
      </c>
      <c r="N116" s="13">
        <f t="shared" si="24"/>
        <v>0</v>
      </c>
      <c r="O116" s="13"/>
      <c r="P116" s="13">
        <f>SUM(P117:P120)</f>
        <v>0</v>
      </c>
      <c r="Q116" s="13">
        <f>SUM(Q117:Q120)</f>
        <v>0</v>
      </c>
      <c r="R116" s="13">
        <f>SUM(R117:R120)</f>
        <v>0</v>
      </c>
    </row>
    <row r="117" spans="1:18">
      <c r="A117" s="45" t="s">
        <v>306</v>
      </c>
      <c r="B117" s="46" t="s">
        <v>195</v>
      </c>
      <c r="C117" s="9"/>
      <c r="D117" s="14"/>
      <c r="E117" s="36"/>
      <c r="F117" s="14"/>
      <c r="G117" s="9"/>
      <c r="H117" s="14"/>
      <c r="I117" s="36"/>
      <c r="J117" s="14"/>
      <c r="K117" s="9"/>
      <c r="L117" s="14"/>
      <c r="M117" s="36"/>
      <c r="N117" s="14"/>
      <c r="O117" s="9"/>
      <c r="P117" s="14"/>
      <c r="Q117" s="36"/>
      <c r="R117" s="14"/>
    </row>
    <row r="118" spans="1:18">
      <c r="A118" s="45" t="s">
        <v>307</v>
      </c>
      <c r="B118" s="46" t="s">
        <v>196</v>
      </c>
      <c r="C118" s="9"/>
      <c r="D118" s="14"/>
      <c r="E118" s="36"/>
      <c r="F118" s="14"/>
      <c r="G118" s="9"/>
      <c r="H118" s="14"/>
      <c r="I118" s="36"/>
      <c r="J118" s="14"/>
      <c r="K118" s="9"/>
      <c r="L118" s="14"/>
      <c r="M118" s="36"/>
      <c r="N118" s="14"/>
      <c r="O118" s="9"/>
      <c r="P118" s="14"/>
      <c r="Q118" s="36"/>
      <c r="R118" s="14"/>
    </row>
    <row r="119" spans="1:18" ht="16.5" customHeight="1">
      <c r="A119" s="45" t="s">
        <v>308</v>
      </c>
      <c r="B119" s="47" t="s">
        <v>197</v>
      </c>
      <c r="C119" s="9"/>
      <c r="D119" s="14"/>
      <c r="E119" s="36"/>
      <c r="F119" s="14"/>
      <c r="G119" s="9"/>
      <c r="H119" s="14"/>
      <c r="I119" s="36"/>
      <c r="J119" s="14"/>
      <c r="K119" s="9"/>
      <c r="L119" s="14"/>
      <c r="M119" s="36"/>
      <c r="N119" s="14"/>
      <c r="O119" s="9"/>
      <c r="P119" s="14"/>
      <c r="Q119" s="36"/>
      <c r="R119" s="14"/>
    </row>
    <row r="120" spans="1:18">
      <c r="A120" s="45" t="s">
        <v>309</v>
      </c>
      <c r="B120" s="46" t="s">
        <v>198</v>
      </c>
      <c r="C120" s="9"/>
      <c r="D120" s="14"/>
      <c r="E120" s="36"/>
      <c r="F120" s="14"/>
      <c r="G120" s="9"/>
      <c r="H120" s="14"/>
      <c r="I120" s="36"/>
      <c r="J120" s="14"/>
      <c r="K120" s="9"/>
      <c r="L120" s="14"/>
      <c r="M120" s="36"/>
      <c r="N120" s="14"/>
      <c r="O120" s="9"/>
      <c r="P120" s="14"/>
      <c r="Q120" s="36"/>
      <c r="R120" s="14"/>
    </row>
    <row r="121" spans="1:18" ht="47.25">
      <c r="A121" s="37" t="s">
        <v>311</v>
      </c>
      <c r="B121" s="6" t="s">
        <v>316</v>
      </c>
      <c r="C121" s="8"/>
      <c r="D121" s="13">
        <f t="shared" ref="D121:N121" si="25">SUM(D122:D125)</f>
        <v>0</v>
      </c>
      <c r="E121" s="13">
        <f t="shared" si="25"/>
        <v>0</v>
      </c>
      <c r="F121" s="13">
        <f t="shared" si="25"/>
        <v>0</v>
      </c>
      <c r="G121" s="13"/>
      <c r="H121" s="13">
        <f t="shared" si="25"/>
        <v>0</v>
      </c>
      <c r="I121" s="13">
        <f t="shared" si="25"/>
        <v>0</v>
      </c>
      <c r="J121" s="13">
        <f t="shared" si="25"/>
        <v>0</v>
      </c>
      <c r="K121" s="13"/>
      <c r="L121" s="13">
        <f t="shared" si="25"/>
        <v>0</v>
      </c>
      <c r="M121" s="13">
        <f t="shared" si="25"/>
        <v>0</v>
      </c>
      <c r="N121" s="13">
        <f t="shared" si="25"/>
        <v>0</v>
      </c>
      <c r="O121" s="13"/>
      <c r="P121" s="13">
        <f>SUM(P122:P125)</f>
        <v>0</v>
      </c>
      <c r="Q121" s="13">
        <f>SUM(Q122:Q125)</f>
        <v>0</v>
      </c>
      <c r="R121" s="13">
        <f>SUM(R122:R125)</f>
        <v>0</v>
      </c>
    </row>
    <row r="122" spans="1:18">
      <c r="A122" s="45" t="s">
        <v>312</v>
      </c>
      <c r="B122" s="46" t="s">
        <v>195</v>
      </c>
      <c r="C122" s="9"/>
      <c r="D122" s="14"/>
      <c r="E122" s="36"/>
      <c r="F122" s="14"/>
      <c r="G122" s="9"/>
      <c r="H122" s="14"/>
      <c r="I122" s="36"/>
      <c r="J122" s="14"/>
      <c r="K122" s="9"/>
      <c r="L122" s="14"/>
      <c r="M122" s="36"/>
      <c r="N122" s="14"/>
      <c r="O122" s="9"/>
      <c r="P122" s="14"/>
      <c r="Q122" s="36"/>
      <c r="R122" s="14"/>
    </row>
    <row r="123" spans="1:18">
      <c r="A123" s="45" t="s">
        <v>313</v>
      </c>
      <c r="B123" s="46" t="s">
        <v>196</v>
      </c>
      <c r="C123" s="9"/>
      <c r="D123" s="14"/>
      <c r="E123" s="36"/>
      <c r="F123" s="14"/>
      <c r="G123" s="9"/>
      <c r="H123" s="14"/>
      <c r="I123" s="36"/>
      <c r="J123" s="14"/>
      <c r="K123" s="9"/>
      <c r="L123" s="14"/>
      <c r="M123" s="36"/>
      <c r="N123" s="14"/>
      <c r="O123" s="9"/>
      <c r="P123" s="14"/>
      <c r="Q123" s="36"/>
      <c r="R123" s="14"/>
    </row>
    <row r="124" spans="1:18">
      <c r="A124" s="45" t="s">
        <v>314</v>
      </c>
      <c r="B124" s="47" t="s">
        <v>197</v>
      </c>
      <c r="C124" s="9"/>
      <c r="D124" s="14"/>
      <c r="E124" s="36"/>
      <c r="F124" s="14"/>
      <c r="G124" s="9"/>
      <c r="H124" s="14"/>
      <c r="I124" s="36"/>
      <c r="J124" s="14"/>
      <c r="K124" s="9"/>
      <c r="L124" s="14"/>
      <c r="M124" s="36"/>
      <c r="N124" s="14"/>
      <c r="O124" s="9"/>
      <c r="P124" s="14"/>
      <c r="Q124" s="36"/>
      <c r="R124" s="14"/>
    </row>
    <row r="125" spans="1:18">
      <c r="A125" s="45" t="s">
        <v>315</v>
      </c>
      <c r="B125" s="46" t="s">
        <v>198</v>
      </c>
      <c r="C125" s="9"/>
      <c r="D125" s="14"/>
      <c r="E125" s="36"/>
      <c r="F125" s="14"/>
      <c r="G125" s="9"/>
      <c r="H125" s="14"/>
      <c r="I125" s="36"/>
      <c r="J125" s="14"/>
      <c r="K125" s="9"/>
      <c r="L125" s="14"/>
      <c r="M125" s="36"/>
      <c r="N125" s="14"/>
      <c r="O125" s="9"/>
      <c r="P125" s="14"/>
      <c r="Q125" s="36"/>
      <c r="R125" s="14"/>
    </row>
    <row r="126" spans="1:18" ht="31.5">
      <c r="A126" s="37" t="s">
        <v>317</v>
      </c>
      <c r="B126" s="6" t="s">
        <v>322</v>
      </c>
      <c r="C126" s="8"/>
      <c r="D126" s="13">
        <f t="shared" ref="D126:N126" si="26">SUM(D127:D130)</f>
        <v>0</v>
      </c>
      <c r="E126" s="13">
        <f t="shared" si="26"/>
        <v>0</v>
      </c>
      <c r="F126" s="13">
        <f t="shared" si="26"/>
        <v>0</v>
      </c>
      <c r="G126" s="13"/>
      <c r="H126" s="13">
        <f t="shared" si="26"/>
        <v>0</v>
      </c>
      <c r="I126" s="13">
        <f t="shared" si="26"/>
        <v>0</v>
      </c>
      <c r="J126" s="13">
        <f t="shared" si="26"/>
        <v>0</v>
      </c>
      <c r="K126" s="13"/>
      <c r="L126" s="13">
        <f t="shared" si="26"/>
        <v>0</v>
      </c>
      <c r="M126" s="13">
        <f t="shared" si="26"/>
        <v>0</v>
      </c>
      <c r="N126" s="13">
        <f t="shared" si="26"/>
        <v>0</v>
      </c>
      <c r="O126" s="13"/>
      <c r="P126" s="13">
        <f>SUM(P127:P130)</f>
        <v>0</v>
      </c>
      <c r="Q126" s="13">
        <f>SUM(Q127:Q130)</f>
        <v>0</v>
      </c>
      <c r="R126" s="13">
        <f>SUM(R127:R130)</f>
        <v>0</v>
      </c>
    </row>
    <row r="127" spans="1:18">
      <c r="A127" s="45" t="s">
        <v>318</v>
      </c>
      <c r="B127" s="46" t="s">
        <v>195</v>
      </c>
      <c r="C127" s="9"/>
      <c r="D127" s="14"/>
      <c r="E127" s="36"/>
      <c r="F127" s="14"/>
      <c r="G127" s="9"/>
      <c r="H127" s="14"/>
      <c r="I127" s="36"/>
      <c r="J127" s="14"/>
      <c r="K127" s="9"/>
      <c r="L127" s="14"/>
      <c r="M127" s="36"/>
      <c r="N127" s="14"/>
      <c r="O127" s="9"/>
      <c r="P127" s="14"/>
      <c r="Q127" s="36"/>
      <c r="R127" s="14"/>
    </row>
    <row r="128" spans="1:18">
      <c r="A128" s="45" t="s">
        <v>319</v>
      </c>
      <c r="B128" s="46" t="s">
        <v>196</v>
      </c>
      <c r="C128" s="9"/>
      <c r="D128" s="14"/>
      <c r="E128" s="36"/>
      <c r="F128" s="14"/>
      <c r="G128" s="9"/>
      <c r="H128" s="14"/>
      <c r="I128" s="36"/>
      <c r="J128" s="14"/>
      <c r="K128" s="9"/>
      <c r="L128" s="14"/>
      <c r="M128" s="36"/>
      <c r="N128" s="14"/>
      <c r="O128" s="9"/>
      <c r="P128" s="14"/>
      <c r="Q128" s="36"/>
      <c r="R128" s="14"/>
    </row>
    <row r="129" spans="1:18">
      <c r="A129" s="45" t="s">
        <v>320</v>
      </c>
      <c r="B129" s="47" t="s">
        <v>197</v>
      </c>
      <c r="C129" s="9"/>
      <c r="D129" s="14"/>
      <c r="E129" s="36"/>
      <c r="F129" s="14"/>
      <c r="G129" s="9"/>
      <c r="H129" s="14"/>
      <c r="I129" s="36"/>
      <c r="J129" s="14"/>
      <c r="K129" s="9"/>
      <c r="L129" s="14"/>
      <c r="M129" s="36"/>
      <c r="N129" s="14"/>
      <c r="O129" s="9"/>
      <c r="P129" s="14"/>
      <c r="Q129" s="36"/>
      <c r="R129" s="14"/>
    </row>
    <row r="130" spans="1:18">
      <c r="A130" s="45" t="s">
        <v>321</v>
      </c>
      <c r="B130" s="46" t="s">
        <v>198</v>
      </c>
      <c r="C130" s="9"/>
      <c r="D130" s="14"/>
      <c r="E130" s="36"/>
      <c r="F130" s="14"/>
      <c r="G130" s="9"/>
      <c r="H130" s="14"/>
      <c r="I130" s="36"/>
      <c r="J130" s="14"/>
      <c r="K130" s="9"/>
      <c r="L130" s="14"/>
      <c r="M130" s="36"/>
      <c r="N130" s="14"/>
      <c r="O130" s="9"/>
      <c r="P130" s="14"/>
      <c r="Q130" s="36"/>
      <c r="R130" s="14"/>
    </row>
    <row r="131" spans="1:18" ht="31.5">
      <c r="A131" s="37" t="s">
        <v>153</v>
      </c>
      <c r="B131" s="6" t="s">
        <v>323</v>
      </c>
      <c r="C131" s="8"/>
      <c r="D131" s="13">
        <f>D132+D137+D142+D147+D152+D157</f>
        <v>0</v>
      </c>
      <c r="E131" s="13">
        <f t="shared" ref="E131:N131" si="27">E132+E137+E142+E147+E152+E157</f>
        <v>0</v>
      </c>
      <c r="F131" s="13">
        <f t="shared" si="27"/>
        <v>0</v>
      </c>
      <c r="G131" s="13"/>
      <c r="H131" s="13">
        <f t="shared" si="27"/>
        <v>0</v>
      </c>
      <c r="I131" s="13">
        <f t="shared" si="27"/>
        <v>0</v>
      </c>
      <c r="J131" s="13">
        <f t="shared" si="27"/>
        <v>0</v>
      </c>
      <c r="K131" s="13"/>
      <c r="L131" s="13">
        <f t="shared" si="27"/>
        <v>0</v>
      </c>
      <c r="M131" s="13">
        <f t="shared" si="27"/>
        <v>0</v>
      </c>
      <c r="N131" s="13">
        <f t="shared" si="27"/>
        <v>0</v>
      </c>
      <c r="O131" s="13"/>
      <c r="P131" s="13">
        <f>P132+P137+P142+P147+P152+P157</f>
        <v>0</v>
      </c>
      <c r="Q131" s="13">
        <f>Q132+Q137+Q142+Q147+Q152+Q157</f>
        <v>0</v>
      </c>
      <c r="R131" s="13">
        <f>R132+R137+R142+R147+R152+R157</f>
        <v>0</v>
      </c>
    </row>
    <row r="132" spans="1:18" ht="47.25">
      <c r="A132" s="37" t="s">
        <v>154</v>
      </c>
      <c r="B132" s="6" t="s">
        <v>324</v>
      </c>
      <c r="C132" s="6"/>
      <c r="D132" s="13">
        <f t="shared" ref="D132:N132" si="28">SUM(D133:D136)</f>
        <v>0</v>
      </c>
      <c r="E132" s="13">
        <f t="shared" si="28"/>
        <v>0</v>
      </c>
      <c r="F132" s="13">
        <f t="shared" si="28"/>
        <v>0</v>
      </c>
      <c r="G132" s="13"/>
      <c r="H132" s="13">
        <f t="shared" si="28"/>
        <v>0</v>
      </c>
      <c r="I132" s="13">
        <f t="shared" si="28"/>
        <v>0</v>
      </c>
      <c r="J132" s="13">
        <f t="shared" si="28"/>
        <v>0</v>
      </c>
      <c r="K132" s="13"/>
      <c r="L132" s="13">
        <f t="shared" si="28"/>
        <v>0</v>
      </c>
      <c r="M132" s="13">
        <f t="shared" si="28"/>
        <v>0</v>
      </c>
      <c r="N132" s="13">
        <f t="shared" si="28"/>
        <v>0</v>
      </c>
      <c r="O132" s="13"/>
      <c r="P132" s="13">
        <f>SUM(P133:P136)</f>
        <v>0</v>
      </c>
      <c r="Q132" s="13">
        <f>SUM(Q133:Q136)</f>
        <v>0</v>
      </c>
      <c r="R132" s="13">
        <f>SUM(R133:R136)</f>
        <v>0</v>
      </c>
    </row>
    <row r="133" spans="1:18">
      <c r="A133" s="45" t="s">
        <v>325</v>
      </c>
      <c r="B133" s="46" t="s">
        <v>195</v>
      </c>
      <c r="C133" s="9"/>
      <c r="D133" s="14"/>
      <c r="E133" s="36"/>
      <c r="F133" s="14"/>
      <c r="G133" s="9"/>
      <c r="H133" s="14"/>
      <c r="I133" s="36"/>
      <c r="J133" s="14"/>
      <c r="K133" s="9"/>
      <c r="L133" s="14"/>
      <c r="M133" s="36"/>
      <c r="N133" s="14"/>
      <c r="O133" s="9"/>
      <c r="P133" s="14"/>
      <c r="Q133" s="36"/>
      <c r="R133" s="14"/>
    </row>
    <row r="134" spans="1:18">
      <c r="A134" s="45" t="s">
        <v>326</v>
      </c>
      <c r="B134" s="46" t="s">
        <v>196</v>
      </c>
      <c r="C134" s="9"/>
      <c r="D134" s="14"/>
      <c r="E134" s="36"/>
      <c r="F134" s="14"/>
      <c r="G134" s="9"/>
      <c r="H134" s="14"/>
      <c r="I134" s="36"/>
      <c r="J134" s="14"/>
      <c r="K134" s="9"/>
      <c r="L134" s="14"/>
      <c r="M134" s="36"/>
      <c r="N134" s="14"/>
      <c r="O134" s="9"/>
      <c r="P134" s="14"/>
      <c r="Q134" s="36"/>
      <c r="R134" s="14"/>
    </row>
    <row r="135" spans="1:18">
      <c r="A135" s="45" t="s">
        <v>327</v>
      </c>
      <c r="B135" s="47" t="s">
        <v>197</v>
      </c>
      <c r="C135" s="9"/>
      <c r="D135" s="14"/>
      <c r="E135" s="36"/>
      <c r="F135" s="14"/>
      <c r="G135" s="9"/>
      <c r="H135" s="14"/>
      <c r="I135" s="36"/>
      <c r="J135" s="14"/>
      <c r="K135" s="9"/>
      <c r="L135" s="14"/>
      <c r="M135" s="36"/>
      <c r="N135" s="14"/>
      <c r="O135" s="9"/>
      <c r="P135" s="14"/>
      <c r="Q135" s="36"/>
      <c r="R135" s="14"/>
    </row>
    <row r="136" spans="1:18">
      <c r="A136" s="45" t="s">
        <v>328</v>
      </c>
      <c r="B136" s="46" t="s">
        <v>198</v>
      </c>
      <c r="C136" s="9"/>
      <c r="D136" s="14"/>
      <c r="E136" s="36"/>
      <c r="F136" s="14"/>
      <c r="G136" s="9"/>
      <c r="H136" s="14"/>
      <c r="I136" s="36"/>
      <c r="J136" s="14"/>
      <c r="K136" s="9"/>
      <c r="L136" s="14"/>
      <c r="M136" s="36"/>
      <c r="N136" s="14"/>
      <c r="O136" s="9"/>
      <c r="P136" s="14"/>
      <c r="Q136" s="36"/>
      <c r="R136" s="14"/>
    </row>
    <row r="137" spans="1:18" ht="47.25">
      <c r="A137" s="37" t="s">
        <v>155</v>
      </c>
      <c r="B137" s="6" t="s">
        <v>333</v>
      </c>
      <c r="C137" s="8"/>
      <c r="D137" s="13">
        <f t="shared" ref="D137:N137" si="29">SUM(D138:D141)</f>
        <v>0</v>
      </c>
      <c r="E137" s="13">
        <f t="shared" si="29"/>
        <v>0</v>
      </c>
      <c r="F137" s="13">
        <f t="shared" si="29"/>
        <v>0</v>
      </c>
      <c r="G137" s="13"/>
      <c r="H137" s="13">
        <f t="shared" si="29"/>
        <v>0</v>
      </c>
      <c r="I137" s="13">
        <f t="shared" si="29"/>
        <v>0</v>
      </c>
      <c r="J137" s="13">
        <f t="shared" si="29"/>
        <v>0</v>
      </c>
      <c r="K137" s="13"/>
      <c r="L137" s="13">
        <f t="shared" si="29"/>
        <v>0</v>
      </c>
      <c r="M137" s="13">
        <f t="shared" si="29"/>
        <v>0</v>
      </c>
      <c r="N137" s="13">
        <f t="shared" si="29"/>
        <v>0</v>
      </c>
      <c r="O137" s="13"/>
      <c r="P137" s="13">
        <f>SUM(P138:P141)</f>
        <v>0</v>
      </c>
      <c r="Q137" s="13">
        <f>SUM(Q138:Q141)</f>
        <v>0</v>
      </c>
      <c r="R137" s="13">
        <f>SUM(R138:R141)</f>
        <v>0</v>
      </c>
    </row>
    <row r="138" spans="1:18">
      <c r="A138" s="45" t="s">
        <v>329</v>
      </c>
      <c r="B138" s="46" t="s">
        <v>195</v>
      </c>
      <c r="C138" s="9"/>
      <c r="D138" s="14"/>
      <c r="E138" s="36"/>
      <c r="F138" s="14"/>
      <c r="G138" s="9"/>
      <c r="H138" s="14"/>
      <c r="I138" s="36"/>
      <c r="J138" s="14"/>
      <c r="K138" s="9"/>
      <c r="L138" s="14"/>
      <c r="M138" s="36"/>
      <c r="N138" s="14"/>
      <c r="O138" s="9"/>
      <c r="P138" s="14"/>
      <c r="Q138" s="36"/>
      <c r="R138" s="14"/>
    </row>
    <row r="139" spans="1:18">
      <c r="A139" s="45" t="s">
        <v>330</v>
      </c>
      <c r="B139" s="46" t="s">
        <v>196</v>
      </c>
      <c r="C139" s="9"/>
      <c r="D139" s="14"/>
      <c r="E139" s="36"/>
      <c r="F139" s="14"/>
      <c r="G139" s="9"/>
      <c r="H139" s="14"/>
      <c r="I139" s="36"/>
      <c r="J139" s="14"/>
      <c r="K139" s="9"/>
      <c r="L139" s="14"/>
      <c r="M139" s="36"/>
      <c r="N139" s="14"/>
      <c r="O139" s="9"/>
      <c r="P139" s="14"/>
      <c r="Q139" s="36"/>
      <c r="R139" s="14"/>
    </row>
    <row r="140" spans="1:18">
      <c r="A140" s="45" t="s">
        <v>331</v>
      </c>
      <c r="B140" s="47" t="s">
        <v>197</v>
      </c>
      <c r="C140" s="9"/>
      <c r="D140" s="14"/>
      <c r="E140" s="36"/>
      <c r="F140" s="14"/>
      <c r="G140" s="9"/>
      <c r="H140" s="14"/>
      <c r="I140" s="36"/>
      <c r="J140" s="14"/>
      <c r="K140" s="9"/>
      <c r="L140" s="14"/>
      <c r="M140" s="36"/>
      <c r="N140" s="14"/>
      <c r="O140" s="9"/>
      <c r="P140" s="14"/>
      <c r="Q140" s="36"/>
      <c r="R140" s="14"/>
    </row>
    <row r="141" spans="1:18">
      <c r="A141" s="45" t="s">
        <v>332</v>
      </c>
      <c r="B141" s="46" t="s">
        <v>198</v>
      </c>
      <c r="C141" s="9"/>
      <c r="D141" s="14"/>
      <c r="E141" s="36"/>
      <c r="F141" s="14"/>
      <c r="G141" s="9"/>
      <c r="H141" s="14"/>
      <c r="I141" s="36"/>
      <c r="J141" s="14"/>
      <c r="K141" s="9"/>
      <c r="L141" s="14"/>
      <c r="M141" s="36"/>
      <c r="N141" s="14"/>
      <c r="O141" s="9"/>
      <c r="P141" s="14"/>
      <c r="Q141" s="36"/>
      <c r="R141" s="14"/>
    </row>
    <row r="142" spans="1:18" ht="47.25">
      <c r="A142" s="37" t="s">
        <v>156</v>
      </c>
      <c r="B142" s="6" t="s">
        <v>334</v>
      </c>
      <c r="C142" s="8"/>
      <c r="D142" s="13">
        <f t="shared" ref="D142:N142" si="30">SUM(D143:D146)</f>
        <v>0</v>
      </c>
      <c r="E142" s="13">
        <f t="shared" si="30"/>
        <v>0</v>
      </c>
      <c r="F142" s="13">
        <f t="shared" si="30"/>
        <v>0</v>
      </c>
      <c r="G142" s="13"/>
      <c r="H142" s="13">
        <f t="shared" si="30"/>
        <v>0</v>
      </c>
      <c r="I142" s="13">
        <f t="shared" si="30"/>
        <v>0</v>
      </c>
      <c r="J142" s="13">
        <f t="shared" si="30"/>
        <v>0</v>
      </c>
      <c r="K142" s="13"/>
      <c r="L142" s="13">
        <f t="shared" si="30"/>
        <v>0</v>
      </c>
      <c r="M142" s="13">
        <f t="shared" si="30"/>
        <v>0</v>
      </c>
      <c r="N142" s="13">
        <f t="shared" si="30"/>
        <v>0</v>
      </c>
      <c r="O142" s="13"/>
      <c r="P142" s="13">
        <f>SUM(P143:P146)</f>
        <v>0</v>
      </c>
      <c r="Q142" s="13">
        <f>SUM(Q143:Q146)</f>
        <v>0</v>
      </c>
      <c r="R142" s="13">
        <f>SUM(R143:R146)</f>
        <v>0</v>
      </c>
    </row>
    <row r="143" spans="1:18">
      <c r="A143" s="45" t="s">
        <v>25</v>
      </c>
      <c r="B143" s="46" t="s">
        <v>195</v>
      </c>
      <c r="C143" s="9"/>
      <c r="D143" s="14"/>
      <c r="E143" s="36"/>
      <c r="F143" s="14"/>
      <c r="G143" s="9"/>
      <c r="H143" s="14"/>
      <c r="I143" s="36"/>
      <c r="J143" s="14"/>
      <c r="K143" s="9"/>
      <c r="L143" s="14"/>
      <c r="M143" s="36"/>
      <c r="N143" s="14"/>
      <c r="O143" s="9"/>
      <c r="P143" s="14"/>
      <c r="Q143" s="36"/>
      <c r="R143" s="14"/>
    </row>
    <row r="144" spans="1:18">
      <c r="A144" s="45" t="s">
        <v>157</v>
      </c>
      <c r="B144" s="46" t="s">
        <v>196</v>
      </c>
      <c r="C144" s="9"/>
      <c r="D144" s="14"/>
      <c r="E144" s="36"/>
      <c r="F144" s="14"/>
      <c r="G144" s="9"/>
      <c r="H144" s="14"/>
      <c r="I144" s="36"/>
      <c r="J144" s="14"/>
      <c r="K144" s="9"/>
      <c r="L144" s="14"/>
      <c r="M144" s="36"/>
      <c r="N144" s="14"/>
      <c r="O144" s="9"/>
      <c r="P144" s="14"/>
      <c r="Q144" s="36"/>
      <c r="R144" s="14"/>
    </row>
    <row r="145" spans="1:18">
      <c r="A145" s="45" t="s">
        <v>158</v>
      </c>
      <c r="B145" s="47" t="s">
        <v>197</v>
      </c>
      <c r="C145" s="9"/>
      <c r="D145" s="14"/>
      <c r="E145" s="36"/>
      <c r="F145" s="14"/>
      <c r="G145" s="9"/>
      <c r="H145" s="14"/>
      <c r="I145" s="36"/>
      <c r="J145" s="14"/>
      <c r="K145" s="9"/>
      <c r="L145" s="14"/>
      <c r="M145" s="36"/>
      <c r="N145" s="14"/>
      <c r="O145" s="9"/>
      <c r="P145" s="14"/>
      <c r="Q145" s="36"/>
      <c r="R145" s="14"/>
    </row>
    <row r="146" spans="1:18">
      <c r="A146" s="45" t="s">
        <v>29</v>
      </c>
      <c r="B146" s="46" t="s">
        <v>198</v>
      </c>
      <c r="C146" s="9"/>
      <c r="D146" s="14"/>
      <c r="E146" s="36"/>
      <c r="F146" s="14"/>
      <c r="G146" s="9"/>
      <c r="H146" s="14"/>
      <c r="I146" s="36"/>
      <c r="J146" s="14"/>
      <c r="K146" s="9"/>
      <c r="L146" s="14"/>
      <c r="M146" s="36"/>
      <c r="N146" s="14"/>
      <c r="O146" s="9"/>
      <c r="P146" s="14"/>
      <c r="Q146" s="36"/>
      <c r="R146" s="14"/>
    </row>
    <row r="147" spans="1:18" ht="47.25">
      <c r="A147" s="37" t="s">
        <v>335</v>
      </c>
      <c r="B147" s="6" t="s">
        <v>340</v>
      </c>
      <c r="C147" s="8"/>
      <c r="D147" s="13">
        <f t="shared" ref="D147:N147" si="31">SUM(D148:D151)</f>
        <v>0</v>
      </c>
      <c r="E147" s="13">
        <f t="shared" si="31"/>
        <v>0</v>
      </c>
      <c r="F147" s="13">
        <f t="shared" si="31"/>
        <v>0</v>
      </c>
      <c r="G147" s="13"/>
      <c r="H147" s="13">
        <f t="shared" si="31"/>
        <v>0</v>
      </c>
      <c r="I147" s="13">
        <f t="shared" si="31"/>
        <v>0</v>
      </c>
      <c r="J147" s="13">
        <f t="shared" si="31"/>
        <v>0</v>
      </c>
      <c r="K147" s="13"/>
      <c r="L147" s="13">
        <f t="shared" si="31"/>
        <v>0</v>
      </c>
      <c r="M147" s="13">
        <f t="shared" si="31"/>
        <v>0</v>
      </c>
      <c r="N147" s="13">
        <f t="shared" si="31"/>
        <v>0</v>
      </c>
      <c r="O147" s="13"/>
      <c r="P147" s="13">
        <f>SUM(P148:P151)</f>
        <v>0</v>
      </c>
      <c r="Q147" s="13">
        <f>SUM(Q148:Q151)</f>
        <v>0</v>
      </c>
      <c r="R147" s="13">
        <f>SUM(R148:R151)</f>
        <v>0</v>
      </c>
    </row>
    <row r="148" spans="1:18">
      <c r="A148" s="45" t="s">
        <v>336</v>
      </c>
      <c r="B148" s="46" t="s">
        <v>195</v>
      </c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</row>
    <row r="149" spans="1:18">
      <c r="A149" s="45" t="s">
        <v>337</v>
      </c>
      <c r="B149" s="46" t="s">
        <v>196</v>
      </c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</row>
    <row r="150" spans="1:18">
      <c r="A150" s="45" t="s">
        <v>338</v>
      </c>
      <c r="B150" s="47" t="s">
        <v>197</v>
      </c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</row>
    <row r="151" spans="1:18">
      <c r="A151" s="45" t="s">
        <v>339</v>
      </c>
      <c r="B151" s="46" t="s">
        <v>198</v>
      </c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</row>
    <row r="152" spans="1:18" ht="47.25">
      <c r="A152" s="37" t="s">
        <v>341</v>
      </c>
      <c r="B152" s="6" t="s">
        <v>346</v>
      </c>
      <c r="C152" s="10"/>
      <c r="D152" s="13">
        <f t="shared" ref="D152:N152" si="32">SUM(D153:D156)</f>
        <v>0</v>
      </c>
      <c r="E152" s="13">
        <f t="shared" si="32"/>
        <v>0</v>
      </c>
      <c r="F152" s="13">
        <f t="shared" si="32"/>
        <v>0</v>
      </c>
      <c r="G152" s="13"/>
      <c r="H152" s="13">
        <f t="shared" si="32"/>
        <v>0</v>
      </c>
      <c r="I152" s="13">
        <f t="shared" si="32"/>
        <v>0</v>
      </c>
      <c r="J152" s="13">
        <f t="shared" si="32"/>
        <v>0</v>
      </c>
      <c r="K152" s="13"/>
      <c r="L152" s="13">
        <f t="shared" si="32"/>
        <v>0</v>
      </c>
      <c r="M152" s="13">
        <f t="shared" si="32"/>
        <v>0</v>
      </c>
      <c r="N152" s="13">
        <f t="shared" si="32"/>
        <v>0</v>
      </c>
      <c r="O152" s="13"/>
      <c r="P152" s="13">
        <f>SUM(P153:P156)</f>
        <v>0</v>
      </c>
      <c r="Q152" s="13">
        <f>SUM(Q153:Q156)</f>
        <v>0</v>
      </c>
      <c r="R152" s="13">
        <f>SUM(R153:R156)</f>
        <v>0</v>
      </c>
    </row>
    <row r="153" spans="1:18">
      <c r="A153" s="45" t="s">
        <v>342</v>
      </c>
      <c r="B153" s="46" t="s">
        <v>195</v>
      </c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</row>
    <row r="154" spans="1:18">
      <c r="A154" s="45" t="s">
        <v>343</v>
      </c>
      <c r="B154" s="46" t="s">
        <v>196</v>
      </c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</row>
    <row r="155" spans="1:18">
      <c r="A155" s="45" t="s">
        <v>344</v>
      </c>
      <c r="B155" s="47" t="s">
        <v>197</v>
      </c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</row>
    <row r="156" spans="1:18">
      <c r="A156" s="45" t="s">
        <v>345</v>
      </c>
      <c r="B156" s="46" t="s">
        <v>198</v>
      </c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</row>
    <row r="157" spans="1:18" ht="31.5">
      <c r="A157" s="37" t="s">
        <v>347</v>
      </c>
      <c r="B157" s="6" t="s">
        <v>352</v>
      </c>
      <c r="C157" s="8"/>
      <c r="D157" s="13">
        <f t="shared" ref="D157:N157" si="33">SUM(D158:D161)</f>
        <v>0</v>
      </c>
      <c r="E157" s="13">
        <f t="shared" si="33"/>
        <v>0</v>
      </c>
      <c r="F157" s="13">
        <f t="shared" si="33"/>
        <v>0</v>
      </c>
      <c r="G157" s="13"/>
      <c r="H157" s="13">
        <f t="shared" si="33"/>
        <v>0</v>
      </c>
      <c r="I157" s="13">
        <f t="shared" si="33"/>
        <v>0</v>
      </c>
      <c r="J157" s="13">
        <f t="shared" si="33"/>
        <v>0</v>
      </c>
      <c r="K157" s="13"/>
      <c r="L157" s="13">
        <f t="shared" si="33"/>
        <v>0</v>
      </c>
      <c r="M157" s="13">
        <f t="shared" si="33"/>
        <v>0</v>
      </c>
      <c r="N157" s="13">
        <f t="shared" si="33"/>
        <v>0</v>
      </c>
      <c r="O157" s="13"/>
      <c r="P157" s="13">
        <f>SUM(P158:P161)</f>
        <v>0</v>
      </c>
      <c r="Q157" s="13">
        <f>SUM(Q158:Q161)</f>
        <v>0</v>
      </c>
      <c r="R157" s="13">
        <f>SUM(R158:R161)</f>
        <v>0</v>
      </c>
    </row>
    <row r="158" spans="1:18">
      <c r="A158" s="45" t="s">
        <v>348</v>
      </c>
      <c r="B158" s="46" t="s">
        <v>195</v>
      </c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</row>
    <row r="159" spans="1:18">
      <c r="A159" s="45" t="s">
        <v>349</v>
      </c>
      <c r="B159" s="46" t="s">
        <v>196</v>
      </c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</row>
    <row r="160" spans="1:18">
      <c r="A160" s="45" t="s">
        <v>350</v>
      </c>
      <c r="B160" s="47" t="s">
        <v>197</v>
      </c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</row>
    <row r="161" spans="1:18">
      <c r="A161" s="45" t="s">
        <v>351</v>
      </c>
      <c r="B161" s="46" t="s">
        <v>198</v>
      </c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</row>
    <row r="162" spans="1:18" ht="31.5">
      <c r="A162" s="37" t="s">
        <v>160</v>
      </c>
      <c r="B162" s="6" t="s">
        <v>353</v>
      </c>
      <c r="C162" s="8"/>
      <c r="D162" s="13">
        <f>D163+D168+D173+D178+D183+D188</f>
        <v>0</v>
      </c>
      <c r="E162" s="13">
        <f t="shared" ref="E162:N162" si="34">E163+E168+E173+E178+E183+E188</f>
        <v>0</v>
      </c>
      <c r="F162" s="13">
        <f t="shared" si="34"/>
        <v>0</v>
      </c>
      <c r="G162" s="13"/>
      <c r="H162" s="13">
        <f t="shared" si="34"/>
        <v>0</v>
      </c>
      <c r="I162" s="13">
        <f t="shared" si="34"/>
        <v>0</v>
      </c>
      <c r="J162" s="13">
        <f t="shared" si="34"/>
        <v>0</v>
      </c>
      <c r="K162" s="13"/>
      <c r="L162" s="13">
        <f t="shared" si="34"/>
        <v>0</v>
      </c>
      <c r="M162" s="13">
        <f t="shared" si="34"/>
        <v>0</v>
      </c>
      <c r="N162" s="13">
        <f t="shared" si="34"/>
        <v>0</v>
      </c>
      <c r="O162" s="13"/>
      <c r="P162" s="13">
        <f>P163+P168+P173+P178+P183+P188</f>
        <v>0</v>
      </c>
      <c r="Q162" s="13">
        <f>Q163+Q168+Q173+Q178+Q183+Q188</f>
        <v>0</v>
      </c>
      <c r="R162" s="13">
        <f>R163+R168+R173+R178+R183+R188</f>
        <v>0</v>
      </c>
    </row>
    <row r="163" spans="1:18" ht="47.25">
      <c r="A163" s="37" t="s">
        <v>161</v>
      </c>
      <c r="B163" s="6" t="s">
        <v>354</v>
      </c>
      <c r="C163" s="6"/>
      <c r="D163" s="13">
        <f t="shared" ref="D163:N163" si="35">SUM(D164:D167)</f>
        <v>0</v>
      </c>
      <c r="E163" s="13">
        <f t="shared" si="35"/>
        <v>0</v>
      </c>
      <c r="F163" s="13">
        <f t="shared" si="35"/>
        <v>0</v>
      </c>
      <c r="G163" s="13"/>
      <c r="H163" s="13">
        <f t="shared" si="35"/>
        <v>0</v>
      </c>
      <c r="I163" s="13">
        <f t="shared" si="35"/>
        <v>0</v>
      </c>
      <c r="J163" s="13">
        <f t="shared" si="35"/>
        <v>0</v>
      </c>
      <c r="K163" s="13"/>
      <c r="L163" s="13">
        <f t="shared" si="35"/>
        <v>0</v>
      </c>
      <c r="M163" s="13">
        <f t="shared" si="35"/>
        <v>0</v>
      </c>
      <c r="N163" s="13">
        <f t="shared" si="35"/>
        <v>0</v>
      </c>
      <c r="O163" s="13"/>
      <c r="P163" s="13">
        <f>SUM(P164:P167)</f>
        <v>0</v>
      </c>
      <c r="Q163" s="13">
        <f>SUM(Q164:Q167)</f>
        <v>0</v>
      </c>
      <c r="R163" s="13">
        <f>SUM(R164:R167)</f>
        <v>0</v>
      </c>
    </row>
    <row r="164" spans="1:18">
      <c r="A164" s="45" t="s">
        <v>355</v>
      </c>
      <c r="B164" s="46" t="s">
        <v>195</v>
      </c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</row>
    <row r="165" spans="1:18">
      <c r="A165" s="45" t="s">
        <v>356</v>
      </c>
      <c r="B165" s="46" t="s">
        <v>196</v>
      </c>
      <c r="C165" s="9"/>
      <c r="D165" s="14"/>
      <c r="E165" s="36"/>
      <c r="F165" s="14"/>
      <c r="G165" s="9"/>
      <c r="H165" s="14"/>
      <c r="I165" s="36"/>
      <c r="J165" s="14"/>
      <c r="K165" s="9"/>
      <c r="L165" s="14"/>
      <c r="M165" s="36"/>
      <c r="N165" s="14"/>
      <c r="O165" s="9"/>
      <c r="P165" s="14"/>
      <c r="Q165" s="36"/>
      <c r="R165" s="14"/>
    </row>
    <row r="166" spans="1:18">
      <c r="A166" s="45" t="s">
        <v>357</v>
      </c>
      <c r="B166" s="47" t="s">
        <v>197</v>
      </c>
      <c r="C166" s="9"/>
      <c r="D166" s="14"/>
      <c r="E166" s="36"/>
      <c r="F166" s="14"/>
      <c r="G166" s="9"/>
      <c r="H166" s="14"/>
      <c r="I166" s="36"/>
      <c r="J166" s="14"/>
      <c r="K166" s="9"/>
      <c r="L166" s="14"/>
      <c r="M166" s="36"/>
      <c r="N166" s="14"/>
      <c r="O166" s="9"/>
      <c r="P166" s="14"/>
      <c r="Q166" s="36"/>
      <c r="R166" s="14"/>
    </row>
    <row r="167" spans="1:18">
      <c r="A167" s="45" t="s">
        <v>358</v>
      </c>
      <c r="B167" s="46" t="s">
        <v>198</v>
      </c>
      <c r="C167" s="9"/>
      <c r="D167" s="14"/>
      <c r="E167" s="36"/>
      <c r="F167" s="14"/>
      <c r="G167" s="9"/>
      <c r="H167" s="14"/>
      <c r="I167" s="36"/>
      <c r="J167" s="14"/>
      <c r="K167" s="9"/>
      <c r="L167" s="14"/>
      <c r="M167" s="36"/>
      <c r="N167" s="14"/>
      <c r="O167" s="9"/>
      <c r="P167" s="14"/>
      <c r="Q167" s="36"/>
      <c r="R167" s="14"/>
    </row>
    <row r="168" spans="1:18" ht="47.25">
      <c r="A168" s="37" t="s">
        <v>162</v>
      </c>
      <c r="B168" s="6" t="s">
        <v>359</v>
      </c>
      <c r="C168" s="11"/>
      <c r="D168" s="13">
        <f t="shared" ref="D168:N168" si="36">SUM(D169:D172)</f>
        <v>0</v>
      </c>
      <c r="E168" s="13">
        <f t="shared" si="36"/>
        <v>0</v>
      </c>
      <c r="F168" s="13">
        <f t="shared" si="36"/>
        <v>0</v>
      </c>
      <c r="G168" s="13"/>
      <c r="H168" s="13">
        <f t="shared" si="36"/>
        <v>0</v>
      </c>
      <c r="I168" s="13">
        <f t="shared" si="36"/>
        <v>0</v>
      </c>
      <c r="J168" s="13">
        <f t="shared" si="36"/>
        <v>0</v>
      </c>
      <c r="K168" s="13"/>
      <c r="L168" s="13">
        <f t="shared" si="36"/>
        <v>0</v>
      </c>
      <c r="M168" s="13">
        <f t="shared" si="36"/>
        <v>0</v>
      </c>
      <c r="N168" s="13">
        <f t="shared" si="36"/>
        <v>0</v>
      </c>
      <c r="O168" s="13"/>
      <c r="P168" s="13">
        <f>SUM(P169:P172)</f>
        <v>0</v>
      </c>
      <c r="Q168" s="13">
        <f>SUM(Q169:Q172)</f>
        <v>0</v>
      </c>
      <c r="R168" s="13">
        <f>SUM(R169:R172)</f>
        <v>0</v>
      </c>
    </row>
    <row r="169" spans="1:18">
      <c r="A169" s="45" t="s">
        <v>361</v>
      </c>
      <c r="B169" s="46" t="s">
        <v>195</v>
      </c>
      <c r="C169" s="9"/>
      <c r="D169" s="14"/>
      <c r="E169" s="36"/>
      <c r="F169" s="14"/>
      <c r="G169" s="9"/>
      <c r="H169" s="14"/>
      <c r="I169" s="36"/>
      <c r="J169" s="14"/>
      <c r="K169" s="9"/>
      <c r="L169" s="14"/>
      <c r="M169" s="36"/>
      <c r="N169" s="14"/>
      <c r="O169" s="9"/>
      <c r="P169" s="14"/>
      <c r="Q169" s="36"/>
      <c r="R169" s="14"/>
    </row>
    <row r="170" spans="1:18">
      <c r="A170" s="45" t="s">
        <v>362</v>
      </c>
      <c r="B170" s="46" t="s">
        <v>196</v>
      </c>
      <c r="C170" s="9"/>
      <c r="D170" s="14"/>
      <c r="E170" s="36"/>
      <c r="F170" s="14"/>
      <c r="G170" s="9"/>
      <c r="H170" s="14"/>
      <c r="I170" s="36"/>
      <c r="J170" s="14"/>
      <c r="K170" s="9"/>
      <c r="L170" s="14"/>
      <c r="M170" s="36"/>
      <c r="N170" s="14"/>
      <c r="O170" s="9"/>
      <c r="P170" s="14"/>
      <c r="Q170" s="36"/>
      <c r="R170" s="14"/>
    </row>
    <row r="171" spans="1:18">
      <c r="A171" s="45" t="s">
        <v>363</v>
      </c>
      <c r="B171" s="47" t="s">
        <v>197</v>
      </c>
      <c r="C171" s="9"/>
      <c r="D171" s="14"/>
      <c r="E171" s="36"/>
      <c r="F171" s="14"/>
      <c r="G171" s="9"/>
      <c r="H171" s="14"/>
      <c r="I171" s="36"/>
      <c r="J171" s="14"/>
      <c r="K171" s="9"/>
      <c r="L171" s="14"/>
      <c r="M171" s="36"/>
      <c r="N171" s="14"/>
      <c r="O171" s="9"/>
      <c r="P171" s="14"/>
      <c r="Q171" s="36"/>
      <c r="R171" s="14"/>
    </row>
    <row r="172" spans="1:18">
      <c r="A172" s="45" t="s">
        <v>364</v>
      </c>
      <c r="B172" s="46" t="s">
        <v>198</v>
      </c>
      <c r="C172" s="9"/>
      <c r="D172" s="14"/>
      <c r="E172" s="36"/>
      <c r="F172" s="14"/>
      <c r="G172" s="9"/>
      <c r="H172" s="14"/>
      <c r="I172" s="36"/>
      <c r="J172" s="14"/>
      <c r="K172" s="9"/>
      <c r="L172" s="14"/>
      <c r="M172" s="36"/>
      <c r="N172" s="14"/>
      <c r="O172" s="9"/>
      <c r="P172" s="14"/>
      <c r="Q172" s="36"/>
      <c r="R172" s="14"/>
    </row>
    <row r="173" spans="1:18" ht="47.25">
      <c r="A173" s="37" t="s">
        <v>163</v>
      </c>
      <c r="B173" s="6" t="s">
        <v>360</v>
      </c>
      <c r="C173" s="48"/>
      <c r="D173" s="13">
        <f t="shared" ref="D173:N173" si="37">SUM(D174:D177)</f>
        <v>0</v>
      </c>
      <c r="E173" s="13">
        <f t="shared" si="37"/>
        <v>0</v>
      </c>
      <c r="F173" s="13">
        <f t="shared" si="37"/>
        <v>0</v>
      </c>
      <c r="G173" s="13"/>
      <c r="H173" s="13">
        <f t="shared" si="37"/>
        <v>0</v>
      </c>
      <c r="I173" s="13">
        <f t="shared" si="37"/>
        <v>0</v>
      </c>
      <c r="J173" s="13">
        <f t="shared" si="37"/>
        <v>0</v>
      </c>
      <c r="K173" s="13"/>
      <c r="L173" s="13">
        <f t="shared" si="37"/>
        <v>0</v>
      </c>
      <c r="M173" s="13">
        <f t="shared" si="37"/>
        <v>0</v>
      </c>
      <c r="N173" s="13">
        <f t="shared" si="37"/>
        <v>0</v>
      </c>
      <c r="O173" s="13"/>
      <c r="P173" s="13">
        <f>SUM(P174:P177)</f>
        <v>0</v>
      </c>
      <c r="Q173" s="13">
        <f>SUM(Q174:Q177)</f>
        <v>0</v>
      </c>
      <c r="R173" s="13">
        <f>SUM(R174:R177)</f>
        <v>0</v>
      </c>
    </row>
    <row r="174" spans="1:18">
      <c r="A174" s="45" t="s">
        <v>365</v>
      </c>
      <c r="B174" s="46" t="s">
        <v>195</v>
      </c>
      <c r="C174" s="9"/>
      <c r="D174" s="14"/>
      <c r="E174" s="36"/>
      <c r="F174" s="14"/>
      <c r="G174" s="9"/>
      <c r="H174" s="14"/>
      <c r="I174" s="36"/>
      <c r="J174" s="14"/>
      <c r="K174" s="9"/>
      <c r="L174" s="14"/>
      <c r="M174" s="36"/>
      <c r="N174" s="14"/>
      <c r="O174" s="9"/>
      <c r="P174" s="14"/>
      <c r="Q174" s="36"/>
      <c r="R174" s="14"/>
    </row>
    <row r="175" spans="1:18">
      <c r="A175" s="45" t="s">
        <v>366</v>
      </c>
      <c r="B175" s="46" t="s">
        <v>196</v>
      </c>
      <c r="C175" s="9"/>
      <c r="D175" s="14"/>
      <c r="E175" s="36"/>
      <c r="F175" s="14"/>
      <c r="G175" s="9"/>
      <c r="H175" s="14"/>
      <c r="I175" s="36"/>
      <c r="J175" s="14"/>
      <c r="K175" s="9"/>
      <c r="L175" s="14"/>
      <c r="M175" s="36"/>
      <c r="N175" s="14"/>
      <c r="O175" s="9"/>
      <c r="P175" s="14"/>
      <c r="Q175" s="36"/>
      <c r="R175" s="14"/>
    </row>
    <row r="176" spans="1:18">
      <c r="A176" s="45" t="s">
        <v>367</v>
      </c>
      <c r="B176" s="47" t="s">
        <v>197</v>
      </c>
      <c r="C176" s="9"/>
      <c r="D176" s="14"/>
      <c r="E176" s="36"/>
      <c r="F176" s="14"/>
      <c r="G176" s="9"/>
      <c r="H176" s="14"/>
      <c r="I176" s="36"/>
      <c r="J176" s="14"/>
      <c r="K176" s="9"/>
      <c r="L176" s="14"/>
      <c r="M176" s="36"/>
      <c r="N176" s="14"/>
      <c r="O176" s="9"/>
      <c r="P176" s="14"/>
      <c r="Q176" s="36"/>
      <c r="R176" s="14"/>
    </row>
    <row r="177" spans="1:18">
      <c r="A177" s="45" t="s">
        <v>368</v>
      </c>
      <c r="B177" s="46" t="s">
        <v>198</v>
      </c>
      <c r="C177" s="9"/>
      <c r="D177" s="14"/>
      <c r="E177" s="36"/>
      <c r="F177" s="14"/>
      <c r="G177" s="9"/>
      <c r="H177" s="14"/>
      <c r="I177" s="36"/>
      <c r="J177" s="14"/>
      <c r="K177" s="9"/>
      <c r="L177" s="14"/>
      <c r="M177" s="36"/>
      <c r="N177" s="14"/>
      <c r="O177" s="9"/>
      <c r="P177" s="14"/>
      <c r="Q177" s="36"/>
      <c r="R177" s="14"/>
    </row>
    <row r="178" spans="1:18" ht="47.25">
      <c r="A178" s="37" t="s">
        <v>164</v>
      </c>
      <c r="B178" s="6" t="s">
        <v>369</v>
      </c>
      <c r="C178" s="11"/>
      <c r="D178" s="13">
        <f t="shared" ref="D178:N178" si="38">SUM(D179:D182)</f>
        <v>0</v>
      </c>
      <c r="E178" s="13">
        <f t="shared" si="38"/>
        <v>0</v>
      </c>
      <c r="F178" s="13">
        <f t="shared" si="38"/>
        <v>0</v>
      </c>
      <c r="G178" s="13"/>
      <c r="H178" s="13">
        <f t="shared" si="38"/>
        <v>0</v>
      </c>
      <c r="I178" s="13">
        <f t="shared" si="38"/>
        <v>0</v>
      </c>
      <c r="J178" s="13">
        <f t="shared" si="38"/>
        <v>0</v>
      </c>
      <c r="K178" s="13"/>
      <c r="L178" s="13">
        <f t="shared" si="38"/>
        <v>0</v>
      </c>
      <c r="M178" s="13">
        <f t="shared" si="38"/>
        <v>0</v>
      </c>
      <c r="N178" s="13">
        <f t="shared" si="38"/>
        <v>0</v>
      </c>
      <c r="O178" s="13"/>
      <c r="P178" s="13">
        <f>SUM(P179:P182)</f>
        <v>0</v>
      </c>
      <c r="Q178" s="13">
        <f>SUM(Q179:Q182)</f>
        <v>0</v>
      </c>
      <c r="R178" s="13">
        <f>SUM(R179:R182)</f>
        <v>0</v>
      </c>
    </row>
    <row r="179" spans="1:18">
      <c r="A179" s="45" t="s">
        <v>370</v>
      </c>
      <c r="B179" s="46" t="s">
        <v>195</v>
      </c>
      <c r="C179" s="9"/>
      <c r="D179" s="14"/>
      <c r="E179" s="36"/>
      <c r="F179" s="14"/>
      <c r="G179" s="9"/>
      <c r="H179" s="14"/>
      <c r="I179" s="36"/>
      <c r="J179" s="14"/>
      <c r="K179" s="9"/>
      <c r="L179" s="14"/>
      <c r="M179" s="36"/>
      <c r="N179" s="14"/>
      <c r="O179" s="9"/>
      <c r="P179" s="14"/>
      <c r="Q179" s="36"/>
      <c r="R179" s="14"/>
    </row>
    <row r="180" spans="1:18">
      <c r="A180" s="45" t="s">
        <v>371</v>
      </c>
      <c r="B180" s="46" t="s">
        <v>196</v>
      </c>
      <c r="C180" s="9"/>
      <c r="D180" s="14"/>
      <c r="E180" s="36"/>
      <c r="F180" s="14"/>
      <c r="G180" s="9"/>
      <c r="H180" s="14"/>
      <c r="I180" s="36"/>
      <c r="J180" s="14"/>
      <c r="K180" s="9"/>
      <c r="L180" s="14"/>
      <c r="M180" s="36"/>
      <c r="N180" s="14"/>
      <c r="O180" s="9"/>
      <c r="P180" s="14"/>
      <c r="Q180" s="36"/>
      <c r="R180" s="14"/>
    </row>
    <row r="181" spans="1:18">
      <c r="A181" s="45" t="s">
        <v>372</v>
      </c>
      <c r="B181" s="47" t="s">
        <v>197</v>
      </c>
      <c r="C181" s="9"/>
      <c r="D181" s="14"/>
      <c r="E181" s="36"/>
      <c r="F181" s="14"/>
      <c r="G181" s="9"/>
      <c r="H181" s="14"/>
      <c r="I181" s="36"/>
      <c r="J181" s="14"/>
      <c r="K181" s="9"/>
      <c r="L181" s="14"/>
      <c r="M181" s="36"/>
      <c r="N181" s="14"/>
      <c r="O181" s="9"/>
      <c r="P181" s="14"/>
      <c r="Q181" s="36"/>
      <c r="R181" s="14"/>
    </row>
    <row r="182" spans="1:18">
      <c r="A182" s="45" t="s">
        <v>373</v>
      </c>
      <c r="B182" s="46" t="s">
        <v>198</v>
      </c>
      <c r="C182" s="9"/>
      <c r="D182" s="14"/>
      <c r="E182" s="36"/>
      <c r="F182" s="14"/>
      <c r="G182" s="9"/>
      <c r="H182" s="14"/>
      <c r="I182" s="36"/>
      <c r="J182" s="14"/>
      <c r="K182" s="9"/>
      <c r="L182" s="14"/>
      <c r="M182" s="36"/>
      <c r="N182" s="14"/>
      <c r="O182" s="9"/>
      <c r="P182" s="14"/>
      <c r="Q182" s="36"/>
      <c r="R182" s="14"/>
    </row>
    <row r="183" spans="1:18" ht="47.25">
      <c r="A183" s="15" t="s">
        <v>374</v>
      </c>
      <c r="B183" s="15" t="s">
        <v>384</v>
      </c>
      <c r="C183" s="15"/>
      <c r="D183" s="13">
        <f t="shared" ref="D183:N183" si="39">SUM(D184:D187)</f>
        <v>0</v>
      </c>
      <c r="E183" s="13">
        <f t="shared" si="39"/>
        <v>0</v>
      </c>
      <c r="F183" s="13">
        <f t="shared" si="39"/>
        <v>0</v>
      </c>
      <c r="G183" s="13"/>
      <c r="H183" s="13">
        <f t="shared" si="39"/>
        <v>0</v>
      </c>
      <c r="I183" s="13">
        <f t="shared" si="39"/>
        <v>0</v>
      </c>
      <c r="J183" s="13">
        <f t="shared" si="39"/>
        <v>0</v>
      </c>
      <c r="K183" s="13"/>
      <c r="L183" s="13">
        <f t="shared" si="39"/>
        <v>0</v>
      </c>
      <c r="M183" s="13">
        <f t="shared" si="39"/>
        <v>0</v>
      </c>
      <c r="N183" s="13">
        <f t="shared" si="39"/>
        <v>0</v>
      </c>
      <c r="O183" s="13"/>
      <c r="P183" s="13">
        <f>SUM(P184:P187)</f>
        <v>0</v>
      </c>
      <c r="Q183" s="13">
        <f>SUM(Q184:Q187)</f>
        <v>0</v>
      </c>
      <c r="R183" s="13">
        <f>SUM(R184:R187)</f>
        <v>0</v>
      </c>
    </row>
    <row r="184" spans="1:18">
      <c r="A184" s="45" t="s">
        <v>376</v>
      </c>
      <c r="B184" s="46" t="s">
        <v>195</v>
      </c>
      <c r="C184" s="9"/>
      <c r="D184" s="14"/>
      <c r="E184" s="36"/>
      <c r="F184" s="14"/>
      <c r="G184" s="9"/>
      <c r="H184" s="14"/>
      <c r="I184" s="36"/>
      <c r="J184" s="14"/>
      <c r="K184" s="9"/>
      <c r="L184" s="14"/>
      <c r="M184" s="36"/>
      <c r="N184" s="14"/>
      <c r="O184" s="9"/>
      <c r="P184" s="14"/>
      <c r="Q184" s="36"/>
      <c r="R184" s="14"/>
    </row>
    <row r="185" spans="1:18">
      <c r="A185" s="45" t="s">
        <v>377</v>
      </c>
      <c r="B185" s="46" t="s">
        <v>196</v>
      </c>
      <c r="C185" s="9"/>
      <c r="D185" s="14"/>
      <c r="E185" s="36"/>
      <c r="F185" s="14"/>
      <c r="G185" s="9"/>
      <c r="H185" s="14"/>
      <c r="I185" s="36"/>
      <c r="J185" s="14"/>
      <c r="K185" s="9"/>
      <c r="L185" s="14"/>
      <c r="M185" s="36"/>
      <c r="N185" s="14"/>
      <c r="O185" s="9"/>
      <c r="P185" s="14"/>
      <c r="Q185" s="36"/>
      <c r="R185" s="14"/>
    </row>
    <row r="186" spans="1:18">
      <c r="A186" s="45" t="s">
        <v>378</v>
      </c>
      <c r="B186" s="47" t="s">
        <v>197</v>
      </c>
      <c r="C186" s="9"/>
      <c r="D186" s="14"/>
      <c r="E186" s="36"/>
      <c r="F186" s="14"/>
      <c r="G186" s="9"/>
      <c r="H186" s="14"/>
      <c r="I186" s="36"/>
      <c r="J186" s="14"/>
      <c r="K186" s="9"/>
      <c r="L186" s="14"/>
      <c r="M186" s="36"/>
      <c r="N186" s="14"/>
      <c r="O186" s="9"/>
      <c r="P186" s="14"/>
      <c r="Q186" s="36"/>
      <c r="R186" s="14"/>
    </row>
    <row r="187" spans="1:18">
      <c r="A187" s="45" t="s">
        <v>379</v>
      </c>
      <c r="B187" s="46" t="s">
        <v>198</v>
      </c>
      <c r="C187" s="9"/>
      <c r="D187" s="14"/>
      <c r="E187" s="36"/>
      <c r="F187" s="14"/>
      <c r="G187" s="9"/>
      <c r="H187" s="14"/>
      <c r="I187" s="36"/>
      <c r="J187" s="14"/>
      <c r="K187" s="9"/>
      <c r="L187" s="14"/>
      <c r="M187" s="36"/>
      <c r="N187" s="14"/>
      <c r="O187" s="9"/>
      <c r="P187" s="14"/>
      <c r="Q187" s="36"/>
      <c r="R187" s="14"/>
    </row>
    <row r="188" spans="1:18" ht="31.5">
      <c r="A188" s="68" t="s">
        <v>375</v>
      </c>
      <c r="B188" s="15" t="s">
        <v>385</v>
      </c>
      <c r="C188" s="15"/>
      <c r="D188" s="13">
        <f t="shared" ref="D188:N188" si="40">SUM(D189:D192)</f>
        <v>0</v>
      </c>
      <c r="E188" s="13">
        <f t="shared" si="40"/>
        <v>0</v>
      </c>
      <c r="F188" s="13">
        <f t="shared" si="40"/>
        <v>0</v>
      </c>
      <c r="G188" s="13"/>
      <c r="H188" s="13">
        <f t="shared" si="40"/>
        <v>0</v>
      </c>
      <c r="I188" s="13">
        <f t="shared" si="40"/>
        <v>0</v>
      </c>
      <c r="J188" s="13">
        <f t="shared" si="40"/>
        <v>0</v>
      </c>
      <c r="K188" s="13"/>
      <c r="L188" s="13">
        <f t="shared" si="40"/>
        <v>0</v>
      </c>
      <c r="M188" s="13">
        <f t="shared" si="40"/>
        <v>0</v>
      </c>
      <c r="N188" s="13">
        <f t="shared" si="40"/>
        <v>0</v>
      </c>
      <c r="O188" s="13"/>
      <c r="P188" s="13">
        <f>SUM(P189:P192)</f>
        <v>0</v>
      </c>
      <c r="Q188" s="13">
        <f>SUM(Q189:Q192)</f>
        <v>0</v>
      </c>
      <c r="R188" s="13">
        <f>SUM(R189:R192)</f>
        <v>0</v>
      </c>
    </row>
    <row r="189" spans="1:18">
      <c r="A189" s="45" t="s">
        <v>380</v>
      </c>
      <c r="B189" s="46" t="s">
        <v>195</v>
      </c>
      <c r="C189" s="9"/>
      <c r="D189" s="14"/>
      <c r="E189" s="36"/>
      <c r="F189" s="14"/>
      <c r="G189" s="9"/>
      <c r="H189" s="14"/>
      <c r="I189" s="36"/>
      <c r="J189" s="14"/>
      <c r="K189" s="9"/>
      <c r="L189" s="14"/>
      <c r="M189" s="36"/>
      <c r="N189" s="14"/>
      <c r="O189" s="9"/>
      <c r="P189" s="14"/>
      <c r="Q189" s="36"/>
      <c r="R189" s="14"/>
    </row>
    <row r="190" spans="1:18">
      <c r="A190" s="45" t="s">
        <v>381</v>
      </c>
      <c r="B190" s="46" t="s">
        <v>196</v>
      </c>
      <c r="C190" s="9"/>
      <c r="D190" s="14"/>
      <c r="E190" s="36"/>
      <c r="F190" s="14"/>
      <c r="G190" s="9"/>
      <c r="H190" s="14"/>
      <c r="I190" s="36"/>
      <c r="J190" s="14"/>
      <c r="K190" s="9"/>
      <c r="L190" s="14"/>
      <c r="M190" s="36"/>
      <c r="N190" s="14"/>
      <c r="O190" s="9"/>
      <c r="P190" s="14"/>
      <c r="Q190" s="36"/>
      <c r="R190" s="14"/>
    </row>
    <row r="191" spans="1:18">
      <c r="A191" s="45" t="s">
        <v>382</v>
      </c>
      <c r="B191" s="47" t="s">
        <v>197</v>
      </c>
      <c r="C191" s="9"/>
      <c r="D191" s="14"/>
      <c r="E191" s="36"/>
      <c r="F191" s="14"/>
      <c r="G191" s="9"/>
      <c r="H191" s="14"/>
      <c r="I191" s="36"/>
      <c r="J191" s="14"/>
      <c r="K191" s="9"/>
      <c r="L191" s="14"/>
      <c r="M191" s="36"/>
      <c r="N191" s="14"/>
      <c r="O191" s="9"/>
      <c r="P191" s="14"/>
      <c r="Q191" s="36"/>
      <c r="R191" s="14"/>
    </row>
    <row r="192" spans="1:18">
      <c r="A192" s="45" t="s">
        <v>383</v>
      </c>
      <c r="B192" s="46" t="s">
        <v>198</v>
      </c>
      <c r="C192" s="9"/>
      <c r="D192" s="14"/>
      <c r="E192" s="36"/>
      <c r="F192" s="14"/>
      <c r="G192" s="9"/>
      <c r="H192" s="14"/>
      <c r="I192" s="36"/>
      <c r="J192" s="14"/>
      <c r="K192" s="9"/>
      <c r="L192" s="14"/>
      <c r="M192" s="36"/>
      <c r="N192" s="14"/>
      <c r="O192" s="9"/>
      <c r="P192" s="14"/>
      <c r="Q192" s="36"/>
      <c r="R192" s="14"/>
    </row>
    <row r="193" spans="1:18" ht="31.5">
      <c r="A193" s="37" t="s">
        <v>386</v>
      </c>
      <c r="B193" s="6" t="s">
        <v>387</v>
      </c>
      <c r="C193" s="6"/>
      <c r="D193" s="13">
        <f>D194+D199+D204+D209+D214+D219</f>
        <v>0</v>
      </c>
      <c r="E193" s="13">
        <f t="shared" ref="E193:N193" si="41">E194+E199+E204+E209+E214+E219</f>
        <v>0</v>
      </c>
      <c r="F193" s="13">
        <f t="shared" si="41"/>
        <v>0</v>
      </c>
      <c r="G193" s="13"/>
      <c r="H193" s="13">
        <f t="shared" si="41"/>
        <v>0</v>
      </c>
      <c r="I193" s="13">
        <f t="shared" si="41"/>
        <v>0</v>
      </c>
      <c r="J193" s="13">
        <f t="shared" si="41"/>
        <v>0</v>
      </c>
      <c r="K193" s="13"/>
      <c r="L193" s="13">
        <f t="shared" si="41"/>
        <v>0</v>
      </c>
      <c r="M193" s="13">
        <f t="shared" si="41"/>
        <v>0</v>
      </c>
      <c r="N193" s="13">
        <f t="shared" si="41"/>
        <v>0</v>
      </c>
      <c r="O193" s="13"/>
      <c r="P193" s="13">
        <f>P194+P199+P204+P209+P214+P219</f>
        <v>0</v>
      </c>
      <c r="Q193" s="13">
        <f>Q194+Q199+Q204+Q209+Q214+Q219</f>
        <v>0</v>
      </c>
      <c r="R193" s="13">
        <f>R194+R199+R204+R209+R214+R219</f>
        <v>0</v>
      </c>
    </row>
    <row r="194" spans="1:18" ht="47.25">
      <c r="A194" s="37" t="s">
        <v>389</v>
      </c>
      <c r="B194" s="6" t="s">
        <v>388</v>
      </c>
      <c r="C194" s="8"/>
      <c r="D194" s="13">
        <f t="shared" ref="D194:N194" si="42">SUM(D195:D198)</f>
        <v>0</v>
      </c>
      <c r="E194" s="13">
        <f t="shared" si="42"/>
        <v>0</v>
      </c>
      <c r="F194" s="13">
        <f t="shared" si="42"/>
        <v>0</v>
      </c>
      <c r="G194" s="13"/>
      <c r="H194" s="13">
        <f t="shared" si="42"/>
        <v>0</v>
      </c>
      <c r="I194" s="13">
        <f t="shared" si="42"/>
        <v>0</v>
      </c>
      <c r="J194" s="13">
        <f t="shared" si="42"/>
        <v>0</v>
      </c>
      <c r="K194" s="13"/>
      <c r="L194" s="13">
        <f t="shared" si="42"/>
        <v>0</v>
      </c>
      <c r="M194" s="13">
        <f t="shared" si="42"/>
        <v>0</v>
      </c>
      <c r="N194" s="13">
        <f t="shared" si="42"/>
        <v>0</v>
      </c>
      <c r="O194" s="13"/>
      <c r="P194" s="13">
        <f>SUM(P195:P198)</f>
        <v>0</v>
      </c>
      <c r="Q194" s="13">
        <f>SUM(Q195:Q198)</f>
        <v>0</v>
      </c>
      <c r="R194" s="13">
        <f>SUM(R195:R198)</f>
        <v>0</v>
      </c>
    </row>
    <row r="195" spans="1:18">
      <c r="A195" s="45" t="s">
        <v>390</v>
      </c>
      <c r="B195" s="46" t="s">
        <v>195</v>
      </c>
      <c r="C195" s="9"/>
      <c r="D195" s="14"/>
      <c r="E195" s="36"/>
      <c r="F195" s="14"/>
      <c r="G195" s="9"/>
      <c r="H195" s="14"/>
      <c r="I195" s="36"/>
      <c r="J195" s="14"/>
      <c r="K195" s="9"/>
      <c r="L195" s="14"/>
      <c r="M195" s="36"/>
      <c r="N195" s="14"/>
      <c r="O195" s="9"/>
      <c r="P195" s="14"/>
      <c r="Q195" s="36"/>
      <c r="R195" s="14"/>
    </row>
    <row r="196" spans="1:18">
      <c r="A196" s="45" t="s">
        <v>391</v>
      </c>
      <c r="B196" s="46" t="s">
        <v>196</v>
      </c>
      <c r="C196" s="9"/>
      <c r="D196" s="14"/>
      <c r="E196" s="36"/>
      <c r="F196" s="14"/>
      <c r="G196" s="9"/>
      <c r="H196" s="14"/>
      <c r="I196" s="36"/>
      <c r="J196" s="14"/>
      <c r="K196" s="9"/>
      <c r="L196" s="14"/>
      <c r="M196" s="36"/>
      <c r="N196" s="14"/>
      <c r="O196" s="9"/>
      <c r="P196" s="14"/>
      <c r="Q196" s="36"/>
      <c r="R196" s="14"/>
    </row>
    <row r="197" spans="1:18">
      <c r="A197" s="45" t="s">
        <v>392</v>
      </c>
      <c r="B197" s="47" t="s">
        <v>197</v>
      </c>
      <c r="C197" s="9"/>
      <c r="D197" s="14"/>
      <c r="E197" s="36"/>
      <c r="F197" s="14"/>
      <c r="G197" s="9"/>
      <c r="H197" s="14"/>
      <c r="I197" s="36"/>
      <c r="J197" s="14"/>
      <c r="K197" s="9"/>
      <c r="L197" s="14"/>
      <c r="M197" s="36"/>
      <c r="N197" s="14"/>
      <c r="O197" s="9"/>
      <c r="P197" s="14"/>
      <c r="Q197" s="36"/>
      <c r="R197" s="14"/>
    </row>
    <row r="198" spans="1:18">
      <c r="A198" s="45" t="s">
        <v>393</v>
      </c>
      <c r="B198" s="46" t="s">
        <v>198</v>
      </c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</row>
    <row r="199" spans="1:18" ht="47.25">
      <c r="A199" s="37" t="s">
        <v>394</v>
      </c>
      <c r="B199" s="6" t="s">
        <v>399</v>
      </c>
      <c r="C199" s="8"/>
      <c r="D199" s="13">
        <f t="shared" ref="D199:N199" si="43">SUM(D200:D203)</f>
        <v>0</v>
      </c>
      <c r="E199" s="13">
        <f t="shared" si="43"/>
        <v>0</v>
      </c>
      <c r="F199" s="13">
        <f t="shared" si="43"/>
        <v>0</v>
      </c>
      <c r="G199" s="13"/>
      <c r="H199" s="13">
        <f t="shared" si="43"/>
        <v>0</v>
      </c>
      <c r="I199" s="13">
        <f t="shared" si="43"/>
        <v>0</v>
      </c>
      <c r="J199" s="13">
        <f t="shared" si="43"/>
        <v>0</v>
      </c>
      <c r="K199" s="13"/>
      <c r="L199" s="13">
        <f t="shared" si="43"/>
        <v>0</v>
      </c>
      <c r="M199" s="13">
        <f t="shared" si="43"/>
        <v>0</v>
      </c>
      <c r="N199" s="13">
        <f t="shared" si="43"/>
        <v>0</v>
      </c>
      <c r="O199" s="13"/>
      <c r="P199" s="13">
        <f>SUM(P200:P203)</f>
        <v>0</v>
      </c>
      <c r="Q199" s="13">
        <f>SUM(Q200:Q203)</f>
        <v>0</v>
      </c>
      <c r="R199" s="13">
        <f>SUM(R200:R203)</f>
        <v>0</v>
      </c>
    </row>
    <row r="200" spans="1:18">
      <c r="A200" s="45" t="s">
        <v>395</v>
      </c>
      <c r="B200" s="46" t="s">
        <v>195</v>
      </c>
      <c r="C200" s="9"/>
      <c r="D200" s="14"/>
      <c r="E200" s="36"/>
      <c r="F200" s="14"/>
      <c r="G200" s="9"/>
      <c r="H200" s="14"/>
      <c r="I200" s="36"/>
      <c r="J200" s="14"/>
      <c r="K200" s="9"/>
      <c r="L200" s="14"/>
      <c r="M200" s="36"/>
      <c r="N200" s="14"/>
      <c r="O200" s="9"/>
      <c r="P200" s="14"/>
      <c r="Q200" s="36"/>
      <c r="R200" s="14"/>
    </row>
    <row r="201" spans="1:18">
      <c r="A201" s="45" t="s">
        <v>396</v>
      </c>
      <c r="B201" s="46" t="s">
        <v>196</v>
      </c>
      <c r="C201" s="9"/>
      <c r="D201" s="14"/>
      <c r="E201" s="36"/>
      <c r="F201" s="14"/>
      <c r="G201" s="9"/>
      <c r="H201" s="14"/>
      <c r="I201" s="36"/>
      <c r="J201" s="14"/>
      <c r="K201" s="9"/>
      <c r="L201" s="14"/>
      <c r="M201" s="36"/>
      <c r="N201" s="14"/>
      <c r="O201" s="9"/>
      <c r="P201" s="14"/>
      <c r="Q201" s="36"/>
      <c r="R201" s="14"/>
    </row>
    <row r="202" spans="1:18">
      <c r="A202" s="45" t="s">
        <v>397</v>
      </c>
      <c r="B202" s="47" t="s">
        <v>197</v>
      </c>
      <c r="C202" s="9"/>
      <c r="D202" s="14"/>
      <c r="E202" s="36"/>
      <c r="F202" s="14"/>
      <c r="G202" s="9"/>
      <c r="H202" s="14"/>
      <c r="I202" s="36"/>
      <c r="J202" s="14"/>
      <c r="K202" s="9"/>
      <c r="L202" s="14"/>
      <c r="M202" s="36"/>
      <c r="N202" s="14"/>
      <c r="O202" s="9"/>
      <c r="P202" s="14"/>
      <c r="Q202" s="36"/>
      <c r="R202" s="14"/>
    </row>
    <row r="203" spans="1:18">
      <c r="A203" s="45" t="s">
        <v>398</v>
      </c>
      <c r="B203" s="46" t="s">
        <v>198</v>
      </c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</row>
    <row r="204" spans="1:18" ht="47.25">
      <c r="A204" s="37" t="s">
        <v>401</v>
      </c>
      <c r="B204" s="6" t="s">
        <v>400</v>
      </c>
      <c r="C204" s="6"/>
      <c r="D204" s="13">
        <f t="shared" ref="D204:N204" si="44">SUM(D205:D208)</f>
        <v>0</v>
      </c>
      <c r="E204" s="13">
        <f t="shared" si="44"/>
        <v>0</v>
      </c>
      <c r="F204" s="13">
        <f t="shared" si="44"/>
        <v>0</v>
      </c>
      <c r="G204" s="13"/>
      <c r="H204" s="13">
        <f t="shared" si="44"/>
        <v>0</v>
      </c>
      <c r="I204" s="13">
        <f t="shared" si="44"/>
        <v>0</v>
      </c>
      <c r="J204" s="13">
        <f t="shared" si="44"/>
        <v>0</v>
      </c>
      <c r="K204" s="13"/>
      <c r="L204" s="13">
        <f t="shared" si="44"/>
        <v>0</v>
      </c>
      <c r="M204" s="13">
        <f t="shared" si="44"/>
        <v>0</v>
      </c>
      <c r="N204" s="13">
        <f t="shared" si="44"/>
        <v>0</v>
      </c>
      <c r="O204" s="13"/>
      <c r="P204" s="13">
        <f>SUM(P205:P208)</f>
        <v>0</v>
      </c>
      <c r="Q204" s="13">
        <f>SUM(Q205:Q208)</f>
        <v>0</v>
      </c>
      <c r="R204" s="13">
        <f>SUM(R205:R208)</f>
        <v>0</v>
      </c>
    </row>
    <row r="205" spans="1:18">
      <c r="A205" s="45" t="s">
        <v>402</v>
      </c>
      <c r="B205" s="46" t="s">
        <v>195</v>
      </c>
      <c r="C205" s="9"/>
      <c r="D205" s="14"/>
      <c r="E205" s="36"/>
      <c r="F205" s="14"/>
      <c r="G205" s="9"/>
      <c r="H205" s="14"/>
      <c r="I205" s="36"/>
      <c r="J205" s="14"/>
      <c r="K205" s="9"/>
      <c r="L205" s="14"/>
      <c r="M205" s="36"/>
      <c r="N205" s="14"/>
      <c r="O205" s="9"/>
      <c r="P205" s="14"/>
      <c r="Q205" s="36"/>
      <c r="R205" s="14"/>
    </row>
    <row r="206" spans="1:18">
      <c r="A206" s="45" t="s">
        <v>409</v>
      </c>
      <c r="B206" s="46" t="s">
        <v>196</v>
      </c>
      <c r="C206" s="9"/>
      <c r="D206" s="14"/>
      <c r="E206" s="36"/>
      <c r="F206" s="14"/>
      <c r="G206" s="9"/>
      <c r="H206" s="14"/>
      <c r="I206" s="36"/>
      <c r="J206" s="14"/>
      <c r="K206" s="9"/>
      <c r="L206" s="14"/>
      <c r="M206" s="36"/>
      <c r="N206" s="14"/>
      <c r="O206" s="9"/>
      <c r="P206" s="14"/>
      <c r="Q206" s="36"/>
      <c r="R206" s="14"/>
    </row>
    <row r="207" spans="1:18">
      <c r="A207" s="45" t="s">
        <v>410</v>
      </c>
      <c r="B207" s="47" t="s">
        <v>197</v>
      </c>
      <c r="C207" s="9"/>
      <c r="D207" s="14"/>
      <c r="E207" s="36"/>
      <c r="F207" s="14"/>
      <c r="G207" s="9"/>
      <c r="H207" s="14"/>
      <c r="I207" s="36"/>
      <c r="J207" s="14"/>
      <c r="K207" s="9"/>
      <c r="L207" s="14"/>
      <c r="M207" s="36"/>
      <c r="N207" s="14"/>
      <c r="O207" s="9"/>
      <c r="P207" s="14"/>
      <c r="Q207" s="36"/>
      <c r="R207" s="14"/>
    </row>
    <row r="208" spans="1:18">
      <c r="A208" s="45" t="s">
        <v>411</v>
      </c>
      <c r="B208" s="46" t="s">
        <v>198</v>
      </c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</row>
    <row r="209" spans="1:18" ht="47.25">
      <c r="A209" s="37" t="s">
        <v>407</v>
      </c>
      <c r="B209" s="6" t="s">
        <v>406</v>
      </c>
      <c r="C209" s="6"/>
      <c r="D209" s="13">
        <f t="shared" ref="D209:N209" si="45">SUM(D210:D213)</f>
        <v>0</v>
      </c>
      <c r="E209" s="13">
        <f t="shared" si="45"/>
        <v>0</v>
      </c>
      <c r="F209" s="13">
        <f t="shared" si="45"/>
        <v>0</v>
      </c>
      <c r="G209" s="13"/>
      <c r="H209" s="13">
        <f t="shared" si="45"/>
        <v>0</v>
      </c>
      <c r="I209" s="13">
        <f t="shared" si="45"/>
        <v>0</v>
      </c>
      <c r="J209" s="13">
        <f t="shared" si="45"/>
        <v>0</v>
      </c>
      <c r="K209" s="13"/>
      <c r="L209" s="13">
        <f t="shared" si="45"/>
        <v>0</v>
      </c>
      <c r="M209" s="13">
        <f t="shared" si="45"/>
        <v>0</v>
      </c>
      <c r="N209" s="13">
        <f t="shared" si="45"/>
        <v>0</v>
      </c>
      <c r="O209" s="13"/>
      <c r="P209" s="13">
        <f>SUM(P210:P213)</f>
        <v>0</v>
      </c>
      <c r="Q209" s="13">
        <f>SUM(Q210:Q213)</f>
        <v>0</v>
      </c>
      <c r="R209" s="13">
        <f>SUM(R210:R213)</f>
        <v>0</v>
      </c>
    </row>
    <row r="210" spans="1:18">
      <c r="A210" s="45" t="s">
        <v>408</v>
      </c>
      <c r="B210" s="46" t="s">
        <v>195</v>
      </c>
      <c r="C210" s="9"/>
      <c r="D210" s="14"/>
      <c r="E210" s="36"/>
      <c r="F210" s="14"/>
      <c r="G210" s="9"/>
      <c r="H210" s="14"/>
      <c r="I210" s="36"/>
      <c r="J210" s="14"/>
      <c r="K210" s="9"/>
      <c r="L210" s="14"/>
      <c r="M210" s="36"/>
      <c r="N210" s="14"/>
      <c r="O210" s="9"/>
      <c r="P210" s="14"/>
      <c r="Q210" s="36"/>
      <c r="R210" s="14"/>
    </row>
    <row r="211" spans="1:18">
      <c r="A211" s="45" t="s">
        <v>403</v>
      </c>
      <c r="B211" s="46" t="s">
        <v>196</v>
      </c>
      <c r="C211" s="9"/>
      <c r="D211" s="14"/>
      <c r="E211" s="36"/>
      <c r="F211" s="14"/>
      <c r="G211" s="9"/>
      <c r="H211" s="14"/>
      <c r="I211" s="36"/>
      <c r="J211" s="14"/>
      <c r="K211" s="9"/>
      <c r="L211" s="14"/>
      <c r="M211" s="36"/>
      <c r="N211" s="14"/>
      <c r="O211" s="9"/>
      <c r="P211" s="14"/>
      <c r="Q211" s="36"/>
      <c r="R211" s="14"/>
    </row>
    <row r="212" spans="1:18">
      <c r="A212" s="45" t="s">
        <v>416</v>
      </c>
      <c r="B212" s="47" t="s">
        <v>197</v>
      </c>
      <c r="C212" s="9"/>
      <c r="D212" s="14"/>
      <c r="E212" s="36"/>
      <c r="F212" s="14"/>
      <c r="G212" s="9"/>
      <c r="H212" s="14"/>
      <c r="I212" s="36"/>
      <c r="J212" s="14"/>
      <c r="K212" s="9"/>
      <c r="L212" s="14"/>
      <c r="M212" s="36"/>
      <c r="N212" s="14"/>
      <c r="O212" s="9"/>
      <c r="P212" s="14"/>
      <c r="Q212" s="36"/>
      <c r="R212" s="14"/>
    </row>
    <row r="213" spans="1:18">
      <c r="A213" s="45" t="s">
        <v>417</v>
      </c>
      <c r="B213" s="46" t="s">
        <v>198</v>
      </c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</row>
    <row r="214" spans="1:18" ht="47.25">
      <c r="A214" s="37" t="s">
        <v>412</v>
      </c>
      <c r="B214" s="6" t="s">
        <v>418</v>
      </c>
      <c r="C214" s="6"/>
      <c r="D214" s="13">
        <f t="shared" ref="D214:N214" si="46">SUM(D215:D218)</f>
        <v>0</v>
      </c>
      <c r="E214" s="13">
        <f t="shared" si="46"/>
        <v>0</v>
      </c>
      <c r="F214" s="13">
        <f t="shared" si="46"/>
        <v>0</v>
      </c>
      <c r="G214" s="13"/>
      <c r="H214" s="13">
        <f t="shared" si="46"/>
        <v>0</v>
      </c>
      <c r="I214" s="13">
        <f t="shared" si="46"/>
        <v>0</v>
      </c>
      <c r="J214" s="13">
        <f t="shared" si="46"/>
        <v>0</v>
      </c>
      <c r="K214" s="13"/>
      <c r="L214" s="13">
        <f t="shared" si="46"/>
        <v>0</v>
      </c>
      <c r="M214" s="13">
        <f t="shared" si="46"/>
        <v>0</v>
      </c>
      <c r="N214" s="13">
        <f t="shared" si="46"/>
        <v>0</v>
      </c>
      <c r="O214" s="13"/>
      <c r="P214" s="13">
        <f>SUM(P215:P218)</f>
        <v>0</v>
      </c>
      <c r="Q214" s="13">
        <f>SUM(Q215:Q218)</f>
        <v>0</v>
      </c>
      <c r="R214" s="13">
        <f>SUM(R215:R218)</f>
        <v>0</v>
      </c>
    </row>
    <row r="215" spans="1:18">
      <c r="A215" s="45" t="s">
        <v>413</v>
      </c>
      <c r="B215" s="46" t="s">
        <v>195</v>
      </c>
      <c r="C215" s="9"/>
      <c r="D215" s="14"/>
      <c r="E215" s="36"/>
      <c r="F215" s="14"/>
      <c r="G215" s="9"/>
      <c r="H215" s="14"/>
      <c r="I215" s="36"/>
      <c r="J215" s="14"/>
      <c r="K215" s="9"/>
      <c r="L215" s="14"/>
      <c r="M215" s="36"/>
      <c r="N215" s="14"/>
      <c r="O215" s="9"/>
      <c r="P215" s="14"/>
      <c r="Q215" s="36"/>
      <c r="R215" s="14"/>
    </row>
    <row r="216" spans="1:18">
      <c r="A216" s="45" t="s">
        <v>414</v>
      </c>
      <c r="B216" s="46" t="s">
        <v>196</v>
      </c>
      <c r="C216" s="9"/>
      <c r="D216" s="14"/>
      <c r="E216" s="36"/>
      <c r="F216" s="14"/>
      <c r="G216" s="9"/>
      <c r="H216" s="14"/>
      <c r="I216" s="36"/>
      <c r="J216" s="14"/>
      <c r="K216" s="9"/>
      <c r="L216" s="14"/>
      <c r="M216" s="36"/>
      <c r="N216" s="14"/>
      <c r="O216" s="9"/>
      <c r="P216" s="14"/>
      <c r="Q216" s="36"/>
      <c r="R216" s="14"/>
    </row>
    <row r="217" spans="1:18">
      <c r="A217" s="45" t="s">
        <v>404</v>
      </c>
      <c r="B217" s="47" t="s">
        <v>197</v>
      </c>
      <c r="C217" s="9"/>
      <c r="D217" s="14"/>
      <c r="E217" s="36"/>
      <c r="F217" s="14"/>
      <c r="G217" s="9"/>
      <c r="H217" s="14"/>
      <c r="I217" s="36"/>
      <c r="J217" s="14"/>
      <c r="K217" s="9"/>
      <c r="L217" s="14"/>
      <c r="M217" s="36"/>
      <c r="N217" s="14"/>
      <c r="O217" s="9"/>
      <c r="P217" s="14"/>
      <c r="Q217" s="36"/>
      <c r="R217" s="14"/>
    </row>
    <row r="218" spans="1:18">
      <c r="A218" s="45" t="s">
        <v>415</v>
      </c>
      <c r="B218" s="46" t="s">
        <v>198</v>
      </c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</row>
    <row r="219" spans="1:18" ht="47.25">
      <c r="A219" s="37" t="s">
        <v>419</v>
      </c>
      <c r="B219" s="6" t="s">
        <v>423</v>
      </c>
      <c r="C219" s="6"/>
      <c r="D219" s="13">
        <f t="shared" ref="D219:N219" si="47">SUM(D220:D223)</f>
        <v>0</v>
      </c>
      <c r="E219" s="13">
        <f t="shared" si="47"/>
        <v>0</v>
      </c>
      <c r="F219" s="13">
        <f t="shared" si="47"/>
        <v>0</v>
      </c>
      <c r="G219" s="13"/>
      <c r="H219" s="13">
        <f t="shared" si="47"/>
        <v>0</v>
      </c>
      <c r="I219" s="13">
        <f t="shared" si="47"/>
        <v>0</v>
      </c>
      <c r="J219" s="13">
        <f t="shared" si="47"/>
        <v>0</v>
      </c>
      <c r="K219" s="13"/>
      <c r="L219" s="13">
        <f t="shared" si="47"/>
        <v>0</v>
      </c>
      <c r="M219" s="13">
        <f t="shared" si="47"/>
        <v>0</v>
      </c>
      <c r="N219" s="13">
        <f t="shared" si="47"/>
        <v>0</v>
      </c>
      <c r="O219" s="13"/>
      <c r="P219" s="13">
        <f>SUM(P220:P223)</f>
        <v>0</v>
      </c>
      <c r="Q219" s="13">
        <f>SUM(Q220:Q223)</f>
        <v>0</v>
      </c>
      <c r="R219" s="13">
        <f>SUM(R220:R223)</f>
        <v>0</v>
      </c>
    </row>
    <row r="220" spans="1:18">
      <c r="A220" s="45" t="s">
        <v>420</v>
      </c>
      <c r="B220" s="46" t="s">
        <v>195</v>
      </c>
      <c r="C220" s="9"/>
      <c r="D220" s="14"/>
      <c r="E220" s="36"/>
      <c r="F220" s="14"/>
      <c r="G220" s="9"/>
      <c r="H220" s="14"/>
      <c r="I220" s="36"/>
      <c r="J220" s="14"/>
      <c r="K220" s="9"/>
      <c r="L220" s="14"/>
      <c r="M220" s="36"/>
      <c r="N220" s="14"/>
      <c r="O220" s="9"/>
      <c r="P220" s="14"/>
      <c r="Q220" s="36"/>
      <c r="R220" s="14"/>
    </row>
    <row r="221" spans="1:18">
      <c r="A221" s="45" t="s">
        <v>421</v>
      </c>
      <c r="B221" s="46" t="s">
        <v>196</v>
      </c>
      <c r="C221" s="9"/>
      <c r="D221" s="14"/>
      <c r="E221" s="36"/>
      <c r="F221" s="14"/>
      <c r="G221" s="9"/>
      <c r="H221" s="14"/>
      <c r="I221" s="36"/>
      <c r="J221" s="14"/>
      <c r="K221" s="9"/>
      <c r="L221" s="14"/>
      <c r="M221" s="36"/>
      <c r="N221" s="14"/>
      <c r="O221" s="9"/>
      <c r="P221" s="14"/>
      <c r="Q221" s="36"/>
      <c r="R221" s="14"/>
    </row>
    <row r="222" spans="1:18">
      <c r="A222" s="45" t="s">
        <v>422</v>
      </c>
      <c r="B222" s="47" t="s">
        <v>197</v>
      </c>
      <c r="C222" s="9"/>
      <c r="D222" s="14"/>
      <c r="E222" s="36"/>
      <c r="F222" s="14"/>
      <c r="G222" s="9"/>
      <c r="H222" s="14"/>
      <c r="I222" s="36"/>
      <c r="J222" s="14"/>
      <c r="K222" s="9"/>
      <c r="L222" s="14"/>
      <c r="M222" s="36"/>
      <c r="N222" s="14"/>
      <c r="O222" s="9"/>
      <c r="P222" s="14"/>
      <c r="Q222" s="36"/>
      <c r="R222" s="14"/>
    </row>
    <row r="223" spans="1:18">
      <c r="A223" s="45" t="s">
        <v>405</v>
      </c>
      <c r="B223" s="46" t="s">
        <v>198</v>
      </c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</row>
    <row r="224" spans="1:18" ht="31.5">
      <c r="A224" s="37" t="s">
        <v>424</v>
      </c>
      <c r="B224" s="6" t="s">
        <v>430</v>
      </c>
      <c r="C224" s="6"/>
      <c r="D224" s="13">
        <f>D225+D230+D235+D240+D245+D250</f>
        <v>0</v>
      </c>
      <c r="E224" s="13">
        <f t="shared" ref="E224:N224" si="48">E225+E230+E235+E240+E245+E250</f>
        <v>0</v>
      </c>
      <c r="F224" s="13">
        <f t="shared" si="48"/>
        <v>0</v>
      </c>
      <c r="G224" s="13"/>
      <c r="H224" s="13">
        <f t="shared" si="48"/>
        <v>0</v>
      </c>
      <c r="I224" s="13">
        <f t="shared" si="48"/>
        <v>0</v>
      </c>
      <c r="J224" s="13">
        <f t="shared" si="48"/>
        <v>0</v>
      </c>
      <c r="K224" s="13"/>
      <c r="L224" s="13">
        <f t="shared" si="48"/>
        <v>0</v>
      </c>
      <c r="M224" s="13">
        <f t="shared" si="48"/>
        <v>0</v>
      </c>
      <c r="N224" s="13">
        <f t="shared" si="48"/>
        <v>0</v>
      </c>
      <c r="O224" s="13"/>
      <c r="P224" s="13">
        <f>P225+P230+P235+P240+P245+P250</f>
        <v>0</v>
      </c>
      <c r="Q224" s="13">
        <f>Q225+Q230+Q235+Q240+Q245+Q250</f>
        <v>0</v>
      </c>
      <c r="R224" s="13">
        <f>R225+R230+R235+R240+R245+R250</f>
        <v>0</v>
      </c>
    </row>
    <row r="225" spans="1:18" ht="47.25">
      <c r="A225" s="37" t="s">
        <v>425</v>
      </c>
      <c r="B225" s="6" t="s">
        <v>431</v>
      </c>
      <c r="C225" s="8"/>
      <c r="D225" s="13">
        <f t="shared" ref="D225:N225" si="49">SUM(D226:D229)</f>
        <v>0</v>
      </c>
      <c r="E225" s="13">
        <f t="shared" si="49"/>
        <v>0</v>
      </c>
      <c r="F225" s="13">
        <f t="shared" si="49"/>
        <v>0</v>
      </c>
      <c r="G225" s="13"/>
      <c r="H225" s="13">
        <f t="shared" si="49"/>
        <v>0</v>
      </c>
      <c r="I225" s="13">
        <f t="shared" si="49"/>
        <v>0</v>
      </c>
      <c r="J225" s="13">
        <f t="shared" si="49"/>
        <v>0</v>
      </c>
      <c r="K225" s="13"/>
      <c r="L225" s="13">
        <f t="shared" si="49"/>
        <v>0</v>
      </c>
      <c r="M225" s="13">
        <f t="shared" si="49"/>
        <v>0</v>
      </c>
      <c r="N225" s="13">
        <f t="shared" si="49"/>
        <v>0</v>
      </c>
      <c r="O225" s="13"/>
      <c r="P225" s="13">
        <f>SUM(P226:P229)</f>
        <v>0</v>
      </c>
      <c r="Q225" s="13">
        <f>SUM(Q226:Q229)</f>
        <v>0</v>
      </c>
      <c r="R225" s="13">
        <f>SUM(R226:R229)</f>
        <v>0</v>
      </c>
    </row>
    <row r="226" spans="1:18">
      <c r="A226" s="45" t="s">
        <v>426</v>
      </c>
      <c r="B226" s="46" t="s">
        <v>195</v>
      </c>
      <c r="C226" s="9"/>
      <c r="D226" s="14"/>
      <c r="E226" s="36"/>
      <c r="F226" s="14"/>
      <c r="G226" s="9"/>
      <c r="H226" s="14"/>
      <c r="I226" s="36"/>
      <c r="J226" s="14"/>
      <c r="K226" s="9"/>
      <c r="L226" s="14"/>
      <c r="M226" s="36"/>
      <c r="N226" s="14"/>
      <c r="O226" s="9"/>
      <c r="P226" s="14"/>
      <c r="Q226" s="36"/>
      <c r="R226" s="14"/>
    </row>
    <row r="227" spans="1:18">
      <c r="A227" s="45" t="s">
        <v>427</v>
      </c>
      <c r="B227" s="46" t="s">
        <v>196</v>
      </c>
      <c r="C227" s="9"/>
      <c r="D227" s="14"/>
      <c r="E227" s="36"/>
      <c r="F227" s="14"/>
      <c r="G227" s="9"/>
      <c r="H227" s="14"/>
      <c r="I227" s="36"/>
      <c r="J227" s="14"/>
      <c r="K227" s="9"/>
      <c r="L227" s="14"/>
      <c r="M227" s="36"/>
      <c r="N227" s="14"/>
      <c r="O227" s="9"/>
      <c r="P227" s="14"/>
      <c r="Q227" s="36"/>
      <c r="R227" s="14"/>
    </row>
    <row r="228" spans="1:18">
      <c r="A228" s="45" t="s">
        <v>428</v>
      </c>
      <c r="B228" s="47" t="s">
        <v>197</v>
      </c>
      <c r="C228" s="9"/>
      <c r="D228" s="14"/>
      <c r="E228" s="36"/>
      <c r="F228" s="14"/>
      <c r="G228" s="9"/>
      <c r="H228" s="14"/>
      <c r="I228" s="36"/>
      <c r="J228" s="14"/>
      <c r="K228" s="9"/>
      <c r="L228" s="14"/>
      <c r="M228" s="36"/>
      <c r="N228" s="14"/>
      <c r="O228" s="9"/>
      <c r="P228" s="14"/>
      <c r="Q228" s="36"/>
      <c r="R228" s="14"/>
    </row>
    <row r="229" spans="1:18">
      <c r="A229" s="45" t="s">
        <v>429</v>
      </c>
      <c r="B229" s="46" t="s">
        <v>198</v>
      </c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</row>
    <row r="230" spans="1:18" ht="47.25">
      <c r="A230" s="37" t="s">
        <v>432</v>
      </c>
      <c r="B230" s="6" t="s">
        <v>433</v>
      </c>
      <c r="C230" s="8"/>
      <c r="D230" s="13">
        <f t="shared" ref="D230:N230" si="50">SUM(D231:D234)</f>
        <v>0</v>
      </c>
      <c r="E230" s="13">
        <f t="shared" si="50"/>
        <v>0</v>
      </c>
      <c r="F230" s="13">
        <f t="shared" si="50"/>
        <v>0</v>
      </c>
      <c r="G230" s="13"/>
      <c r="H230" s="13">
        <f t="shared" si="50"/>
        <v>0</v>
      </c>
      <c r="I230" s="13">
        <f t="shared" si="50"/>
        <v>0</v>
      </c>
      <c r="J230" s="13">
        <f t="shared" si="50"/>
        <v>0</v>
      </c>
      <c r="K230" s="13"/>
      <c r="L230" s="13">
        <f t="shared" si="50"/>
        <v>0</v>
      </c>
      <c r="M230" s="13">
        <f t="shared" si="50"/>
        <v>0</v>
      </c>
      <c r="N230" s="13">
        <f t="shared" si="50"/>
        <v>0</v>
      </c>
      <c r="O230" s="13"/>
      <c r="P230" s="13">
        <f>SUM(P231:P234)</f>
        <v>0</v>
      </c>
      <c r="Q230" s="13">
        <f>SUM(Q231:Q234)</f>
        <v>0</v>
      </c>
      <c r="R230" s="13">
        <f>SUM(R231:R234)</f>
        <v>0</v>
      </c>
    </row>
    <row r="231" spans="1:18">
      <c r="A231" s="45" t="s">
        <v>434</v>
      </c>
      <c r="B231" s="46" t="s">
        <v>195</v>
      </c>
      <c r="C231" s="9"/>
      <c r="D231" s="14"/>
      <c r="E231" s="36"/>
      <c r="F231" s="14"/>
      <c r="G231" s="9"/>
      <c r="H231" s="14"/>
      <c r="I231" s="36"/>
      <c r="J231" s="14"/>
      <c r="K231" s="9"/>
      <c r="L231" s="14"/>
      <c r="M231" s="36"/>
      <c r="N231" s="14"/>
      <c r="O231" s="9"/>
      <c r="P231" s="14"/>
      <c r="Q231" s="36"/>
      <c r="R231" s="14"/>
    </row>
    <row r="232" spans="1:18">
      <c r="A232" s="45" t="s">
        <v>435</v>
      </c>
      <c r="B232" s="46" t="s">
        <v>196</v>
      </c>
      <c r="C232" s="9"/>
      <c r="D232" s="14"/>
      <c r="E232" s="36"/>
      <c r="F232" s="14"/>
      <c r="G232" s="9"/>
      <c r="H232" s="14"/>
      <c r="I232" s="36"/>
      <c r="J232" s="14"/>
      <c r="K232" s="9"/>
      <c r="L232" s="14"/>
      <c r="M232" s="36"/>
      <c r="N232" s="14"/>
      <c r="O232" s="9"/>
      <c r="P232" s="14"/>
      <c r="Q232" s="36"/>
      <c r="R232" s="14"/>
    </row>
    <row r="233" spans="1:18">
      <c r="A233" s="45" t="s">
        <v>436</v>
      </c>
      <c r="B233" s="47" t="s">
        <v>197</v>
      </c>
      <c r="C233" s="9"/>
      <c r="D233" s="14"/>
      <c r="E233" s="36"/>
      <c r="F233" s="14"/>
      <c r="G233" s="9"/>
      <c r="H233" s="14"/>
      <c r="I233" s="36"/>
      <c r="J233" s="14"/>
      <c r="K233" s="9"/>
      <c r="L233" s="14"/>
      <c r="M233" s="36"/>
      <c r="N233" s="14"/>
      <c r="O233" s="9"/>
      <c r="P233" s="14"/>
      <c r="Q233" s="36"/>
      <c r="R233" s="14"/>
    </row>
    <row r="234" spans="1:18">
      <c r="A234" s="45" t="s">
        <v>437</v>
      </c>
      <c r="B234" s="46" t="s">
        <v>198</v>
      </c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</row>
    <row r="235" spans="1:18" ht="47.25">
      <c r="A235" s="37" t="s">
        <v>438</v>
      </c>
      <c r="B235" s="6" t="s">
        <v>443</v>
      </c>
      <c r="C235" s="8"/>
      <c r="D235" s="13">
        <f t="shared" ref="D235:N235" si="51">SUM(D236:D239)</f>
        <v>0</v>
      </c>
      <c r="E235" s="13">
        <f t="shared" si="51"/>
        <v>0</v>
      </c>
      <c r="F235" s="13">
        <f t="shared" si="51"/>
        <v>0</v>
      </c>
      <c r="G235" s="13"/>
      <c r="H235" s="13">
        <f t="shared" si="51"/>
        <v>0</v>
      </c>
      <c r="I235" s="13">
        <f t="shared" si="51"/>
        <v>0</v>
      </c>
      <c r="J235" s="13">
        <f t="shared" si="51"/>
        <v>0</v>
      </c>
      <c r="K235" s="13"/>
      <c r="L235" s="13">
        <f t="shared" si="51"/>
        <v>0</v>
      </c>
      <c r="M235" s="13">
        <f t="shared" si="51"/>
        <v>0</v>
      </c>
      <c r="N235" s="13">
        <f t="shared" si="51"/>
        <v>0</v>
      </c>
      <c r="O235" s="13"/>
      <c r="P235" s="13">
        <f>SUM(P236:P239)</f>
        <v>0</v>
      </c>
      <c r="Q235" s="13">
        <f>SUM(Q236:Q239)</f>
        <v>0</v>
      </c>
      <c r="R235" s="13">
        <f>SUM(R236:R239)</f>
        <v>0</v>
      </c>
    </row>
    <row r="236" spans="1:18">
      <c r="A236" s="45" t="s">
        <v>439</v>
      </c>
      <c r="B236" s="46" t="s">
        <v>195</v>
      </c>
      <c r="C236" s="9"/>
      <c r="D236" s="14"/>
      <c r="E236" s="36"/>
      <c r="F236" s="14"/>
      <c r="G236" s="9"/>
      <c r="H236" s="14"/>
      <c r="I236" s="36"/>
      <c r="J236" s="14"/>
      <c r="K236" s="9"/>
      <c r="L236" s="14"/>
      <c r="M236" s="36"/>
      <c r="N236" s="14"/>
      <c r="O236" s="9"/>
      <c r="P236" s="14"/>
      <c r="Q236" s="36"/>
      <c r="R236" s="14"/>
    </row>
    <row r="237" spans="1:18">
      <c r="A237" s="45" t="s">
        <v>440</v>
      </c>
      <c r="B237" s="46" t="s">
        <v>196</v>
      </c>
      <c r="C237" s="9"/>
      <c r="D237" s="14"/>
      <c r="E237" s="36"/>
      <c r="F237" s="14"/>
      <c r="G237" s="9"/>
      <c r="H237" s="14"/>
      <c r="I237" s="36"/>
      <c r="J237" s="14"/>
      <c r="K237" s="9"/>
      <c r="L237" s="14"/>
      <c r="M237" s="36"/>
      <c r="N237" s="14"/>
      <c r="O237" s="9"/>
      <c r="P237" s="14"/>
      <c r="Q237" s="36"/>
      <c r="R237" s="14"/>
    </row>
    <row r="238" spans="1:18">
      <c r="A238" s="45" t="s">
        <v>441</v>
      </c>
      <c r="B238" s="47" t="s">
        <v>197</v>
      </c>
      <c r="C238" s="9"/>
      <c r="D238" s="14"/>
      <c r="E238" s="36"/>
      <c r="F238" s="14"/>
      <c r="G238" s="9"/>
      <c r="H238" s="14"/>
      <c r="I238" s="36"/>
      <c r="J238" s="14"/>
      <c r="K238" s="9"/>
      <c r="L238" s="14"/>
      <c r="M238" s="36"/>
      <c r="N238" s="14"/>
      <c r="O238" s="9"/>
      <c r="P238" s="14"/>
      <c r="Q238" s="36"/>
      <c r="R238" s="14"/>
    </row>
    <row r="239" spans="1:18">
      <c r="A239" s="45" t="s">
        <v>442</v>
      </c>
      <c r="B239" s="46" t="s">
        <v>198</v>
      </c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</row>
    <row r="240" spans="1:18" ht="47.25">
      <c r="A240" s="37" t="s">
        <v>444</v>
      </c>
      <c r="B240" s="6" t="s">
        <v>449</v>
      </c>
      <c r="C240" s="8"/>
      <c r="D240" s="13">
        <f t="shared" ref="D240:N240" si="52">SUM(D241:D244)</f>
        <v>0</v>
      </c>
      <c r="E240" s="13">
        <f t="shared" si="52"/>
        <v>0</v>
      </c>
      <c r="F240" s="13">
        <f t="shared" si="52"/>
        <v>0</v>
      </c>
      <c r="G240" s="13"/>
      <c r="H240" s="13">
        <f t="shared" si="52"/>
        <v>0</v>
      </c>
      <c r="I240" s="13">
        <f t="shared" si="52"/>
        <v>0</v>
      </c>
      <c r="J240" s="13">
        <f t="shared" si="52"/>
        <v>0</v>
      </c>
      <c r="K240" s="13"/>
      <c r="L240" s="13">
        <f t="shared" si="52"/>
        <v>0</v>
      </c>
      <c r="M240" s="13">
        <f t="shared" si="52"/>
        <v>0</v>
      </c>
      <c r="N240" s="13">
        <f t="shared" si="52"/>
        <v>0</v>
      </c>
      <c r="O240" s="13"/>
      <c r="P240" s="13">
        <f>SUM(P241:P244)</f>
        <v>0</v>
      </c>
      <c r="Q240" s="13">
        <f>SUM(Q241:Q244)</f>
        <v>0</v>
      </c>
      <c r="R240" s="13">
        <f>SUM(R241:R244)</f>
        <v>0</v>
      </c>
    </row>
    <row r="241" spans="1:18">
      <c r="A241" s="45" t="s">
        <v>445</v>
      </c>
      <c r="B241" s="46" t="s">
        <v>195</v>
      </c>
      <c r="C241" s="9"/>
      <c r="D241" s="14"/>
      <c r="E241" s="36"/>
      <c r="F241" s="14"/>
      <c r="G241" s="9"/>
      <c r="H241" s="14"/>
      <c r="I241" s="36"/>
      <c r="J241" s="14"/>
      <c r="K241" s="9"/>
      <c r="L241" s="14"/>
      <c r="M241" s="36"/>
      <c r="N241" s="14"/>
      <c r="O241" s="9"/>
      <c r="P241" s="14"/>
      <c r="Q241" s="36"/>
      <c r="R241" s="14"/>
    </row>
    <row r="242" spans="1:18">
      <c r="A242" s="45" t="s">
        <v>446</v>
      </c>
      <c r="B242" s="46" t="s">
        <v>196</v>
      </c>
      <c r="C242" s="9"/>
      <c r="D242" s="14"/>
      <c r="E242" s="36"/>
      <c r="F242" s="14"/>
      <c r="G242" s="9"/>
      <c r="H242" s="14"/>
      <c r="I242" s="36"/>
      <c r="J242" s="14"/>
      <c r="K242" s="9"/>
      <c r="L242" s="14"/>
      <c r="M242" s="36"/>
      <c r="N242" s="14"/>
      <c r="O242" s="9"/>
      <c r="P242" s="14"/>
      <c r="Q242" s="36"/>
      <c r="R242" s="14"/>
    </row>
    <row r="243" spans="1:18">
      <c r="A243" s="45" t="s">
        <v>447</v>
      </c>
      <c r="B243" s="47" t="s">
        <v>197</v>
      </c>
      <c r="C243" s="9"/>
      <c r="D243" s="14"/>
      <c r="E243" s="36"/>
      <c r="F243" s="14"/>
      <c r="G243" s="9"/>
      <c r="H243" s="14"/>
      <c r="I243" s="36"/>
      <c r="J243" s="14"/>
      <c r="K243" s="9"/>
      <c r="L243" s="14"/>
      <c r="M243" s="36"/>
      <c r="N243" s="14"/>
      <c r="O243" s="9"/>
      <c r="P243" s="14"/>
      <c r="Q243" s="36"/>
      <c r="R243" s="14"/>
    </row>
    <row r="244" spans="1:18">
      <c r="A244" s="45" t="s">
        <v>448</v>
      </c>
      <c r="B244" s="46" t="s">
        <v>198</v>
      </c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</row>
    <row r="245" spans="1:18" ht="47.25">
      <c r="A245" s="37" t="s">
        <v>451</v>
      </c>
      <c r="B245" s="6" t="s">
        <v>450</v>
      </c>
      <c r="C245" s="8"/>
      <c r="D245" s="13">
        <f t="shared" ref="D245:N245" si="53">SUM(D246:D249)</f>
        <v>0</v>
      </c>
      <c r="E245" s="13">
        <f t="shared" si="53"/>
        <v>0</v>
      </c>
      <c r="F245" s="13">
        <f t="shared" si="53"/>
        <v>0</v>
      </c>
      <c r="G245" s="13"/>
      <c r="H245" s="13">
        <f t="shared" si="53"/>
        <v>0</v>
      </c>
      <c r="I245" s="13">
        <f t="shared" si="53"/>
        <v>0</v>
      </c>
      <c r="J245" s="13">
        <f t="shared" si="53"/>
        <v>0</v>
      </c>
      <c r="K245" s="13"/>
      <c r="L245" s="13">
        <f t="shared" si="53"/>
        <v>0</v>
      </c>
      <c r="M245" s="13">
        <f t="shared" si="53"/>
        <v>0</v>
      </c>
      <c r="N245" s="13">
        <f t="shared" si="53"/>
        <v>0</v>
      </c>
      <c r="O245" s="13"/>
      <c r="P245" s="13">
        <f>SUM(P246:P249)</f>
        <v>0</v>
      </c>
      <c r="Q245" s="13">
        <f>SUM(Q246:Q249)</f>
        <v>0</v>
      </c>
      <c r="R245" s="13">
        <f>SUM(R246:R249)</f>
        <v>0</v>
      </c>
    </row>
    <row r="246" spans="1:18">
      <c r="A246" s="45" t="s">
        <v>452</v>
      </c>
      <c r="B246" s="46" t="s">
        <v>195</v>
      </c>
      <c r="C246" s="9"/>
      <c r="D246" s="14"/>
      <c r="E246" s="36"/>
      <c r="F246" s="14"/>
      <c r="G246" s="9"/>
      <c r="H246" s="14"/>
      <c r="I246" s="36"/>
      <c r="J246" s="14"/>
      <c r="K246" s="9"/>
      <c r="L246" s="14"/>
      <c r="M246" s="36"/>
      <c r="N246" s="14"/>
      <c r="O246" s="9"/>
      <c r="P246" s="14"/>
      <c r="Q246" s="36"/>
      <c r="R246" s="14"/>
    </row>
    <row r="247" spans="1:18">
      <c r="A247" s="45" t="s">
        <v>453</v>
      </c>
      <c r="B247" s="46" t="s">
        <v>196</v>
      </c>
      <c r="C247" s="9"/>
      <c r="D247" s="14"/>
      <c r="E247" s="36"/>
      <c r="F247" s="14"/>
      <c r="G247" s="9"/>
      <c r="H247" s="14"/>
      <c r="I247" s="36"/>
      <c r="J247" s="14"/>
      <c r="K247" s="9"/>
      <c r="L247" s="14"/>
      <c r="M247" s="36"/>
      <c r="N247" s="14"/>
      <c r="O247" s="9"/>
      <c r="P247" s="14"/>
      <c r="Q247" s="36"/>
      <c r="R247" s="14"/>
    </row>
    <row r="248" spans="1:18">
      <c r="A248" s="45" t="s">
        <v>454</v>
      </c>
      <c r="B248" s="47" t="s">
        <v>197</v>
      </c>
      <c r="C248" s="9"/>
      <c r="D248" s="14"/>
      <c r="E248" s="36"/>
      <c r="F248" s="14"/>
      <c r="G248" s="9"/>
      <c r="H248" s="14"/>
      <c r="I248" s="36"/>
      <c r="J248" s="14"/>
      <c r="K248" s="9"/>
      <c r="L248" s="14"/>
      <c r="M248" s="36"/>
      <c r="N248" s="14"/>
      <c r="O248" s="9"/>
      <c r="P248" s="14"/>
      <c r="Q248" s="36"/>
      <c r="R248" s="14"/>
    </row>
    <row r="249" spans="1:18">
      <c r="A249" s="45" t="s">
        <v>455</v>
      </c>
      <c r="B249" s="46" t="s">
        <v>198</v>
      </c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</row>
    <row r="250" spans="1:18" ht="31.5">
      <c r="A250" s="37" t="s">
        <v>456</v>
      </c>
      <c r="B250" s="6" t="s">
        <v>461</v>
      </c>
      <c r="C250" s="8"/>
      <c r="D250" s="13">
        <f t="shared" ref="D250:N250" si="54">SUM(D251:D254)</f>
        <v>0</v>
      </c>
      <c r="E250" s="13">
        <f t="shared" si="54"/>
        <v>0</v>
      </c>
      <c r="F250" s="13">
        <f t="shared" si="54"/>
        <v>0</v>
      </c>
      <c r="G250" s="13"/>
      <c r="H250" s="13">
        <f t="shared" si="54"/>
        <v>0</v>
      </c>
      <c r="I250" s="13">
        <f t="shared" si="54"/>
        <v>0</v>
      </c>
      <c r="J250" s="13">
        <f t="shared" si="54"/>
        <v>0</v>
      </c>
      <c r="K250" s="13"/>
      <c r="L250" s="13">
        <f t="shared" si="54"/>
        <v>0</v>
      </c>
      <c r="M250" s="13">
        <f t="shared" si="54"/>
        <v>0</v>
      </c>
      <c r="N250" s="13">
        <f t="shared" si="54"/>
        <v>0</v>
      </c>
      <c r="O250" s="13"/>
      <c r="P250" s="13">
        <f>SUM(P251:P254)</f>
        <v>0</v>
      </c>
      <c r="Q250" s="13">
        <f>SUM(Q251:Q254)</f>
        <v>0</v>
      </c>
      <c r="R250" s="13">
        <f>SUM(R251:R254)</f>
        <v>0</v>
      </c>
    </row>
    <row r="251" spans="1:18">
      <c r="A251" s="45" t="s">
        <v>457</v>
      </c>
      <c r="B251" s="46" t="s">
        <v>195</v>
      </c>
      <c r="C251" s="9"/>
      <c r="D251" s="14"/>
      <c r="E251" s="36"/>
      <c r="F251" s="14"/>
      <c r="G251" s="9"/>
      <c r="H251" s="14"/>
      <c r="I251" s="36"/>
      <c r="J251" s="14"/>
      <c r="K251" s="9"/>
      <c r="L251" s="14"/>
      <c r="M251" s="36"/>
      <c r="N251" s="14"/>
      <c r="O251" s="9"/>
      <c r="P251" s="14"/>
      <c r="Q251" s="36"/>
      <c r="R251" s="14"/>
    </row>
    <row r="252" spans="1:18">
      <c r="A252" s="45" t="s">
        <v>458</v>
      </c>
      <c r="B252" s="46" t="s">
        <v>196</v>
      </c>
      <c r="C252" s="9"/>
      <c r="D252" s="14"/>
      <c r="E252" s="36"/>
      <c r="F252" s="14"/>
      <c r="G252" s="9"/>
      <c r="H252" s="14"/>
      <c r="I252" s="36"/>
      <c r="J252" s="14"/>
      <c r="K252" s="9"/>
      <c r="L252" s="14"/>
      <c r="M252" s="36"/>
      <c r="N252" s="14"/>
      <c r="O252" s="9"/>
      <c r="P252" s="14"/>
      <c r="Q252" s="36"/>
      <c r="R252" s="14"/>
    </row>
    <row r="253" spans="1:18">
      <c r="A253" s="45" t="s">
        <v>459</v>
      </c>
      <c r="B253" s="47" t="s">
        <v>197</v>
      </c>
      <c r="C253" s="9"/>
      <c r="D253" s="14"/>
      <c r="E253" s="36"/>
      <c r="F253" s="14"/>
      <c r="G253" s="9"/>
      <c r="H253" s="14"/>
      <c r="I253" s="36"/>
      <c r="J253" s="14"/>
      <c r="K253" s="9"/>
      <c r="L253" s="14"/>
      <c r="M253" s="36"/>
      <c r="N253" s="14"/>
      <c r="O253" s="9"/>
      <c r="P253" s="14"/>
      <c r="Q253" s="36"/>
      <c r="R253" s="14"/>
    </row>
    <row r="254" spans="1:18">
      <c r="A254" s="45" t="s">
        <v>460</v>
      </c>
      <c r="B254" s="46" t="s">
        <v>198</v>
      </c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</row>
    <row r="255" spans="1:18" ht="31.5">
      <c r="A255" s="37" t="s">
        <v>462</v>
      </c>
      <c r="B255" s="6" t="s">
        <v>464</v>
      </c>
      <c r="C255" s="6"/>
      <c r="D255" s="13">
        <f>D256+D261+D266+D271+D276+D281</f>
        <v>0</v>
      </c>
      <c r="E255" s="13">
        <f t="shared" ref="E255:N255" si="55">E256+E261+E266+E271+E276+E281</f>
        <v>0</v>
      </c>
      <c r="F255" s="13">
        <f t="shared" si="55"/>
        <v>0</v>
      </c>
      <c r="G255" s="13"/>
      <c r="H255" s="13">
        <f t="shared" si="55"/>
        <v>0</v>
      </c>
      <c r="I255" s="13">
        <f t="shared" si="55"/>
        <v>0</v>
      </c>
      <c r="J255" s="13">
        <f t="shared" si="55"/>
        <v>0</v>
      </c>
      <c r="K255" s="13"/>
      <c r="L255" s="13">
        <f t="shared" si="55"/>
        <v>0</v>
      </c>
      <c r="M255" s="13">
        <f t="shared" si="55"/>
        <v>0</v>
      </c>
      <c r="N255" s="13">
        <f t="shared" si="55"/>
        <v>0</v>
      </c>
      <c r="O255" s="13"/>
      <c r="P255" s="13">
        <f>P256+P261+P266+P271+P276+P281</f>
        <v>0</v>
      </c>
      <c r="Q255" s="13">
        <f>Q256+Q261+Q266+Q271+Q276+Q281</f>
        <v>0</v>
      </c>
      <c r="R255" s="13">
        <f>R256+R261+R266+R271+R276+R281</f>
        <v>0</v>
      </c>
    </row>
    <row r="256" spans="1:18" ht="47.25">
      <c r="A256" s="37" t="s">
        <v>463</v>
      </c>
      <c r="B256" s="6" t="s">
        <v>469</v>
      </c>
      <c r="C256" s="8"/>
      <c r="D256" s="13">
        <f t="shared" ref="D256:N256" si="56">SUM(D257:D260)</f>
        <v>0</v>
      </c>
      <c r="E256" s="13">
        <f t="shared" si="56"/>
        <v>0</v>
      </c>
      <c r="F256" s="13">
        <f t="shared" si="56"/>
        <v>0</v>
      </c>
      <c r="G256" s="13"/>
      <c r="H256" s="13">
        <f t="shared" si="56"/>
        <v>0</v>
      </c>
      <c r="I256" s="13">
        <f t="shared" si="56"/>
        <v>0</v>
      </c>
      <c r="J256" s="13">
        <f t="shared" si="56"/>
        <v>0</v>
      </c>
      <c r="K256" s="13"/>
      <c r="L256" s="13">
        <f t="shared" si="56"/>
        <v>0</v>
      </c>
      <c r="M256" s="13">
        <f t="shared" si="56"/>
        <v>0</v>
      </c>
      <c r="N256" s="13">
        <f t="shared" si="56"/>
        <v>0</v>
      </c>
      <c r="O256" s="13"/>
      <c r="P256" s="13">
        <f>SUM(P257:P260)</f>
        <v>0</v>
      </c>
      <c r="Q256" s="13">
        <f>SUM(Q257:Q260)</f>
        <v>0</v>
      </c>
      <c r="R256" s="13">
        <f>SUM(R257:R260)</f>
        <v>0</v>
      </c>
    </row>
    <row r="257" spans="1:18">
      <c r="A257" s="45" t="s">
        <v>465</v>
      </c>
      <c r="B257" s="46" t="s">
        <v>195</v>
      </c>
      <c r="C257" s="9"/>
      <c r="D257" s="14"/>
      <c r="E257" s="36"/>
      <c r="F257" s="14"/>
      <c r="G257" s="9"/>
      <c r="H257" s="14"/>
      <c r="I257" s="36"/>
      <c r="J257" s="14"/>
      <c r="K257" s="9"/>
      <c r="L257" s="14"/>
      <c r="M257" s="36"/>
      <c r="N257" s="14"/>
      <c r="O257" s="9"/>
      <c r="P257" s="14"/>
      <c r="Q257" s="36"/>
      <c r="R257" s="14"/>
    </row>
    <row r="258" spans="1:18">
      <c r="A258" s="45" t="s">
        <v>466</v>
      </c>
      <c r="B258" s="46" t="s">
        <v>196</v>
      </c>
      <c r="C258" s="9"/>
      <c r="D258" s="14"/>
      <c r="E258" s="36"/>
      <c r="F258" s="14"/>
      <c r="G258" s="9"/>
      <c r="H258" s="14"/>
      <c r="I258" s="36"/>
      <c r="J258" s="14"/>
      <c r="K258" s="9"/>
      <c r="L258" s="14"/>
      <c r="M258" s="36"/>
      <c r="N258" s="14"/>
      <c r="O258" s="9"/>
      <c r="P258" s="14"/>
      <c r="Q258" s="36"/>
      <c r="R258" s="14"/>
    </row>
    <row r="259" spans="1:18">
      <c r="A259" s="45" t="s">
        <v>467</v>
      </c>
      <c r="B259" s="47" t="s">
        <v>197</v>
      </c>
      <c r="C259" s="9"/>
      <c r="D259" s="14"/>
      <c r="E259" s="36"/>
      <c r="F259" s="14"/>
      <c r="G259" s="9"/>
      <c r="H259" s="14"/>
      <c r="I259" s="36"/>
      <c r="J259" s="14"/>
      <c r="K259" s="9"/>
      <c r="L259" s="14"/>
      <c r="M259" s="36"/>
      <c r="N259" s="14"/>
      <c r="O259" s="9"/>
      <c r="P259" s="14"/>
      <c r="Q259" s="36"/>
      <c r="R259" s="14"/>
    </row>
    <row r="260" spans="1:18">
      <c r="A260" s="45" t="s">
        <v>468</v>
      </c>
      <c r="B260" s="46" t="s">
        <v>198</v>
      </c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</row>
    <row r="261" spans="1:18" ht="47.25">
      <c r="A261" s="37" t="s">
        <v>470</v>
      </c>
      <c r="B261" s="6" t="s">
        <v>480</v>
      </c>
      <c r="C261" s="8"/>
      <c r="D261" s="13">
        <f t="shared" ref="D261:N261" si="57">SUM(D262:D265)</f>
        <v>0</v>
      </c>
      <c r="E261" s="13">
        <f t="shared" si="57"/>
        <v>0</v>
      </c>
      <c r="F261" s="13">
        <f t="shared" si="57"/>
        <v>0</v>
      </c>
      <c r="G261" s="13"/>
      <c r="H261" s="13">
        <f t="shared" si="57"/>
        <v>0</v>
      </c>
      <c r="I261" s="13">
        <f t="shared" si="57"/>
        <v>0</v>
      </c>
      <c r="J261" s="13">
        <f t="shared" si="57"/>
        <v>0</v>
      </c>
      <c r="K261" s="13"/>
      <c r="L261" s="13">
        <f t="shared" si="57"/>
        <v>0</v>
      </c>
      <c r="M261" s="13">
        <f t="shared" si="57"/>
        <v>0</v>
      </c>
      <c r="N261" s="13">
        <f t="shared" si="57"/>
        <v>0</v>
      </c>
      <c r="O261" s="13"/>
      <c r="P261" s="13">
        <f>SUM(P262:P265)</f>
        <v>0</v>
      </c>
      <c r="Q261" s="13">
        <f>SUM(Q262:Q265)</f>
        <v>0</v>
      </c>
      <c r="R261" s="13">
        <f>SUM(R262:R265)</f>
        <v>0</v>
      </c>
    </row>
    <row r="262" spans="1:18">
      <c r="A262" s="45" t="s">
        <v>471</v>
      </c>
      <c r="B262" s="46" t="s">
        <v>195</v>
      </c>
      <c r="C262" s="9"/>
      <c r="D262" s="14"/>
      <c r="E262" s="36"/>
      <c r="F262" s="14"/>
      <c r="G262" s="9"/>
      <c r="H262" s="14"/>
      <c r="I262" s="36"/>
      <c r="J262" s="14"/>
      <c r="K262" s="9"/>
      <c r="L262" s="14"/>
      <c r="M262" s="36"/>
      <c r="N262" s="14"/>
      <c r="O262" s="9"/>
      <c r="P262" s="14"/>
      <c r="Q262" s="36"/>
      <c r="R262" s="14"/>
    </row>
    <row r="263" spans="1:18">
      <c r="A263" s="45" t="s">
        <v>472</v>
      </c>
      <c r="B263" s="46" t="s">
        <v>196</v>
      </c>
      <c r="C263" s="9"/>
      <c r="D263" s="14"/>
      <c r="E263" s="36"/>
      <c r="F263" s="14"/>
      <c r="G263" s="9"/>
      <c r="H263" s="14"/>
      <c r="I263" s="36"/>
      <c r="J263" s="14"/>
      <c r="K263" s="9"/>
      <c r="L263" s="14"/>
      <c r="M263" s="36"/>
      <c r="N263" s="14"/>
      <c r="O263" s="9"/>
      <c r="P263" s="14"/>
      <c r="Q263" s="36"/>
      <c r="R263" s="14"/>
    </row>
    <row r="264" spans="1:18">
      <c r="A264" s="45" t="s">
        <v>473</v>
      </c>
      <c r="B264" s="47" t="s">
        <v>197</v>
      </c>
      <c r="C264" s="9"/>
      <c r="D264" s="14"/>
      <c r="E264" s="36"/>
      <c r="F264" s="14"/>
      <c r="G264" s="9"/>
      <c r="H264" s="14"/>
      <c r="I264" s="36"/>
      <c r="J264" s="14"/>
      <c r="K264" s="9"/>
      <c r="L264" s="14"/>
      <c r="M264" s="36"/>
      <c r="N264" s="14"/>
      <c r="O264" s="9"/>
      <c r="P264" s="14"/>
      <c r="Q264" s="36"/>
      <c r="R264" s="14"/>
    </row>
    <row r="265" spans="1:18">
      <c r="A265" s="45" t="s">
        <v>474</v>
      </c>
      <c r="B265" s="46" t="s">
        <v>198</v>
      </c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</row>
    <row r="266" spans="1:18" ht="47.25">
      <c r="A266" s="37" t="s">
        <v>475</v>
      </c>
      <c r="B266" s="6" t="s">
        <v>481</v>
      </c>
      <c r="C266" s="8"/>
      <c r="D266" s="13">
        <f t="shared" ref="D266:N266" si="58">SUM(D267:D270)</f>
        <v>0</v>
      </c>
      <c r="E266" s="13">
        <f t="shared" si="58"/>
        <v>0</v>
      </c>
      <c r="F266" s="13">
        <f t="shared" si="58"/>
        <v>0</v>
      </c>
      <c r="G266" s="13"/>
      <c r="H266" s="13">
        <f t="shared" si="58"/>
        <v>0</v>
      </c>
      <c r="I266" s="13">
        <f t="shared" si="58"/>
        <v>0</v>
      </c>
      <c r="J266" s="13">
        <f t="shared" si="58"/>
        <v>0</v>
      </c>
      <c r="K266" s="13"/>
      <c r="L266" s="13">
        <f t="shared" si="58"/>
        <v>0</v>
      </c>
      <c r="M266" s="13">
        <f t="shared" si="58"/>
        <v>0</v>
      </c>
      <c r="N266" s="13">
        <f t="shared" si="58"/>
        <v>0</v>
      </c>
      <c r="O266" s="13"/>
      <c r="P266" s="13">
        <f>SUM(P267:P270)</f>
        <v>0</v>
      </c>
      <c r="Q266" s="13">
        <f>SUM(Q267:Q270)</f>
        <v>0</v>
      </c>
      <c r="R266" s="13">
        <f>SUM(R267:R270)</f>
        <v>0</v>
      </c>
    </row>
    <row r="267" spans="1:18">
      <c r="A267" s="45" t="s">
        <v>476</v>
      </c>
      <c r="B267" s="46" t="s">
        <v>195</v>
      </c>
      <c r="C267" s="9"/>
      <c r="D267" s="14"/>
      <c r="E267" s="36"/>
      <c r="F267" s="14"/>
      <c r="G267" s="9"/>
      <c r="H267" s="14"/>
      <c r="I267" s="36"/>
      <c r="J267" s="14"/>
      <c r="K267" s="9"/>
      <c r="L267" s="14"/>
      <c r="M267" s="36"/>
      <c r="N267" s="14"/>
      <c r="O267" s="9"/>
      <c r="P267" s="14"/>
      <c r="Q267" s="36"/>
      <c r="R267" s="14"/>
    </row>
    <row r="268" spans="1:18">
      <c r="A268" s="45" t="s">
        <v>477</v>
      </c>
      <c r="B268" s="46" t="s">
        <v>196</v>
      </c>
      <c r="C268" s="9"/>
      <c r="D268" s="14"/>
      <c r="E268" s="36"/>
      <c r="F268" s="14"/>
      <c r="G268" s="9"/>
      <c r="H268" s="14"/>
      <c r="I268" s="36"/>
      <c r="J268" s="14"/>
      <c r="K268" s="9"/>
      <c r="L268" s="14"/>
      <c r="M268" s="36"/>
      <c r="N268" s="14"/>
      <c r="O268" s="9"/>
      <c r="P268" s="14"/>
      <c r="Q268" s="36"/>
      <c r="R268" s="14"/>
    </row>
    <row r="269" spans="1:18">
      <c r="A269" s="45" t="s">
        <v>478</v>
      </c>
      <c r="B269" s="47" t="s">
        <v>197</v>
      </c>
      <c r="C269" s="9"/>
      <c r="D269" s="14"/>
      <c r="E269" s="36"/>
      <c r="F269" s="14"/>
      <c r="G269" s="9"/>
      <c r="H269" s="14"/>
      <c r="I269" s="36"/>
      <c r="J269" s="14"/>
      <c r="K269" s="9"/>
      <c r="L269" s="14"/>
      <c r="M269" s="36"/>
      <c r="N269" s="14"/>
      <c r="O269" s="9"/>
      <c r="P269" s="14"/>
      <c r="Q269" s="36"/>
      <c r="R269" s="14"/>
    </row>
    <row r="270" spans="1:18">
      <c r="A270" s="45" t="s">
        <v>479</v>
      </c>
      <c r="B270" s="46" t="s">
        <v>198</v>
      </c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</row>
    <row r="271" spans="1:18" ht="47.25">
      <c r="A271" s="37" t="s">
        <v>482</v>
      </c>
      <c r="B271" s="6" t="s">
        <v>487</v>
      </c>
      <c r="C271" s="8"/>
      <c r="D271" s="13">
        <f t="shared" ref="D271:N271" si="59">SUM(D272:D275)</f>
        <v>0</v>
      </c>
      <c r="E271" s="13">
        <f t="shared" si="59"/>
        <v>0</v>
      </c>
      <c r="F271" s="13">
        <f t="shared" si="59"/>
        <v>0</v>
      </c>
      <c r="G271" s="13"/>
      <c r="H271" s="13">
        <f t="shared" si="59"/>
        <v>0</v>
      </c>
      <c r="I271" s="13">
        <f t="shared" si="59"/>
        <v>0</v>
      </c>
      <c r="J271" s="13">
        <f t="shared" si="59"/>
        <v>0</v>
      </c>
      <c r="K271" s="13"/>
      <c r="L271" s="13">
        <f t="shared" si="59"/>
        <v>0</v>
      </c>
      <c r="M271" s="13">
        <f t="shared" si="59"/>
        <v>0</v>
      </c>
      <c r="N271" s="13">
        <f t="shared" si="59"/>
        <v>0</v>
      </c>
      <c r="O271" s="13"/>
      <c r="P271" s="13">
        <f>SUM(P272:P275)</f>
        <v>0</v>
      </c>
      <c r="Q271" s="13">
        <f>SUM(Q272:Q275)</f>
        <v>0</v>
      </c>
      <c r="R271" s="13">
        <f>SUM(R272:R275)</f>
        <v>0</v>
      </c>
    </row>
    <row r="272" spans="1:18">
      <c r="A272" s="45" t="s">
        <v>483</v>
      </c>
      <c r="B272" s="46" t="s">
        <v>195</v>
      </c>
      <c r="C272" s="9"/>
      <c r="D272" s="14"/>
      <c r="E272" s="36"/>
      <c r="F272" s="14"/>
      <c r="G272" s="9"/>
      <c r="H272" s="14"/>
      <c r="I272" s="36"/>
      <c r="J272" s="14"/>
      <c r="K272" s="9"/>
      <c r="L272" s="14"/>
      <c r="M272" s="36"/>
      <c r="N272" s="14"/>
      <c r="O272" s="9"/>
      <c r="P272" s="14"/>
      <c r="Q272" s="36"/>
      <c r="R272" s="14"/>
    </row>
    <row r="273" spans="1:18">
      <c r="A273" s="45" t="s">
        <v>484</v>
      </c>
      <c r="B273" s="46" t="s">
        <v>196</v>
      </c>
      <c r="C273" s="9"/>
      <c r="D273" s="14"/>
      <c r="E273" s="36"/>
      <c r="F273" s="14"/>
      <c r="G273" s="9"/>
      <c r="H273" s="14"/>
      <c r="I273" s="36"/>
      <c r="J273" s="14"/>
      <c r="K273" s="9"/>
      <c r="L273" s="14"/>
      <c r="M273" s="36"/>
      <c r="N273" s="14"/>
      <c r="O273" s="9"/>
      <c r="P273" s="14"/>
      <c r="Q273" s="36"/>
      <c r="R273" s="14"/>
    </row>
    <row r="274" spans="1:18">
      <c r="A274" s="45" t="s">
        <v>485</v>
      </c>
      <c r="B274" s="47" t="s">
        <v>197</v>
      </c>
      <c r="C274" s="9"/>
      <c r="D274" s="14"/>
      <c r="E274" s="36"/>
      <c r="F274" s="14"/>
      <c r="G274" s="9"/>
      <c r="H274" s="14"/>
      <c r="I274" s="36"/>
      <c r="J274" s="14"/>
      <c r="K274" s="9"/>
      <c r="L274" s="14"/>
      <c r="M274" s="36"/>
      <c r="N274" s="14"/>
      <c r="O274" s="9"/>
      <c r="P274" s="14"/>
      <c r="Q274" s="36"/>
      <c r="R274" s="14"/>
    </row>
    <row r="275" spans="1:18">
      <c r="A275" s="45" t="s">
        <v>486</v>
      </c>
      <c r="B275" s="46" t="s">
        <v>198</v>
      </c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</row>
    <row r="276" spans="1:18" ht="47.25">
      <c r="A276" s="37" t="s">
        <v>488</v>
      </c>
      <c r="B276" s="6" t="s">
        <v>493</v>
      </c>
      <c r="C276" s="8"/>
      <c r="D276" s="13">
        <f t="shared" ref="D276:N276" si="60">SUM(D277:D280)</f>
        <v>0</v>
      </c>
      <c r="E276" s="13">
        <f t="shared" si="60"/>
        <v>0</v>
      </c>
      <c r="F276" s="13">
        <f t="shared" si="60"/>
        <v>0</v>
      </c>
      <c r="G276" s="13"/>
      <c r="H276" s="13">
        <f t="shared" si="60"/>
        <v>0</v>
      </c>
      <c r="I276" s="13">
        <f t="shared" si="60"/>
        <v>0</v>
      </c>
      <c r="J276" s="13">
        <f t="shared" si="60"/>
        <v>0</v>
      </c>
      <c r="K276" s="13"/>
      <c r="L276" s="13">
        <f t="shared" si="60"/>
        <v>0</v>
      </c>
      <c r="M276" s="13">
        <f t="shared" si="60"/>
        <v>0</v>
      </c>
      <c r="N276" s="13">
        <f t="shared" si="60"/>
        <v>0</v>
      </c>
      <c r="O276" s="13"/>
      <c r="P276" s="13">
        <f>SUM(P277:P280)</f>
        <v>0</v>
      </c>
      <c r="Q276" s="13">
        <f>SUM(Q277:Q280)</f>
        <v>0</v>
      </c>
      <c r="R276" s="13">
        <f>SUM(R277:R280)</f>
        <v>0</v>
      </c>
    </row>
    <row r="277" spans="1:18">
      <c r="A277" s="45" t="s">
        <v>489</v>
      </c>
      <c r="B277" s="46" t="s">
        <v>195</v>
      </c>
      <c r="C277" s="9"/>
      <c r="D277" s="14"/>
      <c r="E277" s="36"/>
      <c r="F277" s="14"/>
      <c r="G277" s="9"/>
      <c r="H277" s="14"/>
      <c r="I277" s="36"/>
      <c r="J277" s="14"/>
      <c r="K277" s="9"/>
      <c r="L277" s="14"/>
      <c r="M277" s="36"/>
      <c r="N277" s="14"/>
      <c r="O277" s="9"/>
      <c r="P277" s="14"/>
      <c r="Q277" s="36"/>
      <c r="R277" s="14"/>
    </row>
    <row r="278" spans="1:18">
      <c r="A278" s="45" t="s">
        <v>490</v>
      </c>
      <c r="B278" s="46" t="s">
        <v>196</v>
      </c>
      <c r="C278" s="9"/>
      <c r="D278" s="14"/>
      <c r="E278" s="36"/>
      <c r="F278" s="14"/>
      <c r="G278" s="9"/>
      <c r="H278" s="14"/>
      <c r="I278" s="36"/>
      <c r="J278" s="14"/>
      <c r="K278" s="9"/>
      <c r="L278" s="14"/>
      <c r="M278" s="36"/>
      <c r="N278" s="14"/>
      <c r="O278" s="9"/>
      <c r="P278" s="14"/>
      <c r="Q278" s="36"/>
      <c r="R278" s="14"/>
    </row>
    <row r="279" spans="1:18">
      <c r="A279" s="45" t="s">
        <v>491</v>
      </c>
      <c r="B279" s="47" t="s">
        <v>197</v>
      </c>
      <c r="C279" s="9"/>
      <c r="D279" s="14"/>
      <c r="E279" s="36"/>
      <c r="F279" s="14"/>
      <c r="G279" s="9"/>
      <c r="H279" s="14"/>
      <c r="I279" s="36"/>
      <c r="J279" s="14"/>
      <c r="K279" s="9"/>
      <c r="L279" s="14"/>
      <c r="M279" s="36"/>
      <c r="N279" s="14"/>
      <c r="O279" s="9"/>
      <c r="P279" s="14"/>
      <c r="Q279" s="36"/>
      <c r="R279" s="14"/>
    </row>
    <row r="280" spans="1:18">
      <c r="A280" s="45" t="s">
        <v>492</v>
      </c>
      <c r="B280" s="46" t="s">
        <v>198</v>
      </c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</row>
    <row r="281" spans="1:18" ht="31.5">
      <c r="A281" s="37" t="s">
        <v>494</v>
      </c>
      <c r="B281" s="6" t="s">
        <v>499</v>
      </c>
      <c r="C281" s="8"/>
      <c r="D281" s="13">
        <f t="shared" ref="D281:N281" si="61">SUM(D282:D285)</f>
        <v>0</v>
      </c>
      <c r="E281" s="13">
        <f t="shared" si="61"/>
        <v>0</v>
      </c>
      <c r="F281" s="13">
        <f t="shared" si="61"/>
        <v>0</v>
      </c>
      <c r="G281" s="13"/>
      <c r="H281" s="13">
        <f t="shared" si="61"/>
        <v>0</v>
      </c>
      <c r="I281" s="13">
        <f t="shared" si="61"/>
        <v>0</v>
      </c>
      <c r="J281" s="13">
        <f t="shared" si="61"/>
        <v>0</v>
      </c>
      <c r="K281" s="13"/>
      <c r="L281" s="13">
        <f t="shared" si="61"/>
        <v>0</v>
      </c>
      <c r="M281" s="13">
        <f t="shared" si="61"/>
        <v>0</v>
      </c>
      <c r="N281" s="13">
        <f t="shared" si="61"/>
        <v>0</v>
      </c>
      <c r="O281" s="13"/>
      <c r="P281" s="13">
        <f>SUM(P282:P285)</f>
        <v>0</v>
      </c>
      <c r="Q281" s="13">
        <f>SUM(Q282:Q285)</f>
        <v>0</v>
      </c>
      <c r="R281" s="13">
        <f>SUM(R282:R285)</f>
        <v>0</v>
      </c>
    </row>
    <row r="282" spans="1:18">
      <c r="A282" s="45" t="s">
        <v>495</v>
      </c>
      <c r="B282" s="46" t="s">
        <v>195</v>
      </c>
      <c r="C282" s="9"/>
      <c r="D282" s="14"/>
      <c r="E282" s="36"/>
      <c r="F282" s="14"/>
      <c r="G282" s="9"/>
      <c r="H282" s="14"/>
      <c r="I282" s="36"/>
      <c r="J282" s="14"/>
      <c r="K282" s="9"/>
      <c r="L282" s="14"/>
      <c r="M282" s="36"/>
      <c r="N282" s="14"/>
      <c r="O282" s="9"/>
      <c r="P282" s="14"/>
      <c r="Q282" s="36"/>
      <c r="R282" s="14"/>
    </row>
    <row r="283" spans="1:18">
      <c r="A283" s="45" t="s">
        <v>496</v>
      </c>
      <c r="B283" s="46" t="s">
        <v>196</v>
      </c>
      <c r="C283" s="9"/>
      <c r="D283" s="14"/>
      <c r="E283" s="36"/>
      <c r="F283" s="14"/>
      <c r="G283" s="9"/>
      <c r="H283" s="14"/>
      <c r="I283" s="36"/>
      <c r="J283" s="14"/>
      <c r="K283" s="9"/>
      <c r="L283" s="14"/>
      <c r="M283" s="36"/>
      <c r="N283" s="14"/>
      <c r="O283" s="9"/>
      <c r="P283" s="14"/>
      <c r="Q283" s="36"/>
      <c r="R283" s="14"/>
    </row>
    <row r="284" spans="1:18">
      <c r="A284" s="45" t="s">
        <v>497</v>
      </c>
      <c r="B284" s="47" t="s">
        <v>197</v>
      </c>
      <c r="C284" s="9"/>
      <c r="D284" s="14"/>
      <c r="E284" s="36"/>
      <c r="F284" s="14"/>
      <c r="G284" s="9"/>
      <c r="H284" s="14"/>
      <c r="I284" s="36"/>
      <c r="J284" s="14"/>
      <c r="K284" s="9"/>
      <c r="L284" s="14"/>
      <c r="M284" s="36"/>
      <c r="N284" s="14"/>
      <c r="O284" s="9"/>
      <c r="P284" s="14"/>
      <c r="Q284" s="36"/>
      <c r="R284" s="14"/>
    </row>
    <row r="285" spans="1:18">
      <c r="A285" s="45" t="s">
        <v>498</v>
      </c>
      <c r="B285" s="46" t="s">
        <v>198</v>
      </c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</row>
    <row r="286" spans="1:18" ht="31.5">
      <c r="A286" s="37" t="s">
        <v>500</v>
      </c>
      <c r="B286" s="6" t="s">
        <v>502</v>
      </c>
      <c r="C286" s="6"/>
      <c r="D286" s="13">
        <f>D287+D292+D297+D302+D307+D312</f>
        <v>0</v>
      </c>
      <c r="E286" s="13">
        <f t="shared" ref="E286:N286" si="62">E287+E292+E297+E302+E307+E312</f>
        <v>0</v>
      </c>
      <c r="F286" s="13">
        <f t="shared" si="62"/>
        <v>0</v>
      </c>
      <c r="G286" s="13"/>
      <c r="H286" s="13">
        <f t="shared" si="62"/>
        <v>0</v>
      </c>
      <c r="I286" s="13">
        <f t="shared" si="62"/>
        <v>0</v>
      </c>
      <c r="J286" s="13">
        <f t="shared" si="62"/>
        <v>0</v>
      </c>
      <c r="K286" s="13"/>
      <c r="L286" s="13">
        <f t="shared" si="62"/>
        <v>0</v>
      </c>
      <c r="M286" s="13">
        <f t="shared" si="62"/>
        <v>0</v>
      </c>
      <c r="N286" s="13">
        <f t="shared" si="62"/>
        <v>0</v>
      </c>
      <c r="O286" s="13"/>
      <c r="P286" s="13">
        <f>P287+P292+P297+P302+P307+P312</f>
        <v>0</v>
      </c>
      <c r="Q286" s="13">
        <f>Q287+Q292+Q297+Q302+Q307+Q312</f>
        <v>0</v>
      </c>
      <c r="R286" s="13">
        <f>R287+R292+R297+R302+R307+R312</f>
        <v>0</v>
      </c>
    </row>
    <row r="287" spans="1:18" ht="47.25">
      <c r="A287" s="37" t="s">
        <v>501</v>
      </c>
      <c r="B287" s="6" t="s">
        <v>514</v>
      </c>
      <c r="C287" s="8"/>
      <c r="D287" s="13">
        <f t="shared" ref="D287:N287" si="63">SUM(D288:D291)</f>
        <v>0</v>
      </c>
      <c r="E287" s="13">
        <f t="shared" si="63"/>
        <v>0</v>
      </c>
      <c r="F287" s="13">
        <f t="shared" si="63"/>
        <v>0</v>
      </c>
      <c r="G287" s="13"/>
      <c r="H287" s="13">
        <f t="shared" si="63"/>
        <v>0</v>
      </c>
      <c r="I287" s="13">
        <f t="shared" si="63"/>
        <v>0</v>
      </c>
      <c r="J287" s="13">
        <f t="shared" si="63"/>
        <v>0</v>
      </c>
      <c r="K287" s="13"/>
      <c r="L287" s="13">
        <f t="shared" si="63"/>
        <v>0</v>
      </c>
      <c r="M287" s="13">
        <f t="shared" si="63"/>
        <v>0</v>
      </c>
      <c r="N287" s="13">
        <f t="shared" si="63"/>
        <v>0</v>
      </c>
      <c r="O287" s="13"/>
      <c r="P287" s="13">
        <f>SUM(P288:P291)</f>
        <v>0</v>
      </c>
      <c r="Q287" s="13">
        <f>SUM(Q288:Q291)</f>
        <v>0</v>
      </c>
      <c r="R287" s="13">
        <f>SUM(R288:R291)</f>
        <v>0</v>
      </c>
    </row>
    <row r="288" spans="1:18">
      <c r="A288" s="45" t="s">
        <v>503</v>
      </c>
      <c r="B288" s="46" t="s">
        <v>195</v>
      </c>
      <c r="C288" s="9"/>
      <c r="D288" s="14"/>
      <c r="E288" s="36"/>
      <c r="F288" s="14"/>
      <c r="G288" s="9"/>
      <c r="H288" s="14"/>
      <c r="I288" s="36"/>
      <c r="J288" s="14"/>
      <c r="K288" s="9"/>
      <c r="L288" s="14"/>
      <c r="M288" s="36"/>
      <c r="N288" s="14"/>
      <c r="O288" s="9"/>
      <c r="P288" s="14"/>
      <c r="Q288" s="36"/>
      <c r="R288" s="14"/>
    </row>
    <row r="289" spans="1:18">
      <c r="A289" s="45" t="s">
        <v>504</v>
      </c>
      <c r="B289" s="46" t="s">
        <v>196</v>
      </c>
      <c r="C289" s="9"/>
      <c r="D289" s="14"/>
      <c r="E289" s="36"/>
      <c r="F289" s="14"/>
      <c r="G289" s="9"/>
      <c r="H289" s="14"/>
      <c r="I289" s="36"/>
      <c r="J289" s="14"/>
      <c r="K289" s="9"/>
      <c r="L289" s="14"/>
      <c r="M289" s="36"/>
      <c r="N289" s="14"/>
      <c r="O289" s="9"/>
      <c r="P289" s="14"/>
      <c r="Q289" s="36"/>
      <c r="R289" s="14"/>
    </row>
    <row r="290" spans="1:18">
      <c r="A290" s="45" t="s">
        <v>505</v>
      </c>
      <c r="B290" s="47" t="s">
        <v>197</v>
      </c>
      <c r="C290" s="9"/>
      <c r="D290" s="14"/>
      <c r="E290" s="36"/>
      <c r="F290" s="14"/>
      <c r="G290" s="9"/>
      <c r="H290" s="14"/>
      <c r="I290" s="36"/>
      <c r="J290" s="14"/>
      <c r="K290" s="9"/>
      <c r="L290" s="14"/>
      <c r="M290" s="36"/>
      <c r="N290" s="14"/>
      <c r="O290" s="9"/>
      <c r="P290" s="14"/>
      <c r="Q290" s="36"/>
      <c r="R290" s="14"/>
    </row>
    <row r="291" spans="1:18">
      <c r="A291" s="45" t="s">
        <v>506</v>
      </c>
      <c r="B291" s="46" t="s">
        <v>198</v>
      </c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</row>
    <row r="292" spans="1:18" ht="47.25">
      <c r="A292" s="37" t="s">
        <v>507</v>
      </c>
      <c r="B292" s="6" t="s">
        <v>512</v>
      </c>
      <c r="C292" s="8"/>
      <c r="D292" s="13">
        <f t="shared" ref="D292:N292" si="64">SUM(D293:D296)</f>
        <v>0</v>
      </c>
      <c r="E292" s="13">
        <f t="shared" si="64"/>
        <v>0</v>
      </c>
      <c r="F292" s="13">
        <f t="shared" si="64"/>
        <v>0</v>
      </c>
      <c r="G292" s="13"/>
      <c r="H292" s="13">
        <f t="shared" si="64"/>
        <v>0</v>
      </c>
      <c r="I292" s="13">
        <f t="shared" si="64"/>
        <v>0</v>
      </c>
      <c r="J292" s="13">
        <f t="shared" si="64"/>
        <v>0</v>
      </c>
      <c r="K292" s="13"/>
      <c r="L292" s="13">
        <f t="shared" si="64"/>
        <v>0</v>
      </c>
      <c r="M292" s="13">
        <f t="shared" si="64"/>
        <v>0</v>
      </c>
      <c r="N292" s="13">
        <f t="shared" si="64"/>
        <v>0</v>
      </c>
      <c r="O292" s="13"/>
      <c r="P292" s="13">
        <f>SUM(P293:P296)</f>
        <v>0</v>
      </c>
      <c r="Q292" s="13">
        <f>SUM(Q293:Q296)</f>
        <v>0</v>
      </c>
      <c r="R292" s="13">
        <f>SUM(R293:R296)</f>
        <v>0</v>
      </c>
    </row>
    <row r="293" spans="1:18">
      <c r="A293" s="45" t="s">
        <v>508</v>
      </c>
      <c r="B293" s="46" t="s">
        <v>195</v>
      </c>
      <c r="C293" s="9"/>
      <c r="D293" s="14"/>
      <c r="E293" s="36"/>
      <c r="F293" s="14"/>
      <c r="G293" s="9"/>
      <c r="H293" s="14"/>
      <c r="I293" s="36"/>
      <c r="J293" s="14"/>
      <c r="K293" s="9"/>
      <c r="L293" s="14"/>
      <c r="M293" s="36"/>
      <c r="N293" s="14"/>
      <c r="O293" s="9"/>
      <c r="P293" s="14"/>
      <c r="Q293" s="36"/>
      <c r="R293" s="14"/>
    </row>
    <row r="294" spans="1:18">
      <c r="A294" s="45" t="s">
        <v>509</v>
      </c>
      <c r="B294" s="46" t="s">
        <v>196</v>
      </c>
      <c r="C294" s="9"/>
      <c r="D294" s="14"/>
      <c r="E294" s="36"/>
      <c r="F294" s="14"/>
      <c r="G294" s="9"/>
      <c r="H294" s="14"/>
      <c r="I294" s="36"/>
      <c r="J294" s="14"/>
      <c r="K294" s="9"/>
      <c r="L294" s="14"/>
      <c r="M294" s="36"/>
      <c r="N294" s="14"/>
      <c r="O294" s="9"/>
      <c r="P294" s="14"/>
      <c r="Q294" s="36"/>
      <c r="R294" s="14"/>
    </row>
    <row r="295" spans="1:18">
      <c r="A295" s="45" t="s">
        <v>510</v>
      </c>
      <c r="B295" s="47" t="s">
        <v>197</v>
      </c>
      <c r="C295" s="9"/>
      <c r="D295" s="14"/>
      <c r="E295" s="36"/>
      <c r="F295" s="14"/>
      <c r="G295" s="9"/>
      <c r="H295" s="14"/>
      <c r="I295" s="36"/>
      <c r="J295" s="14"/>
      <c r="K295" s="9"/>
      <c r="L295" s="14"/>
      <c r="M295" s="36"/>
      <c r="N295" s="14"/>
      <c r="O295" s="9"/>
      <c r="P295" s="14"/>
      <c r="Q295" s="36"/>
      <c r="R295" s="14"/>
    </row>
    <row r="296" spans="1:18">
      <c r="A296" s="45" t="s">
        <v>511</v>
      </c>
      <c r="B296" s="46" t="s">
        <v>198</v>
      </c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</row>
    <row r="297" spans="1:18" ht="47.25">
      <c r="A297" s="37" t="s">
        <v>515</v>
      </c>
      <c r="B297" s="6" t="s">
        <v>513</v>
      </c>
      <c r="C297" s="8"/>
      <c r="D297" s="13">
        <f t="shared" ref="D297:N297" si="65">SUM(D298:D301)</f>
        <v>0</v>
      </c>
      <c r="E297" s="13">
        <f t="shared" si="65"/>
        <v>0</v>
      </c>
      <c r="F297" s="13">
        <f t="shared" si="65"/>
        <v>0</v>
      </c>
      <c r="G297" s="13"/>
      <c r="H297" s="13">
        <f t="shared" si="65"/>
        <v>0</v>
      </c>
      <c r="I297" s="13">
        <f t="shared" si="65"/>
        <v>0</v>
      </c>
      <c r="J297" s="13">
        <f t="shared" si="65"/>
        <v>0</v>
      </c>
      <c r="K297" s="13"/>
      <c r="L297" s="13">
        <f t="shared" si="65"/>
        <v>0</v>
      </c>
      <c r="M297" s="13">
        <f t="shared" si="65"/>
        <v>0</v>
      </c>
      <c r="N297" s="13">
        <f t="shared" si="65"/>
        <v>0</v>
      </c>
      <c r="O297" s="13"/>
      <c r="P297" s="13">
        <f>SUM(P298:P301)</f>
        <v>0</v>
      </c>
      <c r="Q297" s="13">
        <f>SUM(Q298:Q301)</f>
        <v>0</v>
      </c>
      <c r="R297" s="13">
        <f>SUM(R298:R301)</f>
        <v>0</v>
      </c>
    </row>
    <row r="298" spans="1:18">
      <c r="A298" s="45" t="s">
        <v>516</v>
      </c>
      <c r="B298" s="46" t="s">
        <v>195</v>
      </c>
      <c r="C298" s="9"/>
      <c r="D298" s="14"/>
      <c r="E298" s="36"/>
      <c r="F298" s="14"/>
      <c r="G298" s="9"/>
      <c r="H298" s="14"/>
      <c r="I298" s="36"/>
      <c r="J298" s="14"/>
      <c r="K298" s="9"/>
      <c r="L298" s="14"/>
      <c r="M298" s="36"/>
      <c r="N298" s="14"/>
      <c r="O298" s="9"/>
      <c r="P298" s="14"/>
      <c r="Q298" s="36"/>
      <c r="R298" s="14"/>
    </row>
    <row r="299" spans="1:18">
      <c r="A299" s="45" t="s">
        <v>517</v>
      </c>
      <c r="B299" s="46" t="s">
        <v>196</v>
      </c>
      <c r="C299" s="9"/>
      <c r="D299" s="14"/>
      <c r="E299" s="36"/>
      <c r="F299" s="14"/>
      <c r="G299" s="9"/>
      <c r="H299" s="14"/>
      <c r="I299" s="36"/>
      <c r="J299" s="14"/>
      <c r="K299" s="9"/>
      <c r="L299" s="14"/>
      <c r="M299" s="36"/>
      <c r="N299" s="14"/>
      <c r="O299" s="9"/>
      <c r="P299" s="14"/>
      <c r="Q299" s="36"/>
      <c r="R299" s="14"/>
    </row>
    <row r="300" spans="1:18">
      <c r="A300" s="45" t="s">
        <v>518</v>
      </c>
      <c r="B300" s="47" t="s">
        <v>197</v>
      </c>
      <c r="C300" s="9"/>
      <c r="D300" s="14"/>
      <c r="E300" s="36"/>
      <c r="F300" s="14"/>
      <c r="G300" s="9"/>
      <c r="H300" s="14"/>
      <c r="I300" s="36"/>
      <c r="J300" s="14"/>
      <c r="K300" s="9"/>
      <c r="L300" s="14"/>
      <c r="M300" s="36"/>
      <c r="N300" s="14"/>
      <c r="O300" s="9"/>
      <c r="P300" s="14"/>
      <c r="Q300" s="36"/>
      <c r="R300" s="14"/>
    </row>
    <row r="301" spans="1:18">
      <c r="A301" s="45" t="s">
        <v>519</v>
      </c>
      <c r="B301" s="46" t="s">
        <v>198</v>
      </c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</row>
    <row r="302" spans="1:18" ht="47.25">
      <c r="A302" s="37" t="s">
        <v>521</v>
      </c>
      <c r="B302" s="6" t="s">
        <v>520</v>
      </c>
      <c r="C302" s="8"/>
      <c r="D302" s="13">
        <f t="shared" ref="D302:N302" si="66">SUM(D303:D306)</f>
        <v>0</v>
      </c>
      <c r="E302" s="13">
        <f t="shared" si="66"/>
        <v>0</v>
      </c>
      <c r="F302" s="13">
        <f t="shared" si="66"/>
        <v>0</v>
      </c>
      <c r="G302" s="13"/>
      <c r="H302" s="13">
        <f t="shared" si="66"/>
        <v>0</v>
      </c>
      <c r="I302" s="13">
        <f t="shared" si="66"/>
        <v>0</v>
      </c>
      <c r="J302" s="13">
        <f t="shared" si="66"/>
        <v>0</v>
      </c>
      <c r="K302" s="13"/>
      <c r="L302" s="13">
        <f t="shared" si="66"/>
        <v>0</v>
      </c>
      <c r="M302" s="13">
        <f t="shared" si="66"/>
        <v>0</v>
      </c>
      <c r="N302" s="13">
        <f t="shared" si="66"/>
        <v>0</v>
      </c>
      <c r="O302" s="13"/>
      <c r="P302" s="13">
        <f>SUM(P303:P306)</f>
        <v>0</v>
      </c>
      <c r="Q302" s="13">
        <f>SUM(Q303:Q306)</f>
        <v>0</v>
      </c>
      <c r="R302" s="13">
        <f>SUM(R303:R306)</f>
        <v>0</v>
      </c>
    </row>
    <row r="303" spans="1:18">
      <c r="A303" s="45" t="s">
        <v>522</v>
      </c>
      <c r="B303" s="46" t="s">
        <v>195</v>
      </c>
      <c r="C303" s="9"/>
      <c r="D303" s="14"/>
      <c r="E303" s="36"/>
      <c r="F303" s="14"/>
      <c r="G303" s="9"/>
      <c r="H303" s="14"/>
      <c r="I303" s="36"/>
      <c r="J303" s="14"/>
      <c r="K303" s="9"/>
      <c r="L303" s="14"/>
      <c r="M303" s="36"/>
      <c r="N303" s="14"/>
      <c r="O303" s="9"/>
      <c r="P303" s="14"/>
      <c r="Q303" s="36"/>
      <c r="R303" s="14"/>
    </row>
    <row r="304" spans="1:18">
      <c r="A304" s="45" t="s">
        <v>523</v>
      </c>
      <c r="B304" s="46" t="s">
        <v>196</v>
      </c>
      <c r="C304" s="9"/>
      <c r="D304" s="14"/>
      <c r="E304" s="36"/>
      <c r="F304" s="14"/>
      <c r="G304" s="9"/>
      <c r="H304" s="14"/>
      <c r="I304" s="36"/>
      <c r="J304" s="14"/>
      <c r="K304" s="9"/>
      <c r="L304" s="14"/>
      <c r="M304" s="36"/>
      <c r="N304" s="14"/>
      <c r="O304" s="9"/>
      <c r="P304" s="14"/>
      <c r="Q304" s="36"/>
      <c r="R304" s="14"/>
    </row>
    <row r="305" spans="1:18">
      <c r="A305" s="45" t="s">
        <v>524</v>
      </c>
      <c r="B305" s="47" t="s">
        <v>197</v>
      </c>
      <c r="C305" s="9"/>
      <c r="D305" s="14"/>
      <c r="E305" s="36"/>
      <c r="F305" s="14"/>
      <c r="G305" s="9"/>
      <c r="H305" s="14"/>
      <c r="I305" s="36"/>
      <c r="J305" s="14"/>
      <c r="K305" s="9"/>
      <c r="L305" s="14"/>
      <c r="M305" s="36"/>
      <c r="N305" s="14"/>
      <c r="O305" s="9"/>
      <c r="P305" s="14"/>
      <c r="Q305" s="36"/>
      <c r="R305" s="14"/>
    </row>
    <row r="306" spans="1:18">
      <c r="A306" s="45" t="s">
        <v>525</v>
      </c>
      <c r="B306" s="46" t="s">
        <v>198</v>
      </c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</row>
    <row r="307" spans="1:18" ht="47.25">
      <c r="A307" s="37" t="s">
        <v>527</v>
      </c>
      <c r="B307" s="6" t="s">
        <v>526</v>
      </c>
      <c r="C307" s="8"/>
      <c r="D307" s="13">
        <f t="shared" ref="D307:N307" si="67">SUM(D308:D311)</f>
        <v>0</v>
      </c>
      <c r="E307" s="13">
        <f t="shared" si="67"/>
        <v>0</v>
      </c>
      <c r="F307" s="13">
        <f t="shared" si="67"/>
        <v>0</v>
      </c>
      <c r="G307" s="13"/>
      <c r="H307" s="13">
        <f t="shared" si="67"/>
        <v>0</v>
      </c>
      <c r="I307" s="13">
        <f t="shared" si="67"/>
        <v>0</v>
      </c>
      <c r="J307" s="13">
        <f t="shared" si="67"/>
        <v>0</v>
      </c>
      <c r="K307" s="13"/>
      <c r="L307" s="13">
        <f t="shared" si="67"/>
        <v>0</v>
      </c>
      <c r="M307" s="13">
        <f t="shared" si="67"/>
        <v>0</v>
      </c>
      <c r="N307" s="13">
        <f t="shared" si="67"/>
        <v>0</v>
      </c>
      <c r="O307" s="13"/>
      <c r="P307" s="13">
        <f>SUM(P308:P311)</f>
        <v>0</v>
      </c>
      <c r="Q307" s="13">
        <f>SUM(Q308:Q311)</f>
        <v>0</v>
      </c>
      <c r="R307" s="13">
        <f>SUM(R308:R311)</f>
        <v>0</v>
      </c>
    </row>
    <row r="308" spans="1:18">
      <c r="A308" s="45" t="s">
        <v>529</v>
      </c>
      <c r="B308" s="46" t="s">
        <v>195</v>
      </c>
      <c r="C308" s="9"/>
      <c r="D308" s="14"/>
      <c r="E308" s="36"/>
      <c r="F308" s="14"/>
      <c r="G308" s="9"/>
      <c r="H308" s="14"/>
      <c r="I308" s="36"/>
      <c r="J308" s="14"/>
      <c r="K308" s="9"/>
      <c r="L308" s="14"/>
      <c r="M308" s="36"/>
      <c r="N308" s="14"/>
      <c r="O308" s="9"/>
      <c r="P308" s="14"/>
      <c r="Q308" s="36"/>
      <c r="R308" s="14"/>
    </row>
    <row r="309" spans="1:18">
      <c r="A309" s="45" t="s">
        <v>530</v>
      </c>
      <c r="B309" s="46" t="s">
        <v>196</v>
      </c>
      <c r="C309" s="9"/>
      <c r="D309" s="14"/>
      <c r="E309" s="36"/>
      <c r="F309" s="14"/>
      <c r="G309" s="9"/>
      <c r="H309" s="14"/>
      <c r="I309" s="36"/>
      <c r="J309" s="14"/>
      <c r="K309" s="9"/>
      <c r="L309" s="14"/>
      <c r="M309" s="36"/>
      <c r="N309" s="14"/>
      <c r="O309" s="9"/>
      <c r="P309" s="14"/>
      <c r="Q309" s="36"/>
      <c r="R309" s="14"/>
    </row>
    <row r="310" spans="1:18">
      <c r="A310" s="45" t="s">
        <v>531</v>
      </c>
      <c r="B310" s="47" t="s">
        <v>197</v>
      </c>
      <c r="C310" s="9"/>
      <c r="D310" s="14"/>
      <c r="E310" s="36"/>
      <c r="F310" s="14"/>
      <c r="G310" s="9"/>
      <c r="H310" s="14"/>
      <c r="I310" s="36"/>
      <c r="J310" s="14"/>
      <c r="K310" s="9"/>
      <c r="L310" s="14"/>
      <c r="M310" s="36"/>
      <c r="N310" s="14"/>
      <c r="O310" s="9"/>
      <c r="P310" s="14"/>
      <c r="Q310" s="36"/>
      <c r="R310" s="14"/>
    </row>
    <row r="311" spans="1:18">
      <c r="A311" s="45" t="s">
        <v>532</v>
      </c>
      <c r="B311" s="46" t="s">
        <v>198</v>
      </c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</row>
    <row r="312" spans="1:18" ht="31.5">
      <c r="A312" s="37" t="s">
        <v>528</v>
      </c>
      <c r="B312" s="6" t="s">
        <v>2159</v>
      </c>
      <c r="C312" s="8"/>
      <c r="D312" s="13">
        <f t="shared" ref="D312:N312" si="68">SUM(D313:D316)</f>
        <v>0</v>
      </c>
      <c r="E312" s="13">
        <f t="shared" si="68"/>
        <v>0</v>
      </c>
      <c r="F312" s="13">
        <f t="shared" si="68"/>
        <v>0</v>
      </c>
      <c r="G312" s="13"/>
      <c r="H312" s="13">
        <f t="shared" si="68"/>
        <v>0</v>
      </c>
      <c r="I312" s="13">
        <f t="shared" si="68"/>
        <v>0</v>
      </c>
      <c r="J312" s="13">
        <f t="shared" si="68"/>
        <v>0</v>
      </c>
      <c r="K312" s="13"/>
      <c r="L312" s="13">
        <f t="shared" si="68"/>
        <v>0</v>
      </c>
      <c r="M312" s="13">
        <f t="shared" si="68"/>
        <v>0</v>
      </c>
      <c r="N312" s="13">
        <f t="shared" si="68"/>
        <v>0</v>
      </c>
      <c r="O312" s="13"/>
      <c r="P312" s="13">
        <f>SUM(P313:P316)</f>
        <v>0</v>
      </c>
      <c r="Q312" s="13">
        <f>SUM(Q313:Q316)</f>
        <v>0</v>
      </c>
      <c r="R312" s="13">
        <f>SUM(R313:R316)</f>
        <v>0</v>
      </c>
    </row>
    <row r="313" spans="1:18">
      <c r="A313" s="45" t="s">
        <v>533</v>
      </c>
      <c r="B313" s="46" t="s">
        <v>195</v>
      </c>
      <c r="C313" s="9"/>
      <c r="D313" s="14"/>
      <c r="E313" s="36"/>
      <c r="F313" s="14"/>
      <c r="G313" s="9"/>
      <c r="H313" s="14"/>
      <c r="I313" s="36"/>
      <c r="J313" s="14"/>
      <c r="K313" s="9"/>
      <c r="L313" s="14"/>
      <c r="M313" s="36"/>
      <c r="N313" s="14"/>
      <c r="O313" s="9"/>
      <c r="P313" s="14"/>
      <c r="Q313" s="36"/>
      <c r="R313" s="14"/>
    </row>
    <row r="314" spans="1:18">
      <c r="A314" s="45" t="s">
        <v>534</v>
      </c>
      <c r="B314" s="46" t="s">
        <v>196</v>
      </c>
      <c r="C314" s="9"/>
      <c r="D314" s="14"/>
      <c r="E314" s="36"/>
      <c r="F314" s="14"/>
      <c r="G314" s="9"/>
      <c r="H314" s="14"/>
      <c r="I314" s="36"/>
      <c r="J314" s="14"/>
      <c r="K314" s="9"/>
      <c r="L314" s="14"/>
      <c r="M314" s="36"/>
      <c r="N314" s="14"/>
      <c r="O314" s="9"/>
      <c r="P314" s="14"/>
      <c r="Q314" s="36"/>
      <c r="R314" s="14"/>
    </row>
    <row r="315" spans="1:18">
      <c r="A315" s="45" t="s">
        <v>535</v>
      </c>
      <c r="B315" s="47" t="s">
        <v>197</v>
      </c>
      <c r="C315" s="9"/>
      <c r="D315" s="14"/>
      <c r="E315" s="36"/>
      <c r="F315" s="14"/>
      <c r="G315" s="9"/>
      <c r="H315" s="14"/>
      <c r="I315" s="36"/>
      <c r="J315" s="14"/>
      <c r="K315" s="9"/>
      <c r="L315" s="14"/>
      <c r="M315" s="36"/>
      <c r="N315" s="14"/>
      <c r="O315" s="9"/>
      <c r="P315" s="14"/>
      <c r="Q315" s="36"/>
      <c r="R315" s="14"/>
    </row>
    <row r="316" spans="1:18">
      <c r="A316" s="45" t="s">
        <v>536</v>
      </c>
      <c r="B316" s="46" t="s">
        <v>198</v>
      </c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</row>
    <row r="317" spans="1:18" ht="31.5">
      <c r="A317" s="37" t="s">
        <v>539</v>
      </c>
      <c r="B317" s="6" t="s">
        <v>537</v>
      </c>
      <c r="C317" s="6"/>
      <c r="D317" s="13">
        <f>D318+D323+D328+D333+D338+D343</f>
        <v>0</v>
      </c>
      <c r="E317" s="13">
        <f t="shared" ref="E317:N317" si="69">E318+E323+E328+E333+E338+E343</f>
        <v>0</v>
      </c>
      <c r="F317" s="13">
        <f t="shared" si="69"/>
        <v>0</v>
      </c>
      <c r="G317" s="13"/>
      <c r="H317" s="13">
        <f t="shared" si="69"/>
        <v>0</v>
      </c>
      <c r="I317" s="13">
        <f t="shared" si="69"/>
        <v>0</v>
      </c>
      <c r="J317" s="13">
        <f t="shared" si="69"/>
        <v>0</v>
      </c>
      <c r="K317" s="13"/>
      <c r="L317" s="13">
        <f t="shared" si="69"/>
        <v>0</v>
      </c>
      <c r="M317" s="13">
        <f t="shared" si="69"/>
        <v>0</v>
      </c>
      <c r="N317" s="13">
        <f t="shared" si="69"/>
        <v>0</v>
      </c>
      <c r="O317" s="13"/>
      <c r="P317" s="13">
        <f>P318+P323+P328+P333+P338+P343</f>
        <v>0</v>
      </c>
      <c r="Q317" s="13">
        <f>Q318+Q323+Q328+Q333+Q338+Q343</f>
        <v>0</v>
      </c>
      <c r="R317" s="13">
        <f>R318+R323+R328+R333+R338+R343</f>
        <v>0</v>
      </c>
    </row>
    <row r="318" spans="1:18" ht="47.25">
      <c r="A318" s="37" t="s">
        <v>540</v>
      </c>
      <c r="B318" s="6" t="s">
        <v>538</v>
      </c>
      <c r="C318" s="8"/>
      <c r="D318" s="13">
        <f t="shared" ref="D318:N318" si="70">SUM(D319:D322)</f>
        <v>0</v>
      </c>
      <c r="E318" s="13">
        <f t="shared" si="70"/>
        <v>0</v>
      </c>
      <c r="F318" s="13">
        <f t="shared" si="70"/>
        <v>0</v>
      </c>
      <c r="G318" s="13"/>
      <c r="H318" s="13">
        <f t="shared" si="70"/>
        <v>0</v>
      </c>
      <c r="I318" s="13">
        <f t="shared" si="70"/>
        <v>0</v>
      </c>
      <c r="J318" s="13">
        <f t="shared" si="70"/>
        <v>0</v>
      </c>
      <c r="K318" s="13"/>
      <c r="L318" s="13">
        <f t="shared" si="70"/>
        <v>0</v>
      </c>
      <c r="M318" s="13">
        <f t="shared" si="70"/>
        <v>0</v>
      </c>
      <c r="N318" s="13">
        <f t="shared" si="70"/>
        <v>0</v>
      </c>
      <c r="O318" s="13"/>
      <c r="P318" s="13">
        <f>SUM(P319:P322)</f>
        <v>0</v>
      </c>
      <c r="Q318" s="13">
        <f>SUM(Q319:Q322)</f>
        <v>0</v>
      </c>
      <c r="R318" s="13">
        <f>SUM(R319:R322)</f>
        <v>0</v>
      </c>
    </row>
    <row r="319" spans="1:18">
      <c r="A319" s="45" t="s">
        <v>541</v>
      </c>
      <c r="B319" s="46" t="s">
        <v>195</v>
      </c>
      <c r="C319" s="9"/>
      <c r="D319" s="14"/>
      <c r="E319" s="36"/>
      <c r="F319" s="14"/>
      <c r="G319" s="9"/>
      <c r="H319" s="14"/>
      <c r="I319" s="36"/>
      <c r="J319" s="14"/>
      <c r="K319" s="9"/>
      <c r="L319" s="14"/>
      <c r="M319" s="36"/>
      <c r="N319" s="14"/>
      <c r="O319" s="9"/>
      <c r="P319" s="14"/>
      <c r="Q319" s="36"/>
      <c r="R319" s="14"/>
    </row>
    <row r="320" spans="1:18">
      <c r="A320" s="45" t="s">
        <v>542</v>
      </c>
      <c r="B320" s="46" t="s">
        <v>196</v>
      </c>
      <c r="C320" s="9"/>
      <c r="D320" s="14"/>
      <c r="E320" s="36"/>
      <c r="F320" s="14"/>
      <c r="G320" s="9"/>
      <c r="H320" s="14"/>
      <c r="I320" s="36"/>
      <c r="J320" s="14"/>
      <c r="K320" s="9"/>
      <c r="L320" s="14"/>
      <c r="M320" s="36"/>
      <c r="N320" s="14"/>
      <c r="O320" s="9"/>
      <c r="P320" s="14"/>
      <c r="Q320" s="36"/>
      <c r="R320" s="14"/>
    </row>
    <row r="321" spans="1:18">
      <c r="A321" s="45" t="s">
        <v>543</v>
      </c>
      <c r="B321" s="47" t="s">
        <v>197</v>
      </c>
      <c r="C321" s="9"/>
      <c r="D321" s="14"/>
      <c r="E321" s="36"/>
      <c r="F321" s="14"/>
      <c r="G321" s="9"/>
      <c r="H321" s="14"/>
      <c r="I321" s="36"/>
      <c r="J321" s="14"/>
      <c r="K321" s="9"/>
      <c r="L321" s="14"/>
      <c r="M321" s="36"/>
      <c r="N321" s="14"/>
      <c r="O321" s="9"/>
      <c r="P321" s="14"/>
      <c r="Q321" s="36"/>
      <c r="R321" s="14"/>
    </row>
    <row r="322" spans="1:18">
      <c r="A322" s="45" t="s">
        <v>544</v>
      </c>
      <c r="B322" s="46" t="s">
        <v>198</v>
      </c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</row>
    <row r="323" spans="1:18" ht="47.25">
      <c r="A323" s="37" t="s">
        <v>545</v>
      </c>
      <c r="B323" s="6" t="s">
        <v>550</v>
      </c>
      <c r="C323" s="8"/>
      <c r="D323" s="13">
        <f t="shared" ref="D323:N323" si="71">SUM(D324:D327)</f>
        <v>0</v>
      </c>
      <c r="E323" s="13">
        <f t="shared" si="71"/>
        <v>0</v>
      </c>
      <c r="F323" s="13">
        <f t="shared" si="71"/>
        <v>0</v>
      </c>
      <c r="G323" s="13"/>
      <c r="H323" s="13">
        <f t="shared" si="71"/>
        <v>0</v>
      </c>
      <c r="I323" s="13">
        <f t="shared" si="71"/>
        <v>0</v>
      </c>
      <c r="J323" s="13">
        <f t="shared" si="71"/>
        <v>0</v>
      </c>
      <c r="K323" s="13"/>
      <c r="L323" s="13">
        <f t="shared" si="71"/>
        <v>0</v>
      </c>
      <c r="M323" s="13">
        <f t="shared" si="71"/>
        <v>0</v>
      </c>
      <c r="N323" s="13">
        <f t="shared" si="71"/>
        <v>0</v>
      </c>
      <c r="O323" s="13"/>
      <c r="P323" s="13">
        <f>SUM(P324:P327)</f>
        <v>0</v>
      </c>
      <c r="Q323" s="13">
        <f>SUM(Q324:Q327)</f>
        <v>0</v>
      </c>
      <c r="R323" s="13">
        <f>SUM(R324:R327)</f>
        <v>0</v>
      </c>
    </row>
    <row r="324" spans="1:18">
      <c r="A324" s="45" t="s">
        <v>546</v>
      </c>
      <c r="B324" s="46" t="s">
        <v>195</v>
      </c>
      <c r="C324" s="9"/>
      <c r="D324" s="14"/>
      <c r="E324" s="36"/>
      <c r="F324" s="14"/>
      <c r="G324" s="9"/>
      <c r="H324" s="14"/>
      <c r="I324" s="36"/>
      <c r="J324" s="14"/>
      <c r="K324" s="9"/>
      <c r="L324" s="14"/>
      <c r="M324" s="36"/>
      <c r="N324" s="14"/>
      <c r="O324" s="9"/>
      <c r="P324" s="14"/>
      <c r="Q324" s="36"/>
      <c r="R324" s="14"/>
    </row>
    <row r="325" spans="1:18">
      <c r="A325" s="45" t="s">
        <v>547</v>
      </c>
      <c r="B325" s="46" t="s">
        <v>196</v>
      </c>
      <c r="C325" s="9"/>
      <c r="D325" s="14"/>
      <c r="E325" s="36"/>
      <c r="F325" s="14"/>
      <c r="G325" s="9"/>
      <c r="H325" s="14"/>
      <c r="I325" s="36"/>
      <c r="J325" s="14"/>
      <c r="K325" s="9"/>
      <c r="L325" s="14"/>
      <c r="M325" s="36"/>
      <c r="N325" s="14"/>
      <c r="O325" s="9"/>
      <c r="P325" s="14"/>
      <c r="Q325" s="36"/>
      <c r="R325" s="14"/>
    </row>
    <row r="326" spans="1:18">
      <c r="A326" s="45" t="s">
        <v>548</v>
      </c>
      <c r="B326" s="47" t="s">
        <v>197</v>
      </c>
      <c r="C326" s="9"/>
      <c r="D326" s="14"/>
      <c r="E326" s="36"/>
      <c r="F326" s="14"/>
      <c r="G326" s="9"/>
      <c r="H326" s="14"/>
      <c r="I326" s="36"/>
      <c r="J326" s="14"/>
      <c r="K326" s="9"/>
      <c r="L326" s="14"/>
      <c r="M326" s="36"/>
      <c r="N326" s="14"/>
      <c r="O326" s="9"/>
      <c r="P326" s="14"/>
      <c r="Q326" s="36"/>
      <c r="R326" s="14"/>
    </row>
    <row r="327" spans="1:18">
      <c r="A327" s="45" t="s">
        <v>549</v>
      </c>
      <c r="B327" s="46" t="s">
        <v>198</v>
      </c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</row>
    <row r="328" spans="1:18" ht="47.25">
      <c r="A328" s="37" t="s">
        <v>551</v>
      </c>
      <c r="B328" s="6" t="s">
        <v>556</v>
      </c>
      <c r="C328" s="8"/>
      <c r="D328" s="13">
        <f t="shared" ref="D328:N328" si="72">SUM(D329:D332)</f>
        <v>0</v>
      </c>
      <c r="E328" s="13">
        <f t="shared" si="72"/>
        <v>0</v>
      </c>
      <c r="F328" s="13">
        <f t="shared" si="72"/>
        <v>0</v>
      </c>
      <c r="G328" s="13"/>
      <c r="H328" s="13">
        <f t="shared" si="72"/>
        <v>0</v>
      </c>
      <c r="I328" s="13">
        <f t="shared" si="72"/>
        <v>0</v>
      </c>
      <c r="J328" s="13">
        <f t="shared" si="72"/>
        <v>0</v>
      </c>
      <c r="K328" s="13"/>
      <c r="L328" s="13">
        <f t="shared" si="72"/>
        <v>0</v>
      </c>
      <c r="M328" s="13">
        <f t="shared" si="72"/>
        <v>0</v>
      </c>
      <c r="N328" s="13">
        <f t="shared" si="72"/>
        <v>0</v>
      </c>
      <c r="O328" s="13"/>
      <c r="P328" s="13">
        <f>SUM(P329:P332)</f>
        <v>0</v>
      </c>
      <c r="Q328" s="13">
        <f>SUM(Q329:Q332)</f>
        <v>0</v>
      </c>
      <c r="R328" s="13">
        <f>SUM(R329:R332)</f>
        <v>0</v>
      </c>
    </row>
    <row r="329" spans="1:18">
      <c r="A329" s="45" t="s">
        <v>552</v>
      </c>
      <c r="B329" s="46" t="s">
        <v>195</v>
      </c>
      <c r="C329" s="9"/>
      <c r="D329" s="14"/>
      <c r="E329" s="36"/>
      <c r="F329" s="14"/>
      <c r="G329" s="9"/>
      <c r="H329" s="14"/>
      <c r="I329" s="36"/>
      <c r="J329" s="14"/>
      <c r="K329" s="9"/>
      <c r="L329" s="14"/>
      <c r="M329" s="36"/>
      <c r="N329" s="14"/>
      <c r="O329" s="9"/>
      <c r="P329" s="14"/>
      <c r="Q329" s="36"/>
      <c r="R329" s="14"/>
    </row>
    <row r="330" spans="1:18">
      <c r="A330" s="45" t="s">
        <v>553</v>
      </c>
      <c r="B330" s="46" t="s">
        <v>196</v>
      </c>
      <c r="C330" s="9"/>
      <c r="D330" s="14"/>
      <c r="E330" s="36"/>
      <c r="F330" s="14"/>
      <c r="G330" s="9"/>
      <c r="H330" s="14"/>
      <c r="I330" s="36"/>
      <c r="J330" s="14"/>
      <c r="K330" s="9"/>
      <c r="L330" s="14"/>
      <c r="M330" s="36"/>
      <c r="N330" s="14"/>
      <c r="O330" s="9"/>
      <c r="P330" s="14"/>
      <c r="Q330" s="36"/>
      <c r="R330" s="14"/>
    </row>
    <row r="331" spans="1:18">
      <c r="A331" s="45" t="s">
        <v>554</v>
      </c>
      <c r="B331" s="47" t="s">
        <v>197</v>
      </c>
      <c r="C331" s="9"/>
      <c r="D331" s="14"/>
      <c r="E331" s="36"/>
      <c r="F331" s="14"/>
      <c r="G331" s="9"/>
      <c r="H331" s="14"/>
      <c r="I331" s="36"/>
      <c r="J331" s="14"/>
      <c r="K331" s="9"/>
      <c r="L331" s="14"/>
      <c r="M331" s="36"/>
      <c r="N331" s="14"/>
      <c r="O331" s="9"/>
      <c r="P331" s="14"/>
      <c r="Q331" s="36"/>
      <c r="R331" s="14"/>
    </row>
    <row r="332" spans="1:18">
      <c r="A332" s="45" t="s">
        <v>555</v>
      </c>
      <c r="B332" s="46" t="s">
        <v>198</v>
      </c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</row>
    <row r="333" spans="1:18" ht="47.25">
      <c r="A333" s="37" t="s">
        <v>557</v>
      </c>
      <c r="B333" s="6" t="s">
        <v>562</v>
      </c>
      <c r="C333" s="8"/>
      <c r="D333" s="13">
        <f t="shared" ref="D333:N333" si="73">SUM(D334:D337)</f>
        <v>0</v>
      </c>
      <c r="E333" s="13">
        <f t="shared" si="73"/>
        <v>0</v>
      </c>
      <c r="F333" s="13">
        <f t="shared" si="73"/>
        <v>0</v>
      </c>
      <c r="G333" s="13"/>
      <c r="H333" s="13">
        <f t="shared" si="73"/>
        <v>0</v>
      </c>
      <c r="I333" s="13">
        <f t="shared" si="73"/>
        <v>0</v>
      </c>
      <c r="J333" s="13">
        <f t="shared" si="73"/>
        <v>0</v>
      </c>
      <c r="K333" s="13"/>
      <c r="L333" s="13">
        <f t="shared" si="73"/>
        <v>0</v>
      </c>
      <c r="M333" s="13">
        <f t="shared" si="73"/>
        <v>0</v>
      </c>
      <c r="N333" s="13">
        <f t="shared" si="73"/>
        <v>0</v>
      </c>
      <c r="O333" s="13"/>
      <c r="P333" s="13">
        <f>SUM(P334:P337)</f>
        <v>0</v>
      </c>
      <c r="Q333" s="13">
        <f>SUM(Q334:Q337)</f>
        <v>0</v>
      </c>
      <c r="R333" s="13">
        <f>SUM(R334:R337)</f>
        <v>0</v>
      </c>
    </row>
    <row r="334" spans="1:18">
      <c r="A334" s="45" t="s">
        <v>558</v>
      </c>
      <c r="B334" s="46" t="s">
        <v>195</v>
      </c>
      <c r="C334" s="9"/>
      <c r="D334" s="14"/>
      <c r="E334" s="36"/>
      <c r="F334" s="14"/>
      <c r="G334" s="9"/>
      <c r="H334" s="14"/>
      <c r="I334" s="36"/>
      <c r="J334" s="14"/>
      <c r="K334" s="9"/>
      <c r="L334" s="14"/>
      <c r="M334" s="36"/>
      <c r="N334" s="14"/>
      <c r="O334" s="9"/>
      <c r="P334" s="14"/>
      <c r="Q334" s="36"/>
      <c r="R334" s="14"/>
    </row>
    <row r="335" spans="1:18">
      <c r="A335" s="45" t="s">
        <v>559</v>
      </c>
      <c r="B335" s="46" t="s">
        <v>196</v>
      </c>
      <c r="C335" s="9"/>
      <c r="D335" s="14"/>
      <c r="E335" s="36"/>
      <c r="F335" s="14"/>
      <c r="G335" s="9"/>
      <c r="H335" s="14"/>
      <c r="I335" s="36"/>
      <c r="J335" s="14"/>
      <c r="K335" s="9"/>
      <c r="L335" s="14"/>
      <c r="M335" s="36"/>
      <c r="N335" s="14"/>
      <c r="O335" s="9"/>
      <c r="P335" s="14"/>
      <c r="Q335" s="36"/>
      <c r="R335" s="14"/>
    </row>
    <row r="336" spans="1:18">
      <c r="A336" s="45" t="s">
        <v>560</v>
      </c>
      <c r="B336" s="47" t="s">
        <v>197</v>
      </c>
      <c r="C336" s="9"/>
      <c r="D336" s="14"/>
      <c r="E336" s="36"/>
      <c r="F336" s="14"/>
      <c r="G336" s="9"/>
      <c r="H336" s="14"/>
      <c r="I336" s="36"/>
      <c r="J336" s="14"/>
      <c r="K336" s="9"/>
      <c r="L336" s="14"/>
      <c r="M336" s="36"/>
      <c r="N336" s="14"/>
      <c r="O336" s="9"/>
      <c r="P336" s="14"/>
      <c r="Q336" s="36"/>
      <c r="R336" s="14"/>
    </row>
    <row r="337" spans="1:18">
      <c r="A337" s="45" t="s">
        <v>561</v>
      </c>
      <c r="B337" s="46" t="s">
        <v>198</v>
      </c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</row>
    <row r="338" spans="1:18" ht="47.25">
      <c r="A338" s="37" t="s">
        <v>563</v>
      </c>
      <c r="B338" s="6" t="s">
        <v>568</v>
      </c>
      <c r="C338" s="8"/>
      <c r="D338" s="13">
        <f t="shared" ref="D338:N338" si="74">SUM(D339:D342)</f>
        <v>0</v>
      </c>
      <c r="E338" s="13">
        <f t="shared" si="74"/>
        <v>0</v>
      </c>
      <c r="F338" s="13">
        <f t="shared" si="74"/>
        <v>0</v>
      </c>
      <c r="G338" s="13"/>
      <c r="H338" s="13">
        <f t="shared" si="74"/>
        <v>0</v>
      </c>
      <c r="I338" s="13">
        <f t="shared" si="74"/>
        <v>0</v>
      </c>
      <c r="J338" s="13">
        <f t="shared" si="74"/>
        <v>0</v>
      </c>
      <c r="K338" s="13"/>
      <c r="L338" s="13">
        <f t="shared" si="74"/>
        <v>0</v>
      </c>
      <c r="M338" s="13">
        <f t="shared" si="74"/>
        <v>0</v>
      </c>
      <c r="N338" s="13">
        <f t="shared" si="74"/>
        <v>0</v>
      </c>
      <c r="O338" s="13"/>
      <c r="P338" s="13">
        <f>SUM(P339:P342)</f>
        <v>0</v>
      </c>
      <c r="Q338" s="13">
        <f>SUM(Q339:Q342)</f>
        <v>0</v>
      </c>
      <c r="R338" s="13">
        <f>SUM(R339:R342)</f>
        <v>0</v>
      </c>
    </row>
    <row r="339" spans="1:18">
      <c r="A339" s="45" t="s">
        <v>564</v>
      </c>
      <c r="B339" s="46" t="s">
        <v>195</v>
      </c>
      <c r="C339" s="9"/>
      <c r="D339" s="14"/>
      <c r="E339" s="36"/>
      <c r="F339" s="14"/>
      <c r="G339" s="9"/>
      <c r="H339" s="14"/>
      <c r="I339" s="36"/>
      <c r="J339" s="14"/>
      <c r="K339" s="9"/>
      <c r="L339" s="14"/>
      <c r="M339" s="36"/>
      <c r="N339" s="14"/>
      <c r="O339" s="9"/>
      <c r="P339" s="14"/>
      <c r="Q339" s="36"/>
      <c r="R339" s="14"/>
    </row>
    <row r="340" spans="1:18">
      <c r="A340" s="45" t="s">
        <v>565</v>
      </c>
      <c r="B340" s="46" t="s">
        <v>196</v>
      </c>
      <c r="C340" s="9"/>
      <c r="D340" s="14"/>
      <c r="E340" s="36"/>
      <c r="F340" s="14"/>
      <c r="G340" s="9"/>
      <c r="H340" s="14"/>
      <c r="I340" s="36"/>
      <c r="J340" s="14"/>
      <c r="K340" s="9"/>
      <c r="L340" s="14"/>
      <c r="M340" s="36"/>
      <c r="N340" s="14"/>
      <c r="O340" s="9"/>
      <c r="P340" s="14"/>
      <c r="Q340" s="36"/>
      <c r="R340" s="14"/>
    </row>
    <row r="341" spans="1:18">
      <c r="A341" s="45" t="s">
        <v>566</v>
      </c>
      <c r="B341" s="47" t="s">
        <v>197</v>
      </c>
      <c r="C341" s="9"/>
      <c r="D341" s="14"/>
      <c r="E341" s="36"/>
      <c r="F341" s="14"/>
      <c r="G341" s="9"/>
      <c r="H341" s="14"/>
      <c r="I341" s="36"/>
      <c r="J341" s="14"/>
      <c r="K341" s="9"/>
      <c r="L341" s="14"/>
      <c r="M341" s="36"/>
      <c r="N341" s="14"/>
      <c r="O341" s="9"/>
      <c r="P341" s="14"/>
      <c r="Q341" s="36"/>
      <c r="R341" s="14"/>
    </row>
    <row r="342" spans="1:18">
      <c r="A342" s="45" t="s">
        <v>567</v>
      </c>
      <c r="B342" s="46" t="s">
        <v>198</v>
      </c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</row>
    <row r="343" spans="1:18" ht="47.25">
      <c r="A343" s="37" t="s">
        <v>569</v>
      </c>
      <c r="B343" s="6" t="s">
        <v>574</v>
      </c>
      <c r="C343" s="8"/>
      <c r="D343" s="13">
        <f t="shared" ref="D343:N343" si="75">SUM(D344:D347)</f>
        <v>0</v>
      </c>
      <c r="E343" s="13">
        <f t="shared" si="75"/>
        <v>0</v>
      </c>
      <c r="F343" s="13">
        <f t="shared" si="75"/>
        <v>0</v>
      </c>
      <c r="G343" s="13"/>
      <c r="H343" s="13">
        <f t="shared" si="75"/>
        <v>0</v>
      </c>
      <c r="I343" s="13">
        <f t="shared" si="75"/>
        <v>0</v>
      </c>
      <c r="J343" s="13">
        <f t="shared" si="75"/>
        <v>0</v>
      </c>
      <c r="K343" s="13"/>
      <c r="L343" s="13">
        <f t="shared" si="75"/>
        <v>0</v>
      </c>
      <c r="M343" s="13">
        <f t="shared" si="75"/>
        <v>0</v>
      </c>
      <c r="N343" s="13">
        <f t="shared" si="75"/>
        <v>0</v>
      </c>
      <c r="O343" s="13"/>
      <c r="P343" s="13">
        <f>SUM(P344:P347)</f>
        <v>0</v>
      </c>
      <c r="Q343" s="13">
        <f>SUM(Q344:Q347)</f>
        <v>0</v>
      </c>
      <c r="R343" s="13">
        <f>SUM(R344:R347)</f>
        <v>0</v>
      </c>
    </row>
    <row r="344" spans="1:18">
      <c r="A344" s="45" t="s">
        <v>570</v>
      </c>
      <c r="B344" s="46" t="s">
        <v>195</v>
      </c>
      <c r="C344" s="9"/>
      <c r="D344" s="14"/>
      <c r="E344" s="36"/>
      <c r="F344" s="14"/>
      <c r="G344" s="9"/>
      <c r="H344" s="14"/>
      <c r="I344" s="36"/>
      <c r="J344" s="14"/>
      <c r="K344" s="9"/>
      <c r="L344" s="14"/>
      <c r="M344" s="36"/>
      <c r="N344" s="14"/>
      <c r="O344" s="9"/>
      <c r="P344" s="14"/>
      <c r="Q344" s="36"/>
      <c r="R344" s="14"/>
    </row>
    <row r="345" spans="1:18">
      <c r="A345" s="45" t="s">
        <v>571</v>
      </c>
      <c r="B345" s="46" t="s">
        <v>196</v>
      </c>
      <c r="C345" s="9"/>
      <c r="D345" s="14"/>
      <c r="E345" s="36"/>
      <c r="F345" s="14"/>
      <c r="G345" s="9"/>
      <c r="H345" s="14"/>
      <c r="I345" s="36"/>
      <c r="J345" s="14"/>
      <c r="K345" s="9"/>
      <c r="L345" s="14"/>
      <c r="M345" s="36"/>
      <c r="N345" s="14"/>
      <c r="O345" s="9"/>
      <c r="P345" s="14"/>
      <c r="Q345" s="36"/>
      <c r="R345" s="14"/>
    </row>
    <row r="346" spans="1:18">
      <c r="A346" s="45" t="s">
        <v>572</v>
      </c>
      <c r="B346" s="47" t="s">
        <v>197</v>
      </c>
      <c r="C346" s="9"/>
      <c r="D346" s="14"/>
      <c r="E346" s="36"/>
      <c r="F346" s="14"/>
      <c r="G346" s="9"/>
      <c r="H346" s="14"/>
      <c r="I346" s="36"/>
      <c r="J346" s="14"/>
      <c r="K346" s="9"/>
      <c r="L346" s="14"/>
      <c r="M346" s="36"/>
      <c r="N346" s="14"/>
      <c r="O346" s="9"/>
      <c r="P346" s="14"/>
      <c r="Q346" s="36"/>
      <c r="R346" s="14"/>
    </row>
    <row r="347" spans="1:18">
      <c r="A347" s="45" t="s">
        <v>573</v>
      </c>
      <c r="B347" s="46" t="s">
        <v>198</v>
      </c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</row>
    <row r="348" spans="1:18" ht="31.5">
      <c r="A348" s="37" t="s">
        <v>576</v>
      </c>
      <c r="B348" s="6" t="s">
        <v>575</v>
      </c>
      <c r="C348" s="6"/>
      <c r="D348" s="13">
        <f>D349+D354+D359+D364+D369+D374</f>
        <v>0</v>
      </c>
      <c r="E348" s="13">
        <f t="shared" ref="E348:N348" si="76">E349+E354+E359+E364+E369+E374</f>
        <v>0</v>
      </c>
      <c r="F348" s="13">
        <f t="shared" si="76"/>
        <v>0</v>
      </c>
      <c r="G348" s="13"/>
      <c r="H348" s="13">
        <f t="shared" si="76"/>
        <v>0</v>
      </c>
      <c r="I348" s="13">
        <f t="shared" si="76"/>
        <v>0</v>
      </c>
      <c r="J348" s="13">
        <f t="shared" si="76"/>
        <v>0</v>
      </c>
      <c r="K348" s="13"/>
      <c r="L348" s="13">
        <f t="shared" si="76"/>
        <v>0</v>
      </c>
      <c r="M348" s="13">
        <f t="shared" si="76"/>
        <v>0</v>
      </c>
      <c r="N348" s="13">
        <f t="shared" si="76"/>
        <v>0</v>
      </c>
      <c r="O348" s="13"/>
      <c r="P348" s="13">
        <f>P349+P354+P359+P364+P369+P374</f>
        <v>0</v>
      </c>
      <c r="Q348" s="13">
        <f>Q349+Q354+Q359+Q364+Q369+Q374</f>
        <v>0</v>
      </c>
      <c r="R348" s="13">
        <f>R349+R354+R359+R364+R369+R374</f>
        <v>0</v>
      </c>
    </row>
    <row r="349" spans="1:18" ht="47.25">
      <c r="A349" s="37" t="s">
        <v>577</v>
      </c>
      <c r="B349" s="6" t="s">
        <v>578</v>
      </c>
      <c r="C349" s="8"/>
      <c r="D349" s="13">
        <f t="shared" ref="D349:N349" si="77">SUM(D350:D353)</f>
        <v>0</v>
      </c>
      <c r="E349" s="13">
        <f t="shared" si="77"/>
        <v>0</v>
      </c>
      <c r="F349" s="13">
        <f t="shared" si="77"/>
        <v>0</v>
      </c>
      <c r="G349" s="13"/>
      <c r="H349" s="13">
        <f t="shared" si="77"/>
        <v>0</v>
      </c>
      <c r="I349" s="13">
        <f t="shared" si="77"/>
        <v>0</v>
      </c>
      <c r="J349" s="13">
        <f t="shared" si="77"/>
        <v>0</v>
      </c>
      <c r="K349" s="13"/>
      <c r="L349" s="13">
        <f t="shared" si="77"/>
        <v>0</v>
      </c>
      <c r="M349" s="13">
        <f t="shared" si="77"/>
        <v>0</v>
      </c>
      <c r="N349" s="13">
        <f t="shared" si="77"/>
        <v>0</v>
      </c>
      <c r="O349" s="13"/>
      <c r="P349" s="13">
        <f>SUM(P350:P353)</f>
        <v>0</v>
      </c>
      <c r="Q349" s="13">
        <f>SUM(Q350:Q353)</f>
        <v>0</v>
      </c>
      <c r="R349" s="13">
        <f>SUM(R350:R353)</f>
        <v>0</v>
      </c>
    </row>
    <row r="350" spans="1:18">
      <c r="A350" s="45" t="s">
        <v>579</v>
      </c>
      <c r="B350" s="46" t="s">
        <v>195</v>
      </c>
      <c r="C350" s="9"/>
      <c r="D350" s="14"/>
      <c r="E350" s="36"/>
      <c r="F350" s="14"/>
      <c r="G350" s="9"/>
      <c r="H350" s="14"/>
      <c r="I350" s="36"/>
      <c r="J350" s="14"/>
      <c r="K350" s="9"/>
      <c r="L350" s="14"/>
      <c r="M350" s="36"/>
      <c r="N350" s="14"/>
      <c r="O350" s="9"/>
      <c r="P350" s="14"/>
      <c r="Q350" s="36"/>
      <c r="R350" s="14"/>
    </row>
    <row r="351" spans="1:18">
      <c r="A351" s="45" t="s">
        <v>580</v>
      </c>
      <c r="B351" s="46" t="s">
        <v>196</v>
      </c>
      <c r="C351" s="9"/>
      <c r="D351" s="14"/>
      <c r="E351" s="36"/>
      <c r="F351" s="14"/>
      <c r="G351" s="9"/>
      <c r="H351" s="14"/>
      <c r="I351" s="36"/>
      <c r="J351" s="14"/>
      <c r="K351" s="9"/>
      <c r="L351" s="14"/>
      <c r="M351" s="36"/>
      <c r="N351" s="14"/>
      <c r="O351" s="9"/>
      <c r="P351" s="14"/>
      <c r="Q351" s="36"/>
      <c r="R351" s="14"/>
    </row>
    <row r="352" spans="1:18">
      <c r="A352" s="45" t="s">
        <v>581</v>
      </c>
      <c r="B352" s="47" t="s">
        <v>197</v>
      </c>
      <c r="C352" s="9"/>
      <c r="D352" s="14"/>
      <c r="E352" s="36"/>
      <c r="F352" s="14"/>
      <c r="G352" s="9"/>
      <c r="H352" s="14"/>
      <c r="I352" s="36"/>
      <c r="J352" s="14"/>
      <c r="K352" s="9"/>
      <c r="L352" s="14"/>
      <c r="M352" s="36"/>
      <c r="N352" s="14"/>
      <c r="O352" s="9"/>
      <c r="P352" s="14"/>
      <c r="Q352" s="36"/>
      <c r="R352" s="14"/>
    </row>
    <row r="353" spans="1:18">
      <c r="A353" s="45" t="s">
        <v>582</v>
      </c>
      <c r="B353" s="46" t="s">
        <v>198</v>
      </c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</row>
    <row r="354" spans="1:18" ht="47.25">
      <c r="A354" s="37" t="s">
        <v>583</v>
      </c>
      <c r="B354" s="6" t="s">
        <v>588</v>
      </c>
      <c r="C354" s="8"/>
      <c r="D354" s="13">
        <f t="shared" ref="D354:N354" si="78">SUM(D355:D358)</f>
        <v>0</v>
      </c>
      <c r="E354" s="13">
        <f t="shared" si="78"/>
        <v>0</v>
      </c>
      <c r="F354" s="13">
        <f t="shared" si="78"/>
        <v>0</v>
      </c>
      <c r="G354" s="13"/>
      <c r="H354" s="13">
        <f t="shared" si="78"/>
        <v>0</v>
      </c>
      <c r="I354" s="13">
        <f t="shared" si="78"/>
        <v>0</v>
      </c>
      <c r="J354" s="13">
        <f t="shared" si="78"/>
        <v>0</v>
      </c>
      <c r="K354" s="13"/>
      <c r="L354" s="13">
        <f t="shared" si="78"/>
        <v>0</v>
      </c>
      <c r="M354" s="13">
        <f t="shared" si="78"/>
        <v>0</v>
      </c>
      <c r="N354" s="13">
        <f t="shared" si="78"/>
        <v>0</v>
      </c>
      <c r="O354" s="13"/>
      <c r="P354" s="13">
        <f>SUM(P355:P358)</f>
        <v>0</v>
      </c>
      <c r="Q354" s="13">
        <f>SUM(Q355:Q358)</f>
        <v>0</v>
      </c>
      <c r="R354" s="13">
        <f>SUM(R355:R358)</f>
        <v>0</v>
      </c>
    </row>
    <row r="355" spans="1:18">
      <c r="A355" s="45" t="s">
        <v>584</v>
      </c>
      <c r="B355" s="46" t="s">
        <v>195</v>
      </c>
      <c r="C355" s="9"/>
      <c r="D355" s="14"/>
      <c r="E355" s="36"/>
      <c r="F355" s="14"/>
      <c r="G355" s="9"/>
      <c r="H355" s="14"/>
      <c r="I355" s="36"/>
      <c r="J355" s="14"/>
      <c r="K355" s="9"/>
      <c r="L355" s="14"/>
      <c r="M355" s="36"/>
      <c r="N355" s="14"/>
      <c r="O355" s="9"/>
      <c r="P355" s="14"/>
      <c r="Q355" s="36"/>
      <c r="R355" s="14"/>
    </row>
    <row r="356" spans="1:18">
      <c r="A356" s="45" t="s">
        <v>585</v>
      </c>
      <c r="B356" s="46" t="s">
        <v>196</v>
      </c>
      <c r="C356" s="9"/>
      <c r="D356" s="14"/>
      <c r="E356" s="36"/>
      <c r="F356" s="14"/>
      <c r="G356" s="9"/>
      <c r="H356" s="14"/>
      <c r="I356" s="36"/>
      <c r="J356" s="14"/>
      <c r="K356" s="9"/>
      <c r="L356" s="14"/>
      <c r="M356" s="36"/>
      <c r="N356" s="14"/>
      <c r="O356" s="9"/>
      <c r="P356" s="14"/>
      <c r="Q356" s="36"/>
      <c r="R356" s="14"/>
    </row>
    <row r="357" spans="1:18">
      <c r="A357" s="45" t="s">
        <v>586</v>
      </c>
      <c r="B357" s="47" t="s">
        <v>197</v>
      </c>
      <c r="C357" s="9"/>
      <c r="D357" s="14"/>
      <c r="E357" s="36"/>
      <c r="F357" s="14"/>
      <c r="G357" s="9"/>
      <c r="H357" s="14"/>
      <c r="I357" s="36"/>
      <c r="J357" s="14"/>
      <c r="K357" s="9"/>
      <c r="L357" s="14"/>
      <c r="M357" s="36"/>
      <c r="N357" s="14"/>
      <c r="O357" s="9"/>
      <c r="P357" s="14"/>
      <c r="Q357" s="36"/>
      <c r="R357" s="14"/>
    </row>
    <row r="358" spans="1:18">
      <c r="A358" s="45" t="s">
        <v>587</v>
      </c>
      <c r="B358" s="46" t="s">
        <v>198</v>
      </c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</row>
    <row r="359" spans="1:18" ht="47.25">
      <c r="A359" s="37" t="s">
        <v>603</v>
      </c>
      <c r="B359" s="6" t="s">
        <v>594</v>
      </c>
      <c r="C359" s="8"/>
      <c r="D359" s="13">
        <f t="shared" ref="D359:N359" si="79">SUM(D360:D363)</f>
        <v>0</v>
      </c>
      <c r="E359" s="13">
        <f t="shared" si="79"/>
        <v>0</v>
      </c>
      <c r="F359" s="13">
        <f t="shared" si="79"/>
        <v>0</v>
      </c>
      <c r="G359" s="13"/>
      <c r="H359" s="13">
        <f t="shared" si="79"/>
        <v>0</v>
      </c>
      <c r="I359" s="13">
        <f t="shared" si="79"/>
        <v>0</v>
      </c>
      <c r="J359" s="13">
        <f t="shared" si="79"/>
        <v>0</v>
      </c>
      <c r="K359" s="13"/>
      <c r="L359" s="13">
        <f t="shared" si="79"/>
        <v>0</v>
      </c>
      <c r="M359" s="13">
        <f t="shared" si="79"/>
        <v>0</v>
      </c>
      <c r="N359" s="13">
        <f t="shared" si="79"/>
        <v>0</v>
      </c>
      <c r="O359" s="13"/>
      <c r="P359" s="13">
        <f>SUM(P360:P363)</f>
        <v>0</v>
      </c>
      <c r="Q359" s="13">
        <f>SUM(Q360:Q363)</f>
        <v>0</v>
      </c>
      <c r="R359" s="13">
        <f>SUM(R360:R363)</f>
        <v>0</v>
      </c>
    </row>
    <row r="360" spans="1:18">
      <c r="A360" s="45" t="s">
        <v>604</v>
      </c>
      <c r="B360" s="46" t="s">
        <v>195</v>
      </c>
      <c r="C360" s="9"/>
      <c r="D360" s="14"/>
      <c r="E360" s="36"/>
      <c r="F360" s="14"/>
      <c r="G360" s="9"/>
      <c r="H360" s="14"/>
      <c r="I360" s="36"/>
      <c r="J360" s="14"/>
      <c r="K360" s="9"/>
      <c r="L360" s="14"/>
      <c r="M360" s="36"/>
      <c r="N360" s="14"/>
      <c r="O360" s="9"/>
      <c r="P360" s="14"/>
      <c r="Q360" s="36"/>
      <c r="R360" s="14"/>
    </row>
    <row r="361" spans="1:18">
      <c r="A361" s="45" t="s">
        <v>605</v>
      </c>
      <c r="B361" s="46" t="s">
        <v>196</v>
      </c>
      <c r="C361" s="9"/>
      <c r="D361" s="14"/>
      <c r="E361" s="36"/>
      <c r="F361" s="14"/>
      <c r="G361" s="9"/>
      <c r="H361" s="14"/>
      <c r="I361" s="36"/>
      <c r="J361" s="14"/>
      <c r="K361" s="9"/>
      <c r="L361" s="14"/>
      <c r="M361" s="36"/>
      <c r="N361" s="14"/>
      <c r="O361" s="9"/>
      <c r="P361" s="14"/>
      <c r="Q361" s="36"/>
      <c r="R361" s="14"/>
    </row>
    <row r="362" spans="1:18">
      <c r="A362" s="45" t="s">
        <v>606</v>
      </c>
      <c r="B362" s="47" t="s">
        <v>197</v>
      </c>
      <c r="C362" s="9"/>
      <c r="D362" s="14"/>
      <c r="E362" s="36"/>
      <c r="F362" s="14"/>
      <c r="G362" s="9"/>
      <c r="H362" s="14"/>
      <c r="I362" s="36"/>
      <c r="J362" s="14"/>
      <c r="K362" s="9"/>
      <c r="L362" s="14"/>
      <c r="M362" s="36"/>
      <c r="N362" s="14"/>
      <c r="O362" s="9"/>
      <c r="P362" s="14"/>
      <c r="Q362" s="36"/>
      <c r="R362" s="14"/>
    </row>
    <row r="363" spans="1:18">
      <c r="A363" s="45" t="s">
        <v>607</v>
      </c>
      <c r="B363" s="46" t="s">
        <v>198</v>
      </c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</row>
    <row r="364" spans="1:18" ht="47.25">
      <c r="A364" s="37" t="s">
        <v>608</v>
      </c>
      <c r="B364" s="6" t="s">
        <v>595</v>
      </c>
      <c r="C364" s="8"/>
      <c r="D364" s="13">
        <f t="shared" ref="D364:N364" si="80">SUM(D365:D368)</f>
        <v>0</v>
      </c>
      <c r="E364" s="13">
        <f t="shared" si="80"/>
        <v>0</v>
      </c>
      <c r="F364" s="13">
        <f t="shared" si="80"/>
        <v>0</v>
      </c>
      <c r="G364" s="13"/>
      <c r="H364" s="13">
        <f t="shared" si="80"/>
        <v>0</v>
      </c>
      <c r="I364" s="13">
        <f t="shared" si="80"/>
        <v>0</v>
      </c>
      <c r="J364" s="13">
        <f t="shared" si="80"/>
        <v>0</v>
      </c>
      <c r="K364" s="13"/>
      <c r="L364" s="13">
        <f t="shared" si="80"/>
        <v>0</v>
      </c>
      <c r="M364" s="13">
        <f t="shared" si="80"/>
        <v>0</v>
      </c>
      <c r="N364" s="13">
        <f t="shared" si="80"/>
        <v>0</v>
      </c>
      <c r="O364" s="13"/>
      <c r="P364" s="13">
        <f>SUM(P365:P368)</f>
        <v>0</v>
      </c>
      <c r="Q364" s="13">
        <f>SUM(Q365:Q368)</f>
        <v>0</v>
      </c>
      <c r="R364" s="13">
        <f>SUM(R365:R368)</f>
        <v>0</v>
      </c>
    </row>
    <row r="365" spans="1:18">
      <c r="A365" s="45" t="s">
        <v>609</v>
      </c>
      <c r="B365" s="46" t="s">
        <v>195</v>
      </c>
      <c r="C365" s="9"/>
      <c r="D365" s="14"/>
      <c r="E365" s="36"/>
      <c r="F365" s="14"/>
      <c r="G365" s="9"/>
      <c r="H365" s="14"/>
      <c r="I365" s="36"/>
      <c r="J365" s="14"/>
      <c r="K365" s="9"/>
      <c r="L365" s="14"/>
      <c r="M365" s="36"/>
      <c r="N365" s="14"/>
      <c r="O365" s="9"/>
      <c r="P365" s="14"/>
      <c r="Q365" s="36"/>
      <c r="R365" s="14"/>
    </row>
    <row r="366" spans="1:18">
      <c r="A366" s="45" t="s">
        <v>610</v>
      </c>
      <c r="B366" s="46" t="s">
        <v>196</v>
      </c>
      <c r="C366" s="9"/>
      <c r="D366" s="14"/>
      <c r="E366" s="36"/>
      <c r="F366" s="14"/>
      <c r="G366" s="9"/>
      <c r="H366" s="14"/>
      <c r="I366" s="36"/>
      <c r="J366" s="14"/>
      <c r="K366" s="9"/>
      <c r="L366" s="14"/>
      <c r="M366" s="36"/>
      <c r="N366" s="14"/>
      <c r="O366" s="9"/>
      <c r="P366" s="14"/>
      <c r="Q366" s="36"/>
      <c r="R366" s="14"/>
    </row>
    <row r="367" spans="1:18">
      <c r="A367" s="45" t="s">
        <v>611</v>
      </c>
      <c r="B367" s="47" t="s">
        <v>197</v>
      </c>
      <c r="C367" s="9"/>
      <c r="D367" s="14"/>
      <c r="E367" s="36"/>
      <c r="F367" s="14"/>
      <c r="G367" s="9"/>
      <c r="H367" s="14"/>
      <c r="I367" s="36"/>
      <c r="J367" s="14"/>
      <c r="K367" s="9"/>
      <c r="L367" s="14"/>
      <c r="M367" s="36"/>
      <c r="N367" s="14"/>
      <c r="O367" s="9"/>
      <c r="P367" s="14"/>
      <c r="Q367" s="36"/>
      <c r="R367" s="14"/>
    </row>
    <row r="368" spans="1:18">
      <c r="A368" s="45" t="s">
        <v>612</v>
      </c>
      <c r="B368" s="46" t="s">
        <v>198</v>
      </c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</row>
    <row r="369" spans="1:18" ht="47.25">
      <c r="A369" s="37" t="s">
        <v>613</v>
      </c>
      <c r="B369" s="6" t="s">
        <v>602</v>
      </c>
      <c r="C369" s="8"/>
      <c r="D369" s="13">
        <f t="shared" ref="D369:N369" si="81">SUM(D370:D373)</f>
        <v>0</v>
      </c>
      <c r="E369" s="13">
        <f t="shared" si="81"/>
        <v>0</v>
      </c>
      <c r="F369" s="13">
        <f t="shared" si="81"/>
        <v>0</v>
      </c>
      <c r="G369" s="13"/>
      <c r="H369" s="13">
        <f t="shared" si="81"/>
        <v>0</v>
      </c>
      <c r="I369" s="13">
        <f t="shared" si="81"/>
        <v>0</v>
      </c>
      <c r="J369" s="13">
        <f t="shared" si="81"/>
        <v>0</v>
      </c>
      <c r="K369" s="13"/>
      <c r="L369" s="13">
        <f t="shared" si="81"/>
        <v>0</v>
      </c>
      <c r="M369" s="13">
        <f t="shared" si="81"/>
        <v>0</v>
      </c>
      <c r="N369" s="13">
        <f t="shared" si="81"/>
        <v>0</v>
      </c>
      <c r="O369" s="13"/>
      <c r="P369" s="13">
        <f>SUM(P370:P373)</f>
        <v>0</v>
      </c>
      <c r="Q369" s="13">
        <f>SUM(Q370:Q373)</f>
        <v>0</v>
      </c>
      <c r="R369" s="13">
        <f>SUM(R370:R373)</f>
        <v>0</v>
      </c>
    </row>
    <row r="370" spans="1:18">
      <c r="A370" s="45" t="s">
        <v>614</v>
      </c>
      <c r="B370" s="46" t="s">
        <v>195</v>
      </c>
      <c r="C370" s="9"/>
      <c r="D370" s="14"/>
      <c r="E370" s="36"/>
      <c r="F370" s="14"/>
      <c r="G370" s="9"/>
      <c r="H370" s="14"/>
      <c r="I370" s="36"/>
      <c r="J370" s="14"/>
      <c r="K370" s="9"/>
      <c r="L370" s="14"/>
      <c r="M370" s="36"/>
      <c r="N370" s="14"/>
      <c r="O370" s="9"/>
      <c r="P370" s="14"/>
      <c r="Q370" s="36"/>
      <c r="R370" s="14"/>
    </row>
    <row r="371" spans="1:18">
      <c r="A371" s="45" t="s">
        <v>615</v>
      </c>
      <c r="B371" s="46" t="s">
        <v>196</v>
      </c>
      <c r="C371" s="9"/>
      <c r="D371" s="14"/>
      <c r="E371" s="36"/>
      <c r="F371" s="14"/>
      <c r="G371" s="9"/>
      <c r="H371" s="14"/>
      <c r="I371" s="36"/>
      <c r="J371" s="14"/>
      <c r="K371" s="9"/>
      <c r="L371" s="14"/>
      <c r="M371" s="36"/>
      <c r="N371" s="14"/>
      <c r="O371" s="9"/>
      <c r="P371" s="14"/>
      <c r="Q371" s="36"/>
      <c r="R371" s="14"/>
    </row>
    <row r="372" spans="1:18">
      <c r="A372" s="45" t="s">
        <v>616</v>
      </c>
      <c r="B372" s="47" t="s">
        <v>197</v>
      </c>
      <c r="C372" s="9"/>
      <c r="D372" s="14"/>
      <c r="E372" s="36"/>
      <c r="F372" s="14"/>
      <c r="G372" s="9"/>
      <c r="H372" s="14"/>
      <c r="I372" s="36"/>
      <c r="J372" s="14"/>
      <c r="K372" s="9"/>
      <c r="L372" s="14"/>
      <c r="M372" s="36"/>
      <c r="N372" s="14"/>
      <c r="O372" s="9"/>
      <c r="P372" s="14"/>
      <c r="Q372" s="36"/>
      <c r="R372" s="14"/>
    </row>
    <row r="373" spans="1:18">
      <c r="A373" s="45" t="s">
        <v>617</v>
      </c>
      <c r="B373" s="46" t="s">
        <v>198</v>
      </c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</row>
    <row r="374" spans="1:18" ht="47.25">
      <c r="A374" s="37" t="s">
        <v>618</v>
      </c>
      <c r="B374" s="6" t="s">
        <v>623</v>
      </c>
      <c r="C374" s="8"/>
      <c r="D374" s="13">
        <f t="shared" ref="D374:N374" si="82">SUM(D375:D378)</f>
        <v>0</v>
      </c>
      <c r="E374" s="13">
        <f t="shared" si="82"/>
        <v>0</v>
      </c>
      <c r="F374" s="13">
        <f t="shared" si="82"/>
        <v>0</v>
      </c>
      <c r="G374" s="13"/>
      <c r="H374" s="13">
        <f t="shared" si="82"/>
        <v>0</v>
      </c>
      <c r="I374" s="13">
        <f t="shared" si="82"/>
        <v>0</v>
      </c>
      <c r="J374" s="13">
        <f t="shared" si="82"/>
        <v>0</v>
      </c>
      <c r="K374" s="13"/>
      <c r="L374" s="13">
        <f t="shared" si="82"/>
        <v>0</v>
      </c>
      <c r="M374" s="13">
        <f t="shared" si="82"/>
        <v>0</v>
      </c>
      <c r="N374" s="13">
        <f t="shared" si="82"/>
        <v>0</v>
      </c>
      <c r="O374" s="13"/>
      <c r="P374" s="13">
        <f>SUM(P375:P378)</f>
        <v>0</v>
      </c>
      <c r="Q374" s="13">
        <f>SUM(Q375:Q378)</f>
        <v>0</v>
      </c>
      <c r="R374" s="13">
        <f>SUM(R375:R378)</f>
        <v>0</v>
      </c>
    </row>
    <row r="375" spans="1:18">
      <c r="A375" s="45" t="s">
        <v>619</v>
      </c>
      <c r="B375" s="46" t="s">
        <v>195</v>
      </c>
      <c r="C375" s="9"/>
      <c r="D375" s="14"/>
      <c r="E375" s="36"/>
      <c r="F375" s="14"/>
      <c r="G375" s="9"/>
      <c r="H375" s="14"/>
      <c r="I375" s="36"/>
      <c r="J375" s="14"/>
      <c r="K375" s="9"/>
      <c r="L375" s="14"/>
      <c r="M375" s="36"/>
      <c r="N375" s="14"/>
      <c r="O375" s="9"/>
      <c r="P375" s="14"/>
      <c r="Q375" s="36"/>
      <c r="R375" s="14"/>
    </row>
    <row r="376" spans="1:18">
      <c r="A376" s="45" t="s">
        <v>620</v>
      </c>
      <c r="B376" s="46" t="s">
        <v>196</v>
      </c>
      <c r="C376" s="9"/>
      <c r="D376" s="14"/>
      <c r="E376" s="36"/>
      <c r="F376" s="14"/>
      <c r="G376" s="9"/>
      <c r="H376" s="14"/>
      <c r="I376" s="36"/>
      <c r="J376" s="14"/>
      <c r="K376" s="9"/>
      <c r="L376" s="14"/>
      <c r="M376" s="36"/>
      <c r="N376" s="14"/>
      <c r="O376" s="9"/>
      <c r="P376" s="14"/>
      <c r="Q376" s="36"/>
      <c r="R376" s="14"/>
    </row>
    <row r="377" spans="1:18">
      <c r="A377" s="45" t="s">
        <v>621</v>
      </c>
      <c r="B377" s="47" t="s">
        <v>197</v>
      </c>
      <c r="C377" s="9"/>
      <c r="D377" s="14"/>
      <c r="E377" s="36"/>
      <c r="F377" s="14"/>
      <c r="G377" s="9"/>
      <c r="H377" s="14"/>
      <c r="I377" s="36"/>
      <c r="J377" s="14"/>
      <c r="K377" s="9"/>
      <c r="L377" s="14"/>
      <c r="M377" s="36"/>
      <c r="N377" s="14"/>
      <c r="O377" s="9"/>
      <c r="P377" s="14"/>
      <c r="Q377" s="36"/>
      <c r="R377" s="14"/>
    </row>
    <row r="378" spans="1:18">
      <c r="A378" s="45" t="s">
        <v>622</v>
      </c>
      <c r="B378" s="46" t="s">
        <v>198</v>
      </c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</row>
    <row r="379" spans="1:18" ht="31.5">
      <c r="A379" s="37" t="s">
        <v>625</v>
      </c>
      <c r="B379" s="6" t="s">
        <v>624</v>
      </c>
      <c r="C379" s="6"/>
      <c r="D379" s="13">
        <f>D380+D385+D390+D395+D400+D405</f>
        <v>0</v>
      </c>
      <c r="E379" s="13">
        <f t="shared" ref="E379:N379" si="83">E380+E385+E390+E395+E400+E405</f>
        <v>0</v>
      </c>
      <c r="F379" s="13">
        <f t="shared" si="83"/>
        <v>0</v>
      </c>
      <c r="G379" s="13"/>
      <c r="H379" s="13">
        <f t="shared" si="83"/>
        <v>0</v>
      </c>
      <c r="I379" s="13">
        <f t="shared" si="83"/>
        <v>0</v>
      </c>
      <c r="J379" s="13">
        <f t="shared" si="83"/>
        <v>0</v>
      </c>
      <c r="K379" s="13"/>
      <c r="L379" s="13">
        <f t="shared" si="83"/>
        <v>0</v>
      </c>
      <c r="M379" s="13">
        <f t="shared" si="83"/>
        <v>0</v>
      </c>
      <c r="N379" s="13">
        <f t="shared" si="83"/>
        <v>0</v>
      </c>
      <c r="O379" s="13"/>
      <c r="P379" s="13">
        <f>P380+P385+P390+P395+P400+P405</f>
        <v>0</v>
      </c>
      <c r="Q379" s="13">
        <f>Q380+Q385+Q390+Q395+Q400+Q405</f>
        <v>0</v>
      </c>
      <c r="R379" s="13">
        <f>R380+R385+R390+R395+R400+R405</f>
        <v>0</v>
      </c>
    </row>
    <row r="380" spans="1:18" ht="47.25">
      <c r="A380" s="37" t="s">
        <v>626</v>
      </c>
      <c r="B380" s="6" t="s">
        <v>627</v>
      </c>
      <c r="C380" s="8"/>
      <c r="D380" s="13">
        <f t="shared" ref="D380:N380" si="84">SUM(D381:D384)</f>
        <v>0</v>
      </c>
      <c r="E380" s="13">
        <f t="shared" si="84"/>
        <v>0</v>
      </c>
      <c r="F380" s="13">
        <f t="shared" si="84"/>
        <v>0</v>
      </c>
      <c r="G380" s="13"/>
      <c r="H380" s="13">
        <f t="shared" si="84"/>
        <v>0</v>
      </c>
      <c r="I380" s="13">
        <f t="shared" si="84"/>
        <v>0</v>
      </c>
      <c r="J380" s="13">
        <f t="shared" si="84"/>
        <v>0</v>
      </c>
      <c r="K380" s="13"/>
      <c r="L380" s="13">
        <f t="shared" si="84"/>
        <v>0</v>
      </c>
      <c r="M380" s="13">
        <f t="shared" si="84"/>
        <v>0</v>
      </c>
      <c r="N380" s="13">
        <f t="shared" si="84"/>
        <v>0</v>
      </c>
      <c r="O380" s="13"/>
      <c r="P380" s="13">
        <f>SUM(P381:P384)</f>
        <v>0</v>
      </c>
      <c r="Q380" s="13">
        <f>SUM(Q381:Q384)</f>
        <v>0</v>
      </c>
      <c r="R380" s="13">
        <f>SUM(R381:R384)</f>
        <v>0</v>
      </c>
    </row>
    <row r="381" spans="1:18">
      <c r="A381" s="45" t="s">
        <v>628</v>
      </c>
      <c r="B381" s="46" t="s">
        <v>195</v>
      </c>
      <c r="C381" s="9"/>
      <c r="D381" s="14"/>
      <c r="E381" s="36"/>
      <c r="F381" s="14"/>
      <c r="G381" s="9"/>
      <c r="H381" s="14"/>
      <c r="I381" s="36"/>
      <c r="J381" s="14"/>
      <c r="K381" s="9"/>
      <c r="L381" s="14"/>
      <c r="M381" s="36"/>
      <c r="N381" s="14"/>
      <c r="O381" s="9"/>
      <c r="P381" s="14"/>
      <c r="Q381" s="36"/>
      <c r="R381" s="14"/>
    </row>
    <row r="382" spans="1:18">
      <c r="A382" s="45" t="s">
        <v>629</v>
      </c>
      <c r="B382" s="46" t="s">
        <v>196</v>
      </c>
      <c r="C382" s="9"/>
      <c r="D382" s="14"/>
      <c r="E382" s="36"/>
      <c r="F382" s="14"/>
      <c r="G382" s="9"/>
      <c r="H382" s="14"/>
      <c r="I382" s="36"/>
      <c r="J382" s="14"/>
      <c r="K382" s="9"/>
      <c r="L382" s="14"/>
      <c r="M382" s="36"/>
      <c r="N382" s="14"/>
      <c r="O382" s="9"/>
      <c r="P382" s="14"/>
      <c r="Q382" s="36"/>
      <c r="R382" s="14"/>
    </row>
    <row r="383" spans="1:18">
      <c r="A383" s="45" t="s">
        <v>630</v>
      </c>
      <c r="B383" s="47" t="s">
        <v>197</v>
      </c>
      <c r="C383" s="9"/>
      <c r="D383" s="14"/>
      <c r="E383" s="36"/>
      <c r="F383" s="14"/>
      <c r="G383" s="9"/>
      <c r="H383" s="14"/>
      <c r="I383" s="36"/>
      <c r="J383" s="14"/>
      <c r="K383" s="9"/>
      <c r="L383" s="14"/>
      <c r="M383" s="36"/>
      <c r="N383" s="14"/>
      <c r="O383" s="9"/>
      <c r="P383" s="14"/>
      <c r="Q383" s="36"/>
      <c r="R383" s="14"/>
    </row>
    <row r="384" spans="1:18">
      <c r="A384" s="45" t="s">
        <v>631</v>
      </c>
      <c r="B384" s="46" t="s">
        <v>198</v>
      </c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</row>
    <row r="385" spans="1:18" ht="47.25">
      <c r="A385" s="37" t="s">
        <v>589</v>
      </c>
      <c r="B385" s="6" t="s">
        <v>632</v>
      </c>
      <c r="C385" s="8"/>
      <c r="D385" s="13">
        <f t="shared" ref="D385:N385" si="85">SUM(D386:D389)</f>
        <v>0</v>
      </c>
      <c r="E385" s="13">
        <f t="shared" si="85"/>
        <v>0</v>
      </c>
      <c r="F385" s="13">
        <f t="shared" si="85"/>
        <v>0</v>
      </c>
      <c r="G385" s="13"/>
      <c r="H385" s="13">
        <f t="shared" si="85"/>
        <v>0</v>
      </c>
      <c r="I385" s="13">
        <f t="shared" si="85"/>
        <v>0</v>
      </c>
      <c r="J385" s="13">
        <f t="shared" si="85"/>
        <v>0</v>
      </c>
      <c r="K385" s="13"/>
      <c r="L385" s="13">
        <f t="shared" si="85"/>
        <v>0</v>
      </c>
      <c r="M385" s="13">
        <f t="shared" si="85"/>
        <v>0</v>
      </c>
      <c r="N385" s="13">
        <f t="shared" si="85"/>
        <v>0</v>
      </c>
      <c r="O385" s="13"/>
      <c r="P385" s="13">
        <f>SUM(P386:P389)</f>
        <v>0</v>
      </c>
      <c r="Q385" s="13">
        <f>SUM(Q386:Q389)</f>
        <v>0</v>
      </c>
      <c r="R385" s="13">
        <f>SUM(R386:R389)</f>
        <v>0</v>
      </c>
    </row>
    <row r="386" spans="1:18">
      <c r="A386" s="45" t="s">
        <v>590</v>
      </c>
      <c r="B386" s="46" t="s">
        <v>195</v>
      </c>
      <c r="C386" s="9"/>
      <c r="D386" s="14"/>
      <c r="E386" s="36"/>
      <c r="F386" s="14"/>
      <c r="G386" s="9"/>
      <c r="H386" s="14"/>
      <c r="I386" s="36"/>
      <c r="J386" s="14"/>
      <c r="K386" s="9"/>
      <c r="L386" s="14"/>
      <c r="M386" s="36"/>
      <c r="N386" s="14"/>
      <c r="O386" s="9"/>
      <c r="P386" s="14"/>
      <c r="Q386" s="36"/>
      <c r="R386" s="14"/>
    </row>
    <row r="387" spans="1:18">
      <c r="A387" s="45" t="s">
        <v>591</v>
      </c>
      <c r="B387" s="46" t="s">
        <v>196</v>
      </c>
      <c r="C387" s="9"/>
      <c r="D387" s="14"/>
      <c r="E387" s="36"/>
      <c r="F387" s="14"/>
      <c r="G387" s="9"/>
      <c r="H387" s="14"/>
      <c r="I387" s="36"/>
      <c r="J387" s="14"/>
      <c r="K387" s="9"/>
      <c r="L387" s="14"/>
      <c r="M387" s="36"/>
      <c r="N387" s="14"/>
      <c r="O387" s="9"/>
      <c r="P387" s="14"/>
      <c r="Q387" s="36"/>
      <c r="R387" s="14"/>
    </row>
    <row r="388" spans="1:18">
      <c r="A388" s="45" t="s">
        <v>592</v>
      </c>
      <c r="B388" s="47" t="s">
        <v>197</v>
      </c>
      <c r="C388" s="9"/>
      <c r="D388" s="14"/>
      <c r="E388" s="36"/>
      <c r="F388" s="14"/>
      <c r="G388" s="9"/>
      <c r="H388" s="14"/>
      <c r="I388" s="36"/>
      <c r="J388" s="14"/>
      <c r="K388" s="9"/>
      <c r="L388" s="14"/>
      <c r="M388" s="36"/>
      <c r="N388" s="14"/>
      <c r="O388" s="9"/>
      <c r="P388" s="14"/>
      <c r="Q388" s="36"/>
      <c r="R388" s="14"/>
    </row>
    <row r="389" spans="1:18">
      <c r="A389" s="45" t="s">
        <v>593</v>
      </c>
      <c r="B389" s="46" t="s">
        <v>198</v>
      </c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</row>
    <row r="390" spans="1:18" ht="47.25">
      <c r="A390" s="37" t="s">
        <v>633</v>
      </c>
      <c r="B390" s="6" t="s">
        <v>638</v>
      </c>
      <c r="C390" s="8"/>
      <c r="D390" s="13">
        <f t="shared" ref="D390:N390" si="86">SUM(D391:D394)</f>
        <v>0</v>
      </c>
      <c r="E390" s="13">
        <f t="shared" si="86"/>
        <v>0</v>
      </c>
      <c r="F390" s="13">
        <f t="shared" si="86"/>
        <v>0</v>
      </c>
      <c r="G390" s="13"/>
      <c r="H390" s="13">
        <f t="shared" si="86"/>
        <v>0</v>
      </c>
      <c r="I390" s="13">
        <f t="shared" si="86"/>
        <v>0</v>
      </c>
      <c r="J390" s="13">
        <f t="shared" si="86"/>
        <v>0</v>
      </c>
      <c r="K390" s="13"/>
      <c r="L390" s="13">
        <f t="shared" si="86"/>
        <v>0</v>
      </c>
      <c r="M390" s="13">
        <f t="shared" si="86"/>
        <v>0</v>
      </c>
      <c r="N390" s="13">
        <f t="shared" si="86"/>
        <v>0</v>
      </c>
      <c r="O390" s="13"/>
      <c r="P390" s="13">
        <f>SUM(P391:P394)</f>
        <v>0</v>
      </c>
      <c r="Q390" s="13">
        <f>SUM(Q391:Q394)</f>
        <v>0</v>
      </c>
      <c r="R390" s="13">
        <f>SUM(R391:R394)</f>
        <v>0</v>
      </c>
    </row>
    <row r="391" spans="1:18">
      <c r="A391" s="45" t="s">
        <v>634</v>
      </c>
      <c r="B391" s="46" t="s">
        <v>195</v>
      </c>
      <c r="C391" s="9"/>
      <c r="D391" s="14"/>
      <c r="E391" s="36"/>
      <c r="F391" s="14"/>
      <c r="G391" s="9"/>
      <c r="H391" s="14"/>
      <c r="I391" s="36"/>
      <c r="J391" s="14"/>
      <c r="K391" s="9"/>
      <c r="L391" s="14"/>
      <c r="M391" s="36"/>
      <c r="N391" s="14"/>
      <c r="O391" s="9"/>
      <c r="P391" s="14"/>
      <c r="Q391" s="36"/>
      <c r="R391" s="14"/>
    </row>
    <row r="392" spans="1:18">
      <c r="A392" s="45" t="s">
        <v>635</v>
      </c>
      <c r="B392" s="46" t="s">
        <v>196</v>
      </c>
      <c r="C392" s="9"/>
      <c r="D392" s="14"/>
      <c r="E392" s="36"/>
      <c r="F392" s="14"/>
      <c r="G392" s="9"/>
      <c r="H392" s="14"/>
      <c r="I392" s="36"/>
      <c r="J392" s="14"/>
      <c r="K392" s="9"/>
      <c r="L392" s="14"/>
      <c r="M392" s="36"/>
      <c r="N392" s="14"/>
      <c r="O392" s="9"/>
      <c r="P392" s="14"/>
      <c r="Q392" s="36"/>
      <c r="R392" s="14"/>
    </row>
    <row r="393" spans="1:18">
      <c r="A393" s="45" t="s">
        <v>636</v>
      </c>
      <c r="B393" s="47" t="s">
        <v>197</v>
      </c>
      <c r="C393" s="9"/>
      <c r="D393" s="14"/>
      <c r="E393" s="36"/>
      <c r="F393" s="14"/>
      <c r="G393" s="9"/>
      <c r="H393" s="14"/>
      <c r="I393" s="36"/>
      <c r="J393" s="14"/>
      <c r="K393" s="9"/>
      <c r="L393" s="14"/>
      <c r="M393" s="36"/>
      <c r="N393" s="14"/>
      <c r="O393" s="9"/>
      <c r="P393" s="14"/>
      <c r="Q393" s="36"/>
      <c r="R393" s="14"/>
    </row>
    <row r="394" spans="1:18">
      <c r="A394" s="45" t="s">
        <v>637</v>
      </c>
      <c r="B394" s="46" t="s">
        <v>198</v>
      </c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</row>
    <row r="395" spans="1:18" ht="47.25">
      <c r="A395" s="37" t="s">
        <v>639</v>
      </c>
      <c r="B395" s="6" t="s">
        <v>644</v>
      </c>
      <c r="C395" s="8"/>
      <c r="D395" s="13">
        <f t="shared" ref="D395:N395" si="87">SUM(D396:D399)</f>
        <v>0</v>
      </c>
      <c r="E395" s="13">
        <f t="shared" si="87"/>
        <v>0</v>
      </c>
      <c r="F395" s="13">
        <f t="shared" si="87"/>
        <v>0</v>
      </c>
      <c r="G395" s="13"/>
      <c r="H395" s="13">
        <f t="shared" si="87"/>
        <v>0</v>
      </c>
      <c r="I395" s="13">
        <f t="shared" si="87"/>
        <v>0</v>
      </c>
      <c r="J395" s="13">
        <f t="shared" si="87"/>
        <v>0</v>
      </c>
      <c r="K395" s="13"/>
      <c r="L395" s="13">
        <f t="shared" si="87"/>
        <v>0</v>
      </c>
      <c r="M395" s="13">
        <f t="shared" si="87"/>
        <v>0</v>
      </c>
      <c r="N395" s="13">
        <f t="shared" si="87"/>
        <v>0</v>
      </c>
      <c r="O395" s="13"/>
      <c r="P395" s="13">
        <f>SUM(P396:P399)</f>
        <v>0</v>
      </c>
      <c r="Q395" s="13">
        <f>SUM(Q396:Q399)</f>
        <v>0</v>
      </c>
      <c r="R395" s="13">
        <f>SUM(R396:R399)</f>
        <v>0</v>
      </c>
    </row>
    <row r="396" spans="1:18">
      <c r="A396" s="45" t="s">
        <v>640</v>
      </c>
      <c r="B396" s="46" t="s">
        <v>195</v>
      </c>
      <c r="C396" s="9"/>
      <c r="D396" s="14"/>
      <c r="E396" s="36"/>
      <c r="F396" s="14"/>
      <c r="G396" s="9"/>
      <c r="H396" s="14"/>
      <c r="I396" s="36"/>
      <c r="J396" s="14"/>
      <c r="K396" s="9"/>
      <c r="L396" s="14"/>
      <c r="M396" s="36"/>
      <c r="N396" s="14"/>
      <c r="O396" s="9"/>
      <c r="P396" s="14"/>
      <c r="Q396" s="36"/>
      <c r="R396" s="14"/>
    </row>
    <row r="397" spans="1:18">
      <c r="A397" s="45" t="s">
        <v>641</v>
      </c>
      <c r="B397" s="46" t="s">
        <v>196</v>
      </c>
      <c r="C397" s="9"/>
      <c r="D397" s="14"/>
      <c r="E397" s="36"/>
      <c r="F397" s="14"/>
      <c r="G397" s="9"/>
      <c r="H397" s="14"/>
      <c r="I397" s="36"/>
      <c r="J397" s="14"/>
      <c r="K397" s="9"/>
      <c r="L397" s="14"/>
      <c r="M397" s="36"/>
      <c r="N397" s="14"/>
      <c r="O397" s="9"/>
      <c r="P397" s="14"/>
      <c r="Q397" s="36"/>
      <c r="R397" s="14"/>
    </row>
    <row r="398" spans="1:18">
      <c r="A398" s="45" t="s">
        <v>642</v>
      </c>
      <c r="B398" s="47" t="s">
        <v>197</v>
      </c>
      <c r="C398" s="9"/>
      <c r="D398" s="14"/>
      <c r="E398" s="36"/>
      <c r="F398" s="14"/>
      <c r="G398" s="9"/>
      <c r="H398" s="14"/>
      <c r="I398" s="36"/>
      <c r="J398" s="14"/>
      <c r="K398" s="9"/>
      <c r="L398" s="14"/>
      <c r="M398" s="36"/>
      <c r="N398" s="14"/>
      <c r="O398" s="9"/>
      <c r="P398" s="14"/>
      <c r="Q398" s="36"/>
      <c r="R398" s="14"/>
    </row>
    <row r="399" spans="1:18">
      <c r="A399" s="45" t="s">
        <v>643</v>
      </c>
      <c r="B399" s="46" t="s">
        <v>198</v>
      </c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</row>
    <row r="400" spans="1:18" ht="47.25">
      <c r="A400" s="37" t="s">
        <v>645</v>
      </c>
      <c r="B400" s="6" t="s">
        <v>646</v>
      </c>
      <c r="C400" s="8"/>
      <c r="D400" s="13">
        <f t="shared" ref="D400:N400" si="88">SUM(D401:D404)</f>
        <v>0</v>
      </c>
      <c r="E400" s="13">
        <f t="shared" si="88"/>
        <v>0</v>
      </c>
      <c r="F400" s="13">
        <f t="shared" si="88"/>
        <v>0</v>
      </c>
      <c r="G400" s="13"/>
      <c r="H400" s="13">
        <f t="shared" si="88"/>
        <v>0</v>
      </c>
      <c r="I400" s="13">
        <f t="shared" si="88"/>
        <v>0</v>
      </c>
      <c r="J400" s="13">
        <f t="shared" si="88"/>
        <v>0</v>
      </c>
      <c r="K400" s="13"/>
      <c r="L400" s="13">
        <f t="shared" si="88"/>
        <v>0</v>
      </c>
      <c r="M400" s="13">
        <f t="shared" si="88"/>
        <v>0</v>
      </c>
      <c r="N400" s="13">
        <f t="shared" si="88"/>
        <v>0</v>
      </c>
      <c r="O400" s="13"/>
      <c r="P400" s="13">
        <f>SUM(P401:P404)</f>
        <v>0</v>
      </c>
      <c r="Q400" s="13">
        <f>SUM(Q401:Q404)</f>
        <v>0</v>
      </c>
      <c r="R400" s="13">
        <f>SUM(R401:R404)</f>
        <v>0</v>
      </c>
    </row>
    <row r="401" spans="1:18">
      <c r="A401" s="45" t="s">
        <v>647</v>
      </c>
      <c r="B401" s="46" t="s">
        <v>195</v>
      </c>
      <c r="C401" s="9"/>
      <c r="D401" s="14"/>
      <c r="E401" s="36"/>
      <c r="F401" s="14"/>
      <c r="G401" s="9"/>
      <c r="H401" s="14"/>
      <c r="I401" s="36"/>
      <c r="J401" s="14"/>
      <c r="K401" s="9"/>
      <c r="L401" s="14"/>
      <c r="M401" s="36"/>
      <c r="N401" s="14"/>
      <c r="O401" s="9"/>
      <c r="P401" s="14"/>
      <c r="Q401" s="36"/>
      <c r="R401" s="14"/>
    </row>
    <row r="402" spans="1:18">
      <c r="A402" s="45" t="s">
        <v>648</v>
      </c>
      <c r="B402" s="46" t="s">
        <v>196</v>
      </c>
      <c r="C402" s="9"/>
      <c r="D402" s="14"/>
      <c r="E402" s="36"/>
      <c r="F402" s="14"/>
      <c r="G402" s="9"/>
      <c r="H402" s="14"/>
      <c r="I402" s="36"/>
      <c r="J402" s="14"/>
      <c r="K402" s="9"/>
      <c r="L402" s="14"/>
      <c r="M402" s="36"/>
      <c r="N402" s="14"/>
      <c r="O402" s="9"/>
      <c r="P402" s="14"/>
      <c r="Q402" s="36"/>
      <c r="R402" s="14"/>
    </row>
    <row r="403" spans="1:18">
      <c r="A403" s="45" t="s">
        <v>649</v>
      </c>
      <c r="B403" s="47" t="s">
        <v>197</v>
      </c>
      <c r="C403" s="9"/>
      <c r="D403" s="14"/>
      <c r="E403" s="36"/>
      <c r="F403" s="14"/>
      <c r="G403" s="9"/>
      <c r="H403" s="14"/>
      <c r="I403" s="36"/>
      <c r="J403" s="14"/>
      <c r="K403" s="9"/>
      <c r="L403" s="14"/>
      <c r="M403" s="36"/>
      <c r="N403" s="14"/>
      <c r="O403" s="9"/>
      <c r="P403" s="14"/>
      <c r="Q403" s="36"/>
      <c r="R403" s="14"/>
    </row>
    <row r="404" spans="1:18">
      <c r="A404" s="45" t="s">
        <v>650</v>
      </c>
      <c r="B404" s="46" t="s">
        <v>198</v>
      </c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</row>
    <row r="405" spans="1:18" ht="47.25">
      <c r="A405" s="37" t="s">
        <v>651</v>
      </c>
      <c r="B405" s="6" t="s">
        <v>656</v>
      </c>
      <c r="C405" s="8"/>
      <c r="D405" s="13">
        <f t="shared" ref="D405:N405" si="89">SUM(D406:D409)</f>
        <v>0</v>
      </c>
      <c r="E405" s="13">
        <f t="shared" si="89"/>
        <v>0</v>
      </c>
      <c r="F405" s="13">
        <f t="shared" si="89"/>
        <v>0</v>
      </c>
      <c r="G405" s="13"/>
      <c r="H405" s="13">
        <f t="shared" si="89"/>
        <v>0</v>
      </c>
      <c r="I405" s="13">
        <f t="shared" si="89"/>
        <v>0</v>
      </c>
      <c r="J405" s="13">
        <f t="shared" si="89"/>
        <v>0</v>
      </c>
      <c r="K405" s="13"/>
      <c r="L405" s="13">
        <f t="shared" si="89"/>
        <v>0</v>
      </c>
      <c r="M405" s="13">
        <f t="shared" si="89"/>
        <v>0</v>
      </c>
      <c r="N405" s="13">
        <f t="shared" si="89"/>
        <v>0</v>
      </c>
      <c r="O405" s="13"/>
      <c r="P405" s="13">
        <f>SUM(P406:P409)</f>
        <v>0</v>
      </c>
      <c r="Q405" s="13">
        <f>SUM(Q406:Q409)</f>
        <v>0</v>
      </c>
      <c r="R405" s="13">
        <f>SUM(R406:R409)</f>
        <v>0</v>
      </c>
    </row>
    <row r="406" spans="1:18">
      <c r="A406" s="45" t="s">
        <v>652</v>
      </c>
      <c r="B406" s="46" t="s">
        <v>195</v>
      </c>
      <c r="C406" s="9"/>
      <c r="D406" s="14"/>
      <c r="E406" s="36"/>
      <c r="F406" s="14"/>
      <c r="G406" s="9"/>
      <c r="H406" s="14"/>
      <c r="I406" s="36"/>
      <c r="J406" s="14"/>
      <c r="K406" s="9"/>
      <c r="L406" s="14"/>
      <c r="M406" s="36"/>
      <c r="N406" s="14"/>
      <c r="O406" s="9"/>
      <c r="P406" s="14"/>
      <c r="Q406" s="36"/>
      <c r="R406" s="14"/>
    </row>
    <row r="407" spans="1:18">
      <c r="A407" s="45" t="s">
        <v>653</v>
      </c>
      <c r="B407" s="46" t="s">
        <v>196</v>
      </c>
      <c r="C407" s="9"/>
      <c r="D407" s="14"/>
      <c r="E407" s="36"/>
      <c r="F407" s="14"/>
      <c r="G407" s="9"/>
      <c r="H407" s="14"/>
      <c r="I407" s="36"/>
      <c r="J407" s="14"/>
      <c r="K407" s="9"/>
      <c r="L407" s="14"/>
      <c r="M407" s="36"/>
      <c r="N407" s="14"/>
      <c r="O407" s="9"/>
      <c r="P407" s="14"/>
      <c r="Q407" s="36"/>
      <c r="R407" s="14"/>
    </row>
    <row r="408" spans="1:18">
      <c r="A408" s="45" t="s">
        <v>654</v>
      </c>
      <c r="B408" s="47" t="s">
        <v>197</v>
      </c>
      <c r="C408" s="9"/>
      <c r="D408" s="14"/>
      <c r="E408" s="36"/>
      <c r="F408" s="14"/>
      <c r="G408" s="9"/>
      <c r="H408" s="14"/>
      <c r="I408" s="36"/>
      <c r="J408" s="14"/>
      <c r="K408" s="9"/>
      <c r="L408" s="14"/>
      <c r="M408" s="36"/>
      <c r="N408" s="14"/>
      <c r="O408" s="9"/>
      <c r="P408" s="14"/>
      <c r="Q408" s="36"/>
      <c r="R408" s="14"/>
    </row>
    <row r="409" spans="1:18">
      <c r="A409" s="45" t="s">
        <v>655</v>
      </c>
      <c r="B409" s="46" t="s">
        <v>198</v>
      </c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</row>
    <row r="410" spans="1:18" ht="31.5">
      <c r="A410" s="37" t="s">
        <v>657</v>
      </c>
      <c r="B410" s="6" t="s">
        <v>659</v>
      </c>
      <c r="C410" s="6"/>
      <c r="D410" s="13">
        <f>D411+D416+D421+D426+D431+D436</f>
        <v>0</v>
      </c>
      <c r="E410" s="13">
        <f t="shared" ref="E410:N410" si="90">E411+E416+E421+E426+E431+E436</f>
        <v>0</v>
      </c>
      <c r="F410" s="13">
        <f t="shared" si="90"/>
        <v>0</v>
      </c>
      <c r="G410" s="13"/>
      <c r="H410" s="13">
        <f t="shared" si="90"/>
        <v>0</v>
      </c>
      <c r="I410" s="13">
        <f t="shared" si="90"/>
        <v>0</v>
      </c>
      <c r="J410" s="13">
        <f t="shared" si="90"/>
        <v>0</v>
      </c>
      <c r="K410" s="13"/>
      <c r="L410" s="13">
        <f t="shared" si="90"/>
        <v>0</v>
      </c>
      <c r="M410" s="13">
        <f t="shared" si="90"/>
        <v>0</v>
      </c>
      <c r="N410" s="13">
        <f t="shared" si="90"/>
        <v>0</v>
      </c>
      <c r="O410" s="13"/>
      <c r="P410" s="13">
        <f>P411+P416+P421+P426+P431+P436</f>
        <v>0</v>
      </c>
      <c r="Q410" s="13">
        <f>Q411+Q416+Q421+Q426+Q431+Q436</f>
        <v>0</v>
      </c>
      <c r="R410" s="13">
        <f>R411+R416+R421+R426+R431+R436</f>
        <v>0</v>
      </c>
    </row>
    <row r="411" spans="1:18" ht="47.25">
      <c r="A411" s="37" t="s">
        <v>658</v>
      </c>
      <c r="B411" s="6" t="s">
        <v>660</v>
      </c>
      <c r="C411" s="8"/>
      <c r="D411" s="13">
        <f t="shared" ref="D411:N411" si="91">SUM(D412:D415)</f>
        <v>0</v>
      </c>
      <c r="E411" s="13">
        <f t="shared" si="91"/>
        <v>0</v>
      </c>
      <c r="F411" s="13">
        <f t="shared" si="91"/>
        <v>0</v>
      </c>
      <c r="G411" s="13"/>
      <c r="H411" s="13">
        <f t="shared" si="91"/>
        <v>0</v>
      </c>
      <c r="I411" s="13">
        <f t="shared" si="91"/>
        <v>0</v>
      </c>
      <c r="J411" s="13">
        <f t="shared" si="91"/>
        <v>0</v>
      </c>
      <c r="K411" s="13"/>
      <c r="L411" s="13">
        <f t="shared" si="91"/>
        <v>0</v>
      </c>
      <c r="M411" s="13">
        <f t="shared" si="91"/>
        <v>0</v>
      </c>
      <c r="N411" s="13">
        <f t="shared" si="91"/>
        <v>0</v>
      </c>
      <c r="O411" s="13"/>
      <c r="P411" s="13">
        <f>SUM(P412:P415)</f>
        <v>0</v>
      </c>
      <c r="Q411" s="13">
        <f>SUM(Q412:Q415)</f>
        <v>0</v>
      </c>
      <c r="R411" s="13">
        <f>SUM(R412:R415)</f>
        <v>0</v>
      </c>
    </row>
    <row r="412" spans="1:18">
      <c r="A412" s="45" t="s">
        <v>661</v>
      </c>
      <c r="B412" s="46" t="s">
        <v>195</v>
      </c>
      <c r="C412" s="9"/>
      <c r="D412" s="14"/>
      <c r="E412" s="36"/>
      <c r="F412" s="14"/>
      <c r="G412" s="9"/>
      <c r="H412" s="14"/>
      <c r="I412" s="36"/>
      <c r="J412" s="14"/>
      <c r="K412" s="9"/>
      <c r="L412" s="14"/>
      <c r="M412" s="36"/>
      <c r="N412" s="14"/>
      <c r="O412" s="9"/>
      <c r="P412" s="14"/>
      <c r="Q412" s="36"/>
      <c r="R412" s="14"/>
    </row>
    <row r="413" spans="1:18">
      <c r="A413" s="45" t="s">
        <v>662</v>
      </c>
      <c r="B413" s="46" t="s">
        <v>196</v>
      </c>
      <c r="C413" s="9"/>
      <c r="D413" s="14"/>
      <c r="E413" s="36"/>
      <c r="F413" s="14"/>
      <c r="G413" s="9"/>
      <c r="H413" s="14"/>
      <c r="I413" s="36"/>
      <c r="J413" s="14"/>
      <c r="K413" s="9"/>
      <c r="L413" s="14"/>
      <c r="M413" s="36"/>
      <c r="N413" s="14"/>
      <c r="O413" s="9"/>
      <c r="P413" s="14"/>
      <c r="Q413" s="36"/>
      <c r="R413" s="14"/>
    </row>
    <row r="414" spans="1:18">
      <c r="A414" s="45" t="s">
        <v>663</v>
      </c>
      <c r="B414" s="47" t="s">
        <v>197</v>
      </c>
      <c r="C414" s="9"/>
      <c r="D414" s="14"/>
      <c r="E414" s="36"/>
      <c r="F414" s="14"/>
      <c r="G414" s="9"/>
      <c r="H414" s="14"/>
      <c r="I414" s="36"/>
      <c r="J414" s="14"/>
      <c r="K414" s="9"/>
      <c r="L414" s="14"/>
      <c r="M414" s="36"/>
      <c r="N414" s="14"/>
      <c r="O414" s="9"/>
      <c r="P414" s="14"/>
      <c r="Q414" s="36"/>
      <c r="R414" s="14"/>
    </row>
    <row r="415" spans="1:18">
      <c r="A415" s="45" t="s">
        <v>664</v>
      </c>
      <c r="B415" s="46" t="s">
        <v>198</v>
      </c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</row>
    <row r="416" spans="1:18" ht="47.25">
      <c r="A416" s="37" t="s">
        <v>596</v>
      </c>
      <c r="B416" s="6" t="s">
        <v>670</v>
      </c>
      <c r="C416" s="8"/>
      <c r="D416" s="13">
        <f t="shared" ref="D416:N416" si="92">SUM(D417:D420)</f>
        <v>0</v>
      </c>
      <c r="E416" s="13">
        <f t="shared" si="92"/>
        <v>0</v>
      </c>
      <c r="F416" s="13">
        <f t="shared" si="92"/>
        <v>0</v>
      </c>
      <c r="G416" s="13"/>
      <c r="H416" s="13">
        <f t="shared" si="92"/>
        <v>0</v>
      </c>
      <c r="I416" s="13">
        <f t="shared" si="92"/>
        <v>0</v>
      </c>
      <c r="J416" s="13">
        <f t="shared" si="92"/>
        <v>0</v>
      </c>
      <c r="K416" s="13"/>
      <c r="L416" s="13">
        <f t="shared" si="92"/>
        <v>0</v>
      </c>
      <c r="M416" s="13">
        <f t="shared" si="92"/>
        <v>0</v>
      </c>
      <c r="N416" s="13">
        <f t="shared" si="92"/>
        <v>0</v>
      </c>
      <c r="O416" s="13"/>
      <c r="P416" s="13">
        <f>SUM(P417:P420)</f>
        <v>0</v>
      </c>
      <c r="Q416" s="13">
        <f>SUM(Q417:Q420)</f>
        <v>0</v>
      </c>
      <c r="R416" s="13">
        <f>SUM(R417:R420)</f>
        <v>0</v>
      </c>
    </row>
    <row r="417" spans="1:18">
      <c r="A417" s="45" t="s">
        <v>597</v>
      </c>
      <c r="B417" s="46" t="s">
        <v>195</v>
      </c>
      <c r="C417" s="9"/>
      <c r="D417" s="14"/>
      <c r="E417" s="36"/>
      <c r="F417" s="14"/>
      <c r="G417" s="9"/>
      <c r="H417" s="14"/>
      <c r="I417" s="36"/>
      <c r="J417" s="14"/>
      <c r="K417" s="9"/>
      <c r="L417" s="14"/>
      <c r="M417" s="36"/>
      <c r="N417" s="14"/>
      <c r="O417" s="9"/>
      <c r="P417" s="14"/>
      <c r="Q417" s="36"/>
      <c r="R417" s="14"/>
    </row>
    <row r="418" spans="1:18">
      <c r="A418" s="45" t="s">
        <v>598</v>
      </c>
      <c r="B418" s="46" t="s">
        <v>196</v>
      </c>
      <c r="C418" s="9"/>
      <c r="D418" s="14"/>
      <c r="E418" s="36"/>
      <c r="F418" s="14"/>
      <c r="G418" s="9"/>
      <c r="H418" s="14"/>
      <c r="I418" s="36"/>
      <c r="J418" s="14"/>
      <c r="K418" s="9"/>
      <c r="L418" s="14"/>
      <c r="M418" s="36"/>
      <c r="N418" s="14"/>
      <c r="O418" s="9"/>
      <c r="P418" s="14"/>
      <c r="Q418" s="36"/>
      <c r="R418" s="14"/>
    </row>
    <row r="419" spans="1:18">
      <c r="A419" s="45" t="s">
        <v>599</v>
      </c>
      <c r="B419" s="47" t="s">
        <v>197</v>
      </c>
      <c r="C419" s="9"/>
      <c r="D419" s="14"/>
      <c r="E419" s="36"/>
      <c r="F419" s="14"/>
      <c r="G419" s="9"/>
      <c r="H419" s="14"/>
      <c r="I419" s="36"/>
      <c r="J419" s="14"/>
      <c r="K419" s="9"/>
      <c r="L419" s="14"/>
      <c r="M419" s="36"/>
      <c r="N419" s="14"/>
      <c r="O419" s="9"/>
      <c r="P419" s="14"/>
      <c r="Q419" s="36"/>
      <c r="R419" s="14"/>
    </row>
    <row r="420" spans="1:18">
      <c r="A420" s="45" t="s">
        <v>600</v>
      </c>
      <c r="B420" s="46" t="s">
        <v>198</v>
      </c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</row>
    <row r="421" spans="1:18" ht="47.25">
      <c r="A421" s="37" t="s">
        <v>665</v>
      </c>
      <c r="B421" s="6" t="s">
        <v>671</v>
      </c>
      <c r="C421" s="8"/>
      <c r="D421" s="13">
        <f t="shared" ref="D421:N421" si="93">SUM(D422:D425)</f>
        <v>0</v>
      </c>
      <c r="E421" s="13">
        <f t="shared" si="93"/>
        <v>0</v>
      </c>
      <c r="F421" s="13">
        <f t="shared" si="93"/>
        <v>0</v>
      </c>
      <c r="G421" s="13"/>
      <c r="H421" s="13">
        <f t="shared" si="93"/>
        <v>0</v>
      </c>
      <c r="I421" s="13">
        <f t="shared" si="93"/>
        <v>0</v>
      </c>
      <c r="J421" s="13">
        <f t="shared" si="93"/>
        <v>0</v>
      </c>
      <c r="K421" s="13"/>
      <c r="L421" s="13">
        <f t="shared" si="93"/>
        <v>0</v>
      </c>
      <c r="M421" s="13">
        <f t="shared" si="93"/>
        <v>0</v>
      </c>
      <c r="N421" s="13">
        <f t="shared" si="93"/>
        <v>0</v>
      </c>
      <c r="O421" s="13"/>
      <c r="P421" s="13">
        <f>SUM(P422:P425)</f>
        <v>0</v>
      </c>
      <c r="Q421" s="13">
        <f>SUM(Q422:Q425)</f>
        <v>0</v>
      </c>
      <c r="R421" s="13">
        <f>SUM(R422:R425)</f>
        <v>0</v>
      </c>
    </row>
    <row r="422" spans="1:18">
      <c r="A422" s="45" t="s">
        <v>666</v>
      </c>
      <c r="B422" s="46" t="s">
        <v>195</v>
      </c>
      <c r="C422" s="9"/>
      <c r="D422" s="14"/>
      <c r="E422" s="36"/>
      <c r="F422" s="14"/>
      <c r="G422" s="9"/>
      <c r="H422" s="14"/>
      <c r="I422" s="36"/>
      <c r="J422" s="14"/>
      <c r="K422" s="9"/>
      <c r="L422" s="14"/>
      <c r="M422" s="36"/>
      <c r="N422" s="14"/>
      <c r="O422" s="9"/>
      <c r="P422" s="14"/>
      <c r="Q422" s="36"/>
      <c r="R422" s="14"/>
    </row>
    <row r="423" spans="1:18">
      <c r="A423" s="45" t="s">
        <v>667</v>
      </c>
      <c r="B423" s="46" t="s">
        <v>196</v>
      </c>
      <c r="C423" s="9"/>
      <c r="D423" s="14"/>
      <c r="E423" s="36"/>
      <c r="F423" s="14"/>
      <c r="G423" s="9"/>
      <c r="H423" s="14"/>
      <c r="I423" s="36"/>
      <c r="J423" s="14"/>
      <c r="K423" s="9"/>
      <c r="L423" s="14"/>
      <c r="M423" s="36"/>
      <c r="N423" s="14"/>
      <c r="O423" s="9"/>
      <c r="P423" s="14"/>
      <c r="Q423" s="36"/>
      <c r="R423" s="14"/>
    </row>
    <row r="424" spans="1:18">
      <c r="A424" s="45" t="s">
        <v>668</v>
      </c>
      <c r="B424" s="47" t="s">
        <v>197</v>
      </c>
      <c r="C424" s="9"/>
      <c r="D424" s="14"/>
      <c r="E424" s="36"/>
      <c r="F424" s="14"/>
      <c r="G424" s="9"/>
      <c r="H424" s="14"/>
      <c r="I424" s="36"/>
      <c r="J424" s="14"/>
      <c r="K424" s="9"/>
      <c r="L424" s="14"/>
      <c r="M424" s="36"/>
      <c r="N424" s="14"/>
      <c r="O424" s="9"/>
      <c r="P424" s="14"/>
      <c r="Q424" s="36"/>
      <c r="R424" s="14"/>
    </row>
    <row r="425" spans="1:18">
      <c r="A425" s="45" t="s">
        <v>669</v>
      </c>
      <c r="B425" s="46" t="s">
        <v>198</v>
      </c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</row>
    <row r="426" spans="1:18" ht="47.25">
      <c r="A426" s="37" t="s">
        <v>672</v>
      </c>
      <c r="B426" s="6" t="s">
        <v>673</v>
      </c>
      <c r="C426" s="8"/>
      <c r="D426" s="13">
        <f t="shared" ref="D426:N426" si="94">SUM(D427:D430)</f>
        <v>0</v>
      </c>
      <c r="E426" s="13">
        <f t="shared" si="94"/>
        <v>0</v>
      </c>
      <c r="F426" s="13">
        <f t="shared" si="94"/>
        <v>0</v>
      </c>
      <c r="G426" s="13"/>
      <c r="H426" s="13">
        <f t="shared" si="94"/>
        <v>0</v>
      </c>
      <c r="I426" s="13">
        <f t="shared" si="94"/>
        <v>0</v>
      </c>
      <c r="J426" s="13">
        <f t="shared" si="94"/>
        <v>0</v>
      </c>
      <c r="K426" s="13"/>
      <c r="L426" s="13">
        <f t="shared" si="94"/>
        <v>0</v>
      </c>
      <c r="M426" s="13">
        <f t="shared" si="94"/>
        <v>0</v>
      </c>
      <c r="N426" s="13">
        <f t="shared" si="94"/>
        <v>0</v>
      </c>
      <c r="O426" s="13"/>
      <c r="P426" s="13">
        <f>SUM(P427:P430)</f>
        <v>0</v>
      </c>
      <c r="Q426" s="13">
        <f>SUM(Q427:Q430)</f>
        <v>0</v>
      </c>
      <c r="R426" s="13">
        <f>SUM(R427:R430)</f>
        <v>0</v>
      </c>
    </row>
    <row r="427" spans="1:18">
      <c r="A427" s="45" t="s">
        <v>674</v>
      </c>
      <c r="B427" s="46" t="s">
        <v>195</v>
      </c>
      <c r="C427" s="9"/>
      <c r="D427" s="14"/>
      <c r="E427" s="36"/>
      <c r="F427" s="14"/>
      <c r="G427" s="9"/>
      <c r="H427" s="14"/>
      <c r="I427" s="36"/>
      <c r="J427" s="14"/>
      <c r="K427" s="9"/>
      <c r="L427" s="14"/>
      <c r="M427" s="36"/>
      <c r="N427" s="14"/>
      <c r="O427" s="9"/>
      <c r="P427" s="14"/>
      <c r="Q427" s="36"/>
      <c r="R427" s="14"/>
    </row>
    <row r="428" spans="1:18">
      <c r="A428" s="45" t="s">
        <v>675</v>
      </c>
      <c r="B428" s="46" t="s">
        <v>196</v>
      </c>
      <c r="C428" s="9"/>
      <c r="D428" s="14"/>
      <c r="E428" s="36"/>
      <c r="F428" s="14"/>
      <c r="G428" s="9"/>
      <c r="H428" s="14"/>
      <c r="I428" s="36"/>
      <c r="J428" s="14"/>
      <c r="K428" s="9"/>
      <c r="L428" s="14"/>
      <c r="M428" s="36"/>
      <c r="N428" s="14"/>
      <c r="O428" s="9"/>
      <c r="P428" s="14"/>
      <c r="Q428" s="36"/>
      <c r="R428" s="14"/>
    </row>
    <row r="429" spans="1:18">
      <c r="A429" s="45" t="s">
        <v>676</v>
      </c>
      <c r="B429" s="47" t="s">
        <v>197</v>
      </c>
      <c r="C429" s="9"/>
      <c r="D429" s="14"/>
      <c r="E429" s="36"/>
      <c r="F429" s="14"/>
      <c r="G429" s="9"/>
      <c r="H429" s="14"/>
      <c r="I429" s="36"/>
      <c r="J429" s="14"/>
      <c r="K429" s="9"/>
      <c r="L429" s="14"/>
      <c r="M429" s="36"/>
      <c r="N429" s="14"/>
      <c r="O429" s="9"/>
      <c r="P429" s="14"/>
      <c r="Q429" s="36"/>
      <c r="R429" s="14"/>
    </row>
    <row r="430" spans="1:18">
      <c r="A430" s="45" t="s">
        <v>677</v>
      </c>
      <c r="B430" s="46" t="s">
        <v>198</v>
      </c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</row>
    <row r="431" spans="1:18" ht="47.25">
      <c r="A431" s="37" t="s">
        <v>678</v>
      </c>
      <c r="B431" s="6" t="s">
        <v>683</v>
      </c>
      <c r="C431" s="8"/>
      <c r="D431" s="13">
        <f t="shared" ref="D431:N431" si="95">SUM(D432:D435)</f>
        <v>0</v>
      </c>
      <c r="E431" s="13">
        <f t="shared" si="95"/>
        <v>0</v>
      </c>
      <c r="F431" s="13">
        <f t="shared" si="95"/>
        <v>0</v>
      </c>
      <c r="G431" s="13"/>
      <c r="H431" s="13">
        <f t="shared" si="95"/>
        <v>0</v>
      </c>
      <c r="I431" s="13">
        <f t="shared" si="95"/>
        <v>0</v>
      </c>
      <c r="J431" s="13">
        <f t="shared" si="95"/>
        <v>0</v>
      </c>
      <c r="K431" s="13"/>
      <c r="L431" s="13">
        <f t="shared" si="95"/>
        <v>0</v>
      </c>
      <c r="M431" s="13">
        <f t="shared" si="95"/>
        <v>0</v>
      </c>
      <c r="N431" s="13">
        <f t="shared" si="95"/>
        <v>0</v>
      </c>
      <c r="O431" s="13"/>
      <c r="P431" s="13">
        <f>SUM(P432:P435)</f>
        <v>0</v>
      </c>
      <c r="Q431" s="13">
        <f>SUM(Q432:Q435)</f>
        <v>0</v>
      </c>
      <c r="R431" s="13">
        <f>SUM(R432:R435)</f>
        <v>0</v>
      </c>
    </row>
    <row r="432" spans="1:18">
      <c r="A432" s="45" t="s">
        <v>679</v>
      </c>
      <c r="B432" s="46" t="s">
        <v>195</v>
      </c>
      <c r="C432" s="9"/>
      <c r="D432" s="14"/>
      <c r="E432" s="36"/>
      <c r="F432" s="14"/>
      <c r="G432" s="9"/>
      <c r="H432" s="14"/>
      <c r="I432" s="36"/>
      <c r="J432" s="14"/>
      <c r="K432" s="9"/>
      <c r="L432" s="14"/>
      <c r="M432" s="36"/>
      <c r="N432" s="14"/>
      <c r="O432" s="9"/>
      <c r="P432" s="14"/>
      <c r="Q432" s="36"/>
      <c r="R432" s="14"/>
    </row>
    <row r="433" spans="1:18">
      <c r="A433" s="45" t="s">
        <v>680</v>
      </c>
      <c r="B433" s="46" t="s">
        <v>196</v>
      </c>
      <c r="C433" s="9"/>
      <c r="D433" s="14"/>
      <c r="E433" s="36"/>
      <c r="F433" s="14"/>
      <c r="G433" s="9"/>
      <c r="H433" s="14"/>
      <c r="I433" s="36"/>
      <c r="J433" s="14"/>
      <c r="K433" s="9"/>
      <c r="L433" s="14"/>
      <c r="M433" s="36"/>
      <c r="N433" s="14"/>
      <c r="O433" s="9"/>
      <c r="P433" s="14"/>
      <c r="Q433" s="36"/>
      <c r="R433" s="14"/>
    </row>
    <row r="434" spans="1:18">
      <c r="A434" s="45" t="s">
        <v>681</v>
      </c>
      <c r="B434" s="47" t="s">
        <v>197</v>
      </c>
      <c r="C434" s="9"/>
      <c r="D434" s="14"/>
      <c r="E434" s="36"/>
      <c r="F434" s="14"/>
      <c r="G434" s="9"/>
      <c r="H434" s="14"/>
      <c r="I434" s="36"/>
      <c r="J434" s="14"/>
      <c r="K434" s="9"/>
      <c r="L434" s="14"/>
      <c r="M434" s="36"/>
      <c r="N434" s="14"/>
      <c r="O434" s="9"/>
      <c r="P434" s="14"/>
      <c r="Q434" s="36"/>
      <c r="R434" s="14"/>
    </row>
    <row r="435" spans="1:18">
      <c r="A435" s="45" t="s">
        <v>682</v>
      </c>
      <c r="B435" s="46" t="s">
        <v>198</v>
      </c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</row>
    <row r="436" spans="1:18" ht="47.25">
      <c r="A436" s="37" t="s">
        <v>684</v>
      </c>
      <c r="B436" s="6" t="s">
        <v>689</v>
      </c>
      <c r="C436" s="8"/>
      <c r="D436" s="13">
        <f t="shared" ref="D436:N436" si="96">SUM(D437:D440)</f>
        <v>0</v>
      </c>
      <c r="E436" s="13">
        <f t="shared" si="96"/>
        <v>0</v>
      </c>
      <c r="F436" s="13">
        <f t="shared" si="96"/>
        <v>0</v>
      </c>
      <c r="G436" s="13"/>
      <c r="H436" s="13">
        <f t="shared" si="96"/>
        <v>0</v>
      </c>
      <c r="I436" s="13">
        <f t="shared" si="96"/>
        <v>0</v>
      </c>
      <c r="J436" s="13">
        <f t="shared" si="96"/>
        <v>0</v>
      </c>
      <c r="K436" s="13"/>
      <c r="L436" s="13">
        <f t="shared" si="96"/>
        <v>0</v>
      </c>
      <c r="M436" s="13">
        <f t="shared" si="96"/>
        <v>0</v>
      </c>
      <c r="N436" s="13">
        <f t="shared" si="96"/>
        <v>0</v>
      </c>
      <c r="O436" s="13"/>
      <c r="P436" s="13">
        <f>SUM(P437:P440)</f>
        <v>0</v>
      </c>
      <c r="Q436" s="13">
        <f>SUM(Q437:Q440)</f>
        <v>0</v>
      </c>
      <c r="R436" s="13">
        <f>SUM(R437:R440)</f>
        <v>0</v>
      </c>
    </row>
    <row r="437" spans="1:18">
      <c r="A437" s="45" t="s">
        <v>685</v>
      </c>
      <c r="B437" s="46" t="s">
        <v>195</v>
      </c>
      <c r="C437" s="9"/>
      <c r="D437" s="14"/>
      <c r="E437" s="36"/>
      <c r="F437" s="14"/>
      <c r="G437" s="9"/>
      <c r="H437" s="14"/>
      <c r="I437" s="36"/>
      <c r="J437" s="14"/>
      <c r="K437" s="9"/>
      <c r="L437" s="14"/>
      <c r="M437" s="36"/>
      <c r="N437" s="14"/>
      <c r="O437" s="9"/>
      <c r="P437" s="14"/>
      <c r="Q437" s="36"/>
      <c r="R437" s="14"/>
    </row>
    <row r="438" spans="1:18">
      <c r="A438" s="45" t="s">
        <v>686</v>
      </c>
      <c r="B438" s="46" t="s">
        <v>196</v>
      </c>
      <c r="C438" s="9"/>
      <c r="D438" s="14"/>
      <c r="E438" s="36"/>
      <c r="F438" s="14"/>
      <c r="G438" s="9"/>
      <c r="H438" s="14"/>
      <c r="I438" s="36"/>
      <c r="J438" s="14"/>
      <c r="K438" s="9"/>
      <c r="L438" s="14"/>
      <c r="M438" s="36"/>
      <c r="N438" s="14"/>
      <c r="O438" s="9"/>
      <c r="P438" s="14"/>
      <c r="Q438" s="36"/>
      <c r="R438" s="14"/>
    </row>
    <row r="439" spans="1:18">
      <c r="A439" s="45" t="s">
        <v>687</v>
      </c>
      <c r="B439" s="47" t="s">
        <v>197</v>
      </c>
      <c r="C439" s="9"/>
      <c r="D439" s="14"/>
      <c r="E439" s="36"/>
      <c r="F439" s="14"/>
      <c r="G439" s="9"/>
      <c r="H439" s="14"/>
      <c r="I439" s="36"/>
      <c r="J439" s="14"/>
      <c r="K439" s="9"/>
      <c r="L439" s="14"/>
      <c r="M439" s="36"/>
      <c r="N439" s="14"/>
      <c r="O439" s="9"/>
      <c r="P439" s="14"/>
      <c r="Q439" s="36"/>
      <c r="R439" s="14"/>
    </row>
    <row r="440" spans="1:18">
      <c r="A440" s="45" t="s">
        <v>688</v>
      </c>
      <c r="B440" s="46" t="s">
        <v>198</v>
      </c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</row>
    <row r="441" spans="1:18" ht="31.5">
      <c r="A441" s="37" t="s">
        <v>690</v>
      </c>
      <c r="B441" s="6" t="s">
        <v>692</v>
      </c>
      <c r="C441" s="6"/>
      <c r="D441" s="13">
        <f>D442+D447+D452+D457+D462+D467</f>
        <v>0</v>
      </c>
      <c r="E441" s="13">
        <f t="shared" ref="E441:N441" si="97">E442+E447+E452+E457+E462+E467</f>
        <v>0</v>
      </c>
      <c r="F441" s="13">
        <f t="shared" si="97"/>
        <v>0</v>
      </c>
      <c r="G441" s="13"/>
      <c r="H441" s="13">
        <f t="shared" si="97"/>
        <v>0</v>
      </c>
      <c r="I441" s="13">
        <f t="shared" si="97"/>
        <v>0</v>
      </c>
      <c r="J441" s="13">
        <f t="shared" si="97"/>
        <v>0</v>
      </c>
      <c r="K441" s="13"/>
      <c r="L441" s="13">
        <f t="shared" si="97"/>
        <v>0</v>
      </c>
      <c r="M441" s="13">
        <f t="shared" si="97"/>
        <v>0</v>
      </c>
      <c r="N441" s="13">
        <f t="shared" si="97"/>
        <v>0</v>
      </c>
      <c r="O441" s="13"/>
      <c r="P441" s="13">
        <f>P442+P447+P452+P457+P462+P467</f>
        <v>0</v>
      </c>
      <c r="Q441" s="13">
        <f>Q442+Q447+Q452+Q457+Q462+Q467</f>
        <v>0</v>
      </c>
      <c r="R441" s="13">
        <f>R442+R447+R452+R457+R462+R467</f>
        <v>0</v>
      </c>
    </row>
    <row r="442" spans="1:18" ht="47.25">
      <c r="A442" s="37" t="s">
        <v>691</v>
      </c>
      <c r="B442" s="6" t="s">
        <v>693</v>
      </c>
      <c r="C442" s="8"/>
      <c r="D442" s="13">
        <f t="shared" ref="D442:N442" si="98">SUM(D443:D446)</f>
        <v>0</v>
      </c>
      <c r="E442" s="13">
        <f t="shared" si="98"/>
        <v>0</v>
      </c>
      <c r="F442" s="13">
        <f t="shared" si="98"/>
        <v>0</v>
      </c>
      <c r="G442" s="13"/>
      <c r="H442" s="13">
        <f t="shared" si="98"/>
        <v>0</v>
      </c>
      <c r="I442" s="13">
        <f t="shared" si="98"/>
        <v>0</v>
      </c>
      <c r="J442" s="13">
        <f t="shared" si="98"/>
        <v>0</v>
      </c>
      <c r="K442" s="13"/>
      <c r="L442" s="13">
        <f t="shared" si="98"/>
        <v>0</v>
      </c>
      <c r="M442" s="13">
        <f t="shared" si="98"/>
        <v>0</v>
      </c>
      <c r="N442" s="13">
        <f t="shared" si="98"/>
        <v>0</v>
      </c>
      <c r="O442" s="13"/>
      <c r="P442" s="13">
        <f>SUM(P443:P446)</f>
        <v>0</v>
      </c>
      <c r="Q442" s="13">
        <f>SUM(Q443:Q446)</f>
        <v>0</v>
      </c>
      <c r="R442" s="13">
        <f>SUM(R443:R446)</f>
        <v>0</v>
      </c>
    </row>
    <row r="443" spans="1:18">
      <c r="A443" s="45" t="s">
        <v>694</v>
      </c>
      <c r="B443" s="46" t="s">
        <v>195</v>
      </c>
      <c r="C443" s="9"/>
      <c r="D443" s="14"/>
      <c r="E443" s="36"/>
      <c r="F443" s="14"/>
      <c r="G443" s="9"/>
      <c r="H443" s="14"/>
      <c r="I443" s="36"/>
      <c r="J443" s="14"/>
      <c r="K443" s="9"/>
      <c r="L443" s="14"/>
      <c r="M443" s="36"/>
      <c r="N443" s="14"/>
      <c r="O443" s="9"/>
      <c r="P443" s="14"/>
      <c r="Q443" s="36"/>
      <c r="R443" s="14"/>
    </row>
    <row r="444" spans="1:18">
      <c r="A444" s="45" t="s">
        <v>695</v>
      </c>
      <c r="B444" s="46" t="s">
        <v>196</v>
      </c>
      <c r="C444" s="9"/>
      <c r="D444" s="14"/>
      <c r="E444" s="36"/>
      <c r="F444" s="14"/>
      <c r="G444" s="9"/>
      <c r="H444" s="14"/>
      <c r="I444" s="36"/>
      <c r="J444" s="14"/>
      <c r="K444" s="9"/>
      <c r="L444" s="14"/>
      <c r="M444" s="36"/>
      <c r="N444" s="14"/>
      <c r="O444" s="9"/>
      <c r="P444" s="14"/>
      <c r="Q444" s="36"/>
      <c r="R444" s="14"/>
    </row>
    <row r="445" spans="1:18">
      <c r="A445" s="45" t="s">
        <v>696</v>
      </c>
      <c r="B445" s="47" t="s">
        <v>197</v>
      </c>
      <c r="C445" s="9"/>
      <c r="D445" s="14"/>
      <c r="E445" s="36"/>
      <c r="F445" s="14"/>
      <c r="G445" s="9"/>
      <c r="H445" s="14"/>
      <c r="I445" s="36"/>
      <c r="J445" s="14"/>
      <c r="K445" s="9"/>
      <c r="L445" s="14"/>
      <c r="M445" s="36"/>
      <c r="N445" s="14"/>
      <c r="O445" s="9"/>
      <c r="P445" s="14"/>
      <c r="Q445" s="36"/>
      <c r="R445" s="14"/>
    </row>
    <row r="446" spans="1:18">
      <c r="A446" s="45" t="s">
        <v>697</v>
      </c>
      <c r="B446" s="46" t="s">
        <v>198</v>
      </c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</row>
    <row r="447" spans="1:18" ht="47.25">
      <c r="A447" s="37" t="s">
        <v>601</v>
      </c>
      <c r="B447" s="6" t="s">
        <v>698</v>
      </c>
      <c r="C447" s="8"/>
      <c r="D447" s="13">
        <f t="shared" ref="D447:N447" si="99">SUM(D448:D451)</f>
        <v>0</v>
      </c>
      <c r="E447" s="13">
        <f t="shared" si="99"/>
        <v>0</v>
      </c>
      <c r="F447" s="13">
        <f t="shared" si="99"/>
        <v>0</v>
      </c>
      <c r="G447" s="13"/>
      <c r="H447" s="13">
        <f t="shared" si="99"/>
        <v>0</v>
      </c>
      <c r="I447" s="13">
        <f t="shared" si="99"/>
        <v>0</v>
      </c>
      <c r="J447" s="13">
        <f t="shared" si="99"/>
        <v>0</v>
      </c>
      <c r="K447" s="13"/>
      <c r="L447" s="13">
        <f t="shared" si="99"/>
        <v>0</v>
      </c>
      <c r="M447" s="13">
        <f t="shared" si="99"/>
        <v>0</v>
      </c>
      <c r="N447" s="13">
        <f t="shared" si="99"/>
        <v>0</v>
      </c>
      <c r="O447" s="13"/>
      <c r="P447" s="13">
        <f>SUM(P448:P451)</f>
        <v>0</v>
      </c>
      <c r="Q447" s="13">
        <f>SUM(Q448:Q451)</f>
        <v>0</v>
      </c>
      <c r="R447" s="13">
        <f>SUM(R448:R451)</f>
        <v>0</v>
      </c>
    </row>
    <row r="448" spans="1:18">
      <c r="A448" s="45" t="s">
        <v>694</v>
      </c>
      <c r="B448" s="46" t="s">
        <v>195</v>
      </c>
      <c r="C448" s="9"/>
      <c r="D448" s="14"/>
      <c r="E448" s="36"/>
      <c r="F448" s="14"/>
      <c r="G448" s="9"/>
      <c r="H448" s="14"/>
      <c r="I448" s="36"/>
      <c r="J448" s="14"/>
      <c r="K448" s="9"/>
      <c r="L448" s="14"/>
      <c r="M448" s="36"/>
      <c r="N448" s="14"/>
      <c r="O448" s="9"/>
      <c r="P448" s="14"/>
      <c r="Q448" s="36"/>
      <c r="R448" s="14"/>
    </row>
    <row r="449" spans="1:18">
      <c r="A449" s="45" t="s">
        <v>695</v>
      </c>
      <c r="B449" s="46" t="s">
        <v>196</v>
      </c>
      <c r="C449" s="9"/>
      <c r="D449" s="14"/>
      <c r="E449" s="36"/>
      <c r="F449" s="14"/>
      <c r="G449" s="9"/>
      <c r="H449" s="14"/>
      <c r="I449" s="36"/>
      <c r="J449" s="14"/>
      <c r="K449" s="9"/>
      <c r="L449" s="14"/>
      <c r="M449" s="36"/>
      <c r="N449" s="14"/>
      <c r="O449" s="9"/>
      <c r="P449" s="14"/>
      <c r="Q449" s="36"/>
      <c r="R449" s="14"/>
    </row>
    <row r="450" spans="1:18">
      <c r="A450" s="45" t="s">
        <v>696</v>
      </c>
      <c r="B450" s="47" t="s">
        <v>197</v>
      </c>
      <c r="C450" s="9"/>
      <c r="D450" s="14"/>
      <c r="E450" s="36"/>
      <c r="F450" s="14"/>
      <c r="G450" s="9"/>
      <c r="H450" s="14"/>
      <c r="I450" s="36"/>
      <c r="J450" s="14"/>
      <c r="K450" s="9"/>
      <c r="L450" s="14"/>
      <c r="M450" s="36"/>
      <c r="N450" s="14"/>
      <c r="O450" s="9"/>
      <c r="P450" s="14"/>
      <c r="Q450" s="36"/>
      <c r="R450" s="14"/>
    </row>
    <row r="451" spans="1:18">
      <c r="A451" s="45" t="s">
        <v>697</v>
      </c>
      <c r="B451" s="46" t="s">
        <v>198</v>
      </c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</row>
    <row r="452" spans="1:18" ht="47.25">
      <c r="A452" s="37" t="s">
        <v>699</v>
      </c>
      <c r="B452" s="6" t="s">
        <v>704</v>
      </c>
      <c r="C452" s="8"/>
      <c r="D452" s="13">
        <f t="shared" ref="D452:N452" si="100">SUM(D453:D456)</f>
        <v>0</v>
      </c>
      <c r="E452" s="13">
        <f t="shared" si="100"/>
        <v>0</v>
      </c>
      <c r="F452" s="13">
        <f t="shared" si="100"/>
        <v>0</v>
      </c>
      <c r="G452" s="13"/>
      <c r="H452" s="13">
        <f t="shared" si="100"/>
        <v>0</v>
      </c>
      <c r="I452" s="13">
        <f t="shared" si="100"/>
        <v>0</v>
      </c>
      <c r="J452" s="13">
        <f t="shared" si="100"/>
        <v>0</v>
      </c>
      <c r="K452" s="13"/>
      <c r="L452" s="13">
        <f t="shared" si="100"/>
        <v>0</v>
      </c>
      <c r="M452" s="13">
        <f t="shared" si="100"/>
        <v>0</v>
      </c>
      <c r="N452" s="13">
        <f t="shared" si="100"/>
        <v>0</v>
      </c>
      <c r="O452" s="13"/>
      <c r="P452" s="13">
        <f>SUM(P453:P456)</f>
        <v>0</v>
      </c>
      <c r="Q452" s="13">
        <f>SUM(Q453:Q456)</f>
        <v>0</v>
      </c>
      <c r="R452" s="13">
        <f>SUM(R453:R456)</f>
        <v>0</v>
      </c>
    </row>
    <row r="453" spans="1:18">
      <c r="A453" s="45" t="s">
        <v>700</v>
      </c>
      <c r="B453" s="46" t="s">
        <v>195</v>
      </c>
      <c r="C453" s="9"/>
      <c r="D453" s="14"/>
      <c r="E453" s="36"/>
      <c r="F453" s="14"/>
      <c r="G453" s="9"/>
      <c r="H453" s="14"/>
      <c r="I453" s="36"/>
      <c r="J453" s="14"/>
      <c r="K453" s="9"/>
      <c r="L453" s="14"/>
      <c r="M453" s="36"/>
      <c r="N453" s="14"/>
      <c r="O453" s="9"/>
      <c r="P453" s="14"/>
      <c r="Q453" s="36"/>
      <c r="R453" s="14"/>
    </row>
    <row r="454" spans="1:18">
      <c r="A454" s="45" t="s">
        <v>701</v>
      </c>
      <c r="B454" s="46" t="s">
        <v>196</v>
      </c>
      <c r="C454" s="9"/>
      <c r="D454" s="14"/>
      <c r="E454" s="36"/>
      <c r="F454" s="14"/>
      <c r="G454" s="9"/>
      <c r="H454" s="14"/>
      <c r="I454" s="36"/>
      <c r="J454" s="14"/>
      <c r="K454" s="9"/>
      <c r="L454" s="14"/>
      <c r="M454" s="36"/>
      <c r="N454" s="14"/>
      <c r="O454" s="9"/>
      <c r="P454" s="14"/>
      <c r="Q454" s="36"/>
      <c r="R454" s="14"/>
    </row>
    <row r="455" spans="1:18">
      <c r="A455" s="45" t="s">
        <v>702</v>
      </c>
      <c r="B455" s="47" t="s">
        <v>197</v>
      </c>
      <c r="C455" s="9"/>
      <c r="D455" s="14"/>
      <c r="E455" s="36"/>
      <c r="F455" s="14"/>
      <c r="G455" s="9"/>
      <c r="H455" s="14"/>
      <c r="I455" s="36"/>
      <c r="J455" s="14"/>
      <c r="K455" s="9"/>
      <c r="L455" s="14"/>
      <c r="M455" s="36"/>
      <c r="N455" s="14"/>
      <c r="O455" s="9"/>
      <c r="P455" s="14"/>
      <c r="Q455" s="36"/>
      <c r="R455" s="14"/>
    </row>
    <row r="456" spans="1:18">
      <c r="A456" s="45" t="s">
        <v>703</v>
      </c>
      <c r="B456" s="46" t="s">
        <v>198</v>
      </c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</row>
    <row r="457" spans="1:18" ht="47.25">
      <c r="A457" s="37" t="s">
        <v>705</v>
      </c>
      <c r="B457" s="6" t="s">
        <v>710</v>
      </c>
      <c r="C457" s="8"/>
      <c r="D457" s="13">
        <f t="shared" ref="D457:N457" si="101">SUM(D458:D461)</f>
        <v>0</v>
      </c>
      <c r="E457" s="13">
        <f t="shared" si="101"/>
        <v>0</v>
      </c>
      <c r="F457" s="13">
        <f t="shared" si="101"/>
        <v>0</v>
      </c>
      <c r="G457" s="13"/>
      <c r="H457" s="13">
        <f t="shared" si="101"/>
        <v>0</v>
      </c>
      <c r="I457" s="13">
        <f t="shared" si="101"/>
        <v>0</v>
      </c>
      <c r="J457" s="13">
        <f t="shared" si="101"/>
        <v>0</v>
      </c>
      <c r="K457" s="13"/>
      <c r="L457" s="13">
        <f t="shared" si="101"/>
        <v>0</v>
      </c>
      <c r="M457" s="13">
        <f t="shared" si="101"/>
        <v>0</v>
      </c>
      <c r="N457" s="13">
        <f t="shared" si="101"/>
        <v>0</v>
      </c>
      <c r="O457" s="13"/>
      <c r="P457" s="13">
        <f>SUM(P458:P461)</f>
        <v>0</v>
      </c>
      <c r="Q457" s="13">
        <f>SUM(Q458:Q461)</f>
        <v>0</v>
      </c>
      <c r="R457" s="13">
        <f>SUM(R458:R461)</f>
        <v>0</v>
      </c>
    </row>
    <row r="458" spans="1:18">
      <c r="A458" s="45" t="s">
        <v>706</v>
      </c>
      <c r="B458" s="46" t="s">
        <v>195</v>
      </c>
      <c r="C458" s="9"/>
      <c r="D458" s="14"/>
      <c r="E458" s="36"/>
      <c r="F458" s="14"/>
      <c r="G458" s="9"/>
      <c r="H458" s="14"/>
      <c r="I458" s="36"/>
      <c r="J458" s="14"/>
      <c r="K458" s="9"/>
      <c r="L458" s="14"/>
      <c r="M458" s="36"/>
      <c r="N458" s="14"/>
      <c r="O458" s="9"/>
      <c r="P458" s="14"/>
      <c r="Q458" s="36"/>
      <c r="R458" s="14"/>
    </row>
    <row r="459" spans="1:18">
      <c r="A459" s="45" t="s">
        <v>707</v>
      </c>
      <c r="B459" s="46" t="s">
        <v>196</v>
      </c>
      <c r="C459" s="9"/>
      <c r="D459" s="14"/>
      <c r="E459" s="36"/>
      <c r="F459" s="14"/>
      <c r="G459" s="9"/>
      <c r="H459" s="14"/>
      <c r="I459" s="36"/>
      <c r="J459" s="14"/>
      <c r="K459" s="9"/>
      <c r="L459" s="14"/>
      <c r="M459" s="36"/>
      <c r="N459" s="14"/>
      <c r="O459" s="9"/>
      <c r="P459" s="14"/>
      <c r="Q459" s="36"/>
      <c r="R459" s="14"/>
    </row>
    <row r="460" spans="1:18">
      <c r="A460" s="45" t="s">
        <v>708</v>
      </c>
      <c r="B460" s="47" t="s">
        <v>197</v>
      </c>
      <c r="C460" s="9"/>
      <c r="D460" s="14"/>
      <c r="E460" s="36"/>
      <c r="F460" s="14"/>
      <c r="G460" s="9"/>
      <c r="H460" s="14"/>
      <c r="I460" s="36"/>
      <c r="J460" s="14"/>
      <c r="K460" s="9"/>
      <c r="L460" s="14"/>
      <c r="M460" s="36"/>
      <c r="N460" s="14"/>
      <c r="O460" s="9"/>
      <c r="P460" s="14"/>
      <c r="Q460" s="36"/>
      <c r="R460" s="14"/>
    </row>
    <row r="461" spans="1:18">
      <c r="A461" s="45" t="s">
        <v>709</v>
      </c>
      <c r="B461" s="46" t="s">
        <v>198</v>
      </c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</row>
    <row r="462" spans="1:18" ht="47.25">
      <c r="A462" s="37" t="s">
        <v>711</v>
      </c>
      <c r="B462" s="6" t="s">
        <v>716</v>
      </c>
      <c r="C462" s="8"/>
      <c r="D462" s="13">
        <f t="shared" ref="D462:N462" si="102">SUM(D463:D466)</f>
        <v>0</v>
      </c>
      <c r="E462" s="13">
        <f t="shared" si="102"/>
        <v>0</v>
      </c>
      <c r="F462" s="13">
        <f t="shared" si="102"/>
        <v>0</v>
      </c>
      <c r="G462" s="13"/>
      <c r="H462" s="13">
        <f t="shared" si="102"/>
        <v>0</v>
      </c>
      <c r="I462" s="13">
        <f t="shared" si="102"/>
        <v>0</v>
      </c>
      <c r="J462" s="13">
        <f t="shared" si="102"/>
        <v>0</v>
      </c>
      <c r="K462" s="13"/>
      <c r="L462" s="13">
        <f t="shared" si="102"/>
        <v>0</v>
      </c>
      <c r="M462" s="13">
        <f t="shared" si="102"/>
        <v>0</v>
      </c>
      <c r="N462" s="13">
        <f t="shared" si="102"/>
        <v>0</v>
      </c>
      <c r="O462" s="13"/>
      <c r="P462" s="13">
        <f>SUM(P463:P466)</f>
        <v>0</v>
      </c>
      <c r="Q462" s="13">
        <f>SUM(Q463:Q466)</f>
        <v>0</v>
      </c>
      <c r="R462" s="13">
        <f>SUM(R463:R466)</f>
        <v>0</v>
      </c>
    </row>
    <row r="463" spans="1:18">
      <c r="A463" s="45" t="s">
        <v>712</v>
      </c>
      <c r="B463" s="46" t="s">
        <v>195</v>
      </c>
      <c r="C463" s="9"/>
      <c r="D463" s="14"/>
      <c r="E463" s="36"/>
      <c r="F463" s="14"/>
      <c r="G463" s="9"/>
      <c r="H463" s="14"/>
      <c r="I463" s="36"/>
      <c r="J463" s="14"/>
      <c r="K463" s="9"/>
      <c r="L463" s="14"/>
      <c r="M463" s="36"/>
      <c r="N463" s="14"/>
      <c r="O463" s="9"/>
      <c r="P463" s="14"/>
      <c r="Q463" s="36"/>
      <c r="R463" s="14"/>
    </row>
    <row r="464" spans="1:18">
      <c r="A464" s="45" t="s">
        <v>713</v>
      </c>
      <c r="B464" s="46" t="s">
        <v>196</v>
      </c>
      <c r="C464" s="9"/>
      <c r="D464" s="14"/>
      <c r="E464" s="36"/>
      <c r="F464" s="14"/>
      <c r="G464" s="9"/>
      <c r="H464" s="14"/>
      <c r="I464" s="36"/>
      <c r="J464" s="14"/>
      <c r="K464" s="9"/>
      <c r="L464" s="14"/>
      <c r="M464" s="36"/>
      <c r="N464" s="14"/>
      <c r="O464" s="9"/>
      <c r="P464" s="14"/>
      <c r="Q464" s="36"/>
      <c r="R464" s="14"/>
    </row>
    <row r="465" spans="1:18">
      <c r="A465" s="45" t="s">
        <v>714</v>
      </c>
      <c r="B465" s="47" t="s">
        <v>197</v>
      </c>
      <c r="C465" s="9"/>
      <c r="D465" s="14"/>
      <c r="E465" s="36"/>
      <c r="F465" s="14"/>
      <c r="G465" s="9"/>
      <c r="H465" s="14"/>
      <c r="I465" s="36"/>
      <c r="J465" s="14"/>
      <c r="K465" s="9"/>
      <c r="L465" s="14"/>
      <c r="M465" s="36"/>
      <c r="N465" s="14"/>
      <c r="O465" s="9"/>
      <c r="P465" s="14"/>
      <c r="Q465" s="36"/>
      <c r="R465" s="14"/>
    </row>
    <row r="466" spans="1:18">
      <c r="A466" s="45" t="s">
        <v>715</v>
      </c>
      <c r="B466" s="46" t="s">
        <v>198</v>
      </c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</row>
    <row r="467" spans="1:18" ht="47.25">
      <c r="A467" s="37" t="s">
        <v>717</v>
      </c>
      <c r="B467" s="6" t="s">
        <v>722</v>
      </c>
      <c r="C467" s="8"/>
      <c r="D467" s="13">
        <f t="shared" ref="D467:N467" si="103">SUM(D468:D471)</f>
        <v>0</v>
      </c>
      <c r="E467" s="13">
        <f t="shared" si="103"/>
        <v>0</v>
      </c>
      <c r="F467" s="13">
        <f t="shared" si="103"/>
        <v>0</v>
      </c>
      <c r="G467" s="13"/>
      <c r="H467" s="13">
        <f t="shared" si="103"/>
        <v>0</v>
      </c>
      <c r="I467" s="13">
        <f t="shared" si="103"/>
        <v>0</v>
      </c>
      <c r="J467" s="13">
        <f t="shared" si="103"/>
        <v>0</v>
      </c>
      <c r="K467" s="13"/>
      <c r="L467" s="13">
        <f t="shared" si="103"/>
        <v>0</v>
      </c>
      <c r="M467" s="13">
        <f t="shared" si="103"/>
        <v>0</v>
      </c>
      <c r="N467" s="13">
        <f t="shared" si="103"/>
        <v>0</v>
      </c>
      <c r="O467" s="13"/>
      <c r="P467" s="13">
        <f>SUM(P468:P471)</f>
        <v>0</v>
      </c>
      <c r="Q467" s="13">
        <f>SUM(Q468:Q471)</f>
        <v>0</v>
      </c>
      <c r="R467" s="13">
        <f>SUM(R468:R471)</f>
        <v>0</v>
      </c>
    </row>
    <row r="468" spans="1:18">
      <c r="A468" s="45" t="s">
        <v>718</v>
      </c>
      <c r="B468" s="46" t="s">
        <v>195</v>
      </c>
      <c r="C468" s="9"/>
      <c r="D468" s="14"/>
      <c r="E468" s="36"/>
      <c r="F468" s="14"/>
      <c r="G468" s="9"/>
      <c r="H468" s="14"/>
      <c r="I468" s="36"/>
      <c r="J468" s="14"/>
      <c r="K468" s="9"/>
      <c r="L468" s="14"/>
      <c r="M468" s="36"/>
      <c r="N468" s="14"/>
      <c r="O468" s="9"/>
      <c r="P468" s="14"/>
      <c r="Q468" s="36"/>
      <c r="R468" s="14"/>
    </row>
    <row r="469" spans="1:18">
      <c r="A469" s="45" t="s">
        <v>719</v>
      </c>
      <c r="B469" s="46" t="s">
        <v>196</v>
      </c>
      <c r="C469" s="9"/>
      <c r="D469" s="14"/>
      <c r="E469" s="36"/>
      <c r="F469" s="14"/>
      <c r="G469" s="9"/>
      <c r="H469" s="14"/>
      <c r="I469" s="36"/>
      <c r="J469" s="14"/>
      <c r="K469" s="9"/>
      <c r="L469" s="14"/>
      <c r="M469" s="36"/>
      <c r="N469" s="14"/>
      <c r="O469" s="9"/>
      <c r="P469" s="14"/>
      <c r="Q469" s="36"/>
      <c r="R469" s="14"/>
    </row>
    <row r="470" spans="1:18">
      <c r="A470" s="45" t="s">
        <v>720</v>
      </c>
      <c r="B470" s="47" t="s">
        <v>197</v>
      </c>
      <c r="C470" s="9"/>
      <c r="D470" s="14"/>
      <c r="E470" s="36"/>
      <c r="F470" s="14"/>
      <c r="G470" s="9"/>
      <c r="H470" s="14"/>
      <c r="I470" s="36"/>
      <c r="J470" s="14"/>
      <c r="K470" s="9"/>
      <c r="L470" s="14"/>
      <c r="M470" s="36"/>
      <c r="N470" s="14"/>
      <c r="O470" s="9"/>
      <c r="P470" s="14"/>
      <c r="Q470" s="36"/>
      <c r="R470" s="14"/>
    </row>
    <row r="471" spans="1:18">
      <c r="A471" s="45" t="s">
        <v>721</v>
      </c>
      <c r="B471" s="46" t="s">
        <v>198</v>
      </c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</row>
    <row r="472" spans="1:18" ht="31.5">
      <c r="A472" s="37" t="s">
        <v>723</v>
      </c>
      <c r="B472" s="6" t="s">
        <v>729</v>
      </c>
      <c r="C472" s="6"/>
      <c r="D472" s="13">
        <f>D473+D478+D483+D488+D493+D498</f>
        <v>0</v>
      </c>
      <c r="E472" s="13">
        <f t="shared" ref="E472:N472" si="104">E473+E478+E483+E488+E493+E498</f>
        <v>0</v>
      </c>
      <c r="F472" s="13">
        <f t="shared" si="104"/>
        <v>0</v>
      </c>
      <c r="G472" s="13"/>
      <c r="H472" s="13">
        <f t="shared" si="104"/>
        <v>0</v>
      </c>
      <c r="I472" s="13">
        <f t="shared" si="104"/>
        <v>0</v>
      </c>
      <c r="J472" s="13">
        <f t="shared" si="104"/>
        <v>0</v>
      </c>
      <c r="K472" s="13"/>
      <c r="L472" s="13">
        <f t="shared" si="104"/>
        <v>0</v>
      </c>
      <c r="M472" s="13">
        <f t="shared" si="104"/>
        <v>0</v>
      </c>
      <c r="N472" s="13">
        <f t="shared" si="104"/>
        <v>0</v>
      </c>
      <c r="O472" s="13"/>
      <c r="P472" s="13">
        <f>P473+P478+P483+P488+P493+P498</f>
        <v>0</v>
      </c>
      <c r="Q472" s="13">
        <f>Q473+Q478+Q483+Q488+Q493+Q498</f>
        <v>0</v>
      </c>
      <c r="R472" s="13">
        <f>R473+R478+R483+R488+R493+R498</f>
        <v>0</v>
      </c>
    </row>
    <row r="473" spans="1:18" ht="47.25">
      <c r="A473" s="37" t="s">
        <v>724</v>
      </c>
      <c r="B473" s="6" t="s">
        <v>730</v>
      </c>
      <c r="C473" s="8"/>
      <c r="D473" s="13">
        <f t="shared" ref="D473:N473" si="105">SUM(D474:D477)</f>
        <v>0</v>
      </c>
      <c r="E473" s="13">
        <f t="shared" si="105"/>
        <v>0</v>
      </c>
      <c r="F473" s="13">
        <f t="shared" si="105"/>
        <v>0</v>
      </c>
      <c r="G473" s="13"/>
      <c r="H473" s="13">
        <f t="shared" si="105"/>
        <v>0</v>
      </c>
      <c r="I473" s="13">
        <f t="shared" si="105"/>
        <v>0</v>
      </c>
      <c r="J473" s="13">
        <f t="shared" si="105"/>
        <v>0</v>
      </c>
      <c r="K473" s="13"/>
      <c r="L473" s="13">
        <f t="shared" si="105"/>
        <v>0</v>
      </c>
      <c r="M473" s="13">
        <f t="shared" si="105"/>
        <v>0</v>
      </c>
      <c r="N473" s="13">
        <f t="shared" si="105"/>
        <v>0</v>
      </c>
      <c r="O473" s="13"/>
      <c r="P473" s="13">
        <f>SUM(P474:P477)</f>
        <v>0</v>
      </c>
      <c r="Q473" s="13">
        <f>SUM(Q474:Q477)</f>
        <v>0</v>
      </c>
      <c r="R473" s="13">
        <f>SUM(R474:R477)</f>
        <v>0</v>
      </c>
    </row>
    <row r="474" spans="1:18">
      <c r="A474" s="45" t="s">
        <v>725</v>
      </c>
      <c r="B474" s="46" t="s">
        <v>195</v>
      </c>
      <c r="C474" s="9"/>
      <c r="D474" s="14"/>
      <c r="E474" s="36"/>
      <c r="F474" s="14"/>
      <c r="G474" s="9"/>
      <c r="H474" s="14"/>
      <c r="I474" s="36"/>
      <c r="J474" s="14"/>
      <c r="K474" s="9"/>
      <c r="L474" s="14"/>
      <c r="M474" s="36"/>
      <c r="N474" s="14"/>
      <c r="O474" s="9"/>
      <c r="P474" s="14"/>
      <c r="Q474" s="36"/>
      <c r="R474" s="14"/>
    </row>
    <row r="475" spans="1:18">
      <c r="A475" s="45" t="s">
        <v>726</v>
      </c>
      <c r="B475" s="46" t="s">
        <v>196</v>
      </c>
      <c r="C475" s="9"/>
      <c r="D475" s="14"/>
      <c r="E475" s="36"/>
      <c r="F475" s="14"/>
      <c r="G475" s="9"/>
      <c r="H475" s="14"/>
      <c r="I475" s="36"/>
      <c r="J475" s="14"/>
      <c r="K475" s="9"/>
      <c r="L475" s="14"/>
      <c r="M475" s="36"/>
      <c r="N475" s="14"/>
      <c r="O475" s="9"/>
      <c r="P475" s="14"/>
      <c r="Q475" s="36"/>
      <c r="R475" s="14"/>
    </row>
    <row r="476" spans="1:18">
      <c r="A476" s="45" t="s">
        <v>727</v>
      </c>
      <c r="B476" s="47" t="s">
        <v>197</v>
      </c>
      <c r="C476" s="9"/>
      <c r="D476" s="14"/>
      <c r="E476" s="36"/>
      <c r="F476" s="14"/>
      <c r="G476" s="9"/>
      <c r="H476" s="14"/>
      <c r="I476" s="36"/>
      <c r="J476" s="14"/>
      <c r="K476" s="9"/>
      <c r="L476" s="14"/>
      <c r="M476" s="36"/>
      <c r="N476" s="14"/>
      <c r="O476" s="9"/>
      <c r="P476" s="14"/>
      <c r="Q476" s="36"/>
      <c r="R476" s="14"/>
    </row>
    <row r="477" spans="1:18">
      <c r="A477" s="45" t="s">
        <v>728</v>
      </c>
      <c r="B477" s="46" t="s">
        <v>198</v>
      </c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</row>
    <row r="478" spans="1:18" ht="47.25">
      <c r="A478" s="37" t="s">
        <v>731</v>
      </c>
      <c r="B478" s="6" t="s">
        <v>736</v>
      </c>
      <c r="C478" s="8"/>
      <c r="D478" s="13">
        <f t="shared" ref="D478:N478" si="106">SUM(D479:D482)</f>
        <v>0</v>
      </c>
      <c r="E478" s="13">
        <f t="shared" si="106"/>
        <v>0</v>
      </c>
      <c r="F478" s="13">
        <f t="shared" si="106"/>
        <v>0</v>
      </c>
      <c r="G478" s="13"/>
      <c r="H478" s="13">
        <f t="shared" si="106"/>
        <v>0</v>
      </c>
      <c r="I478" s="13">
        <f t="shared" si="106"/>
        <v>0</v>
      </c>
      <c r="J478" s="13">
        <f t="shared" si="106"/>
        <v>0</v>
      </c>
      <c r="K478" s="13"/>
      <c r="L478" s="13">
        <f t="shared" si="106"/>
        <v>0</v>
      </c>
      <c r="M478" s="13">
        <f t="shared" si="106"/>
        <v>0</v>
      </c>
      <c r="N478" s="13">
        <f t="shared" si="106"/>
        <v>0</v>
      </c>
      <c r="O478" s="13"/>
      <c r="P478" s="13">
        <f>SUM(P479:P482)</f>
        <v>0</v>
      </c>
      <c r="Q478" s="13">
        <f>SUM(Q479:Q482)</f>
        <v>0</v>
      </c>
      <c r="R478" s="13">
        <f>SUM(R479:R482)</f>
        <v>0</v>
      </c>
    </row>
    <row r="479" spans="1:18">
      <c r="A479" s="45" t="s">
        <v>732</v>
      </c>
      <c r="B479" s="46" t="s">
        <v>195</v>
      </c>
      <c r="C479" s="9"/>
      <c r="D479" s="14"/>
      <c r="E479" s="36"/>
      <c r="F479" s="14"/>
      <c r="G479" s="9"/>
      <c r="H479" s="14"/>
      <c r="I479" s="36"/>
      <c r="J479" s="14"/>
      <c r="K479" s="9"/>
      <c r="L479" s="14"/>
      <c r="M479" s="36"/>
      <c r="N479" s="14"/>
      <c r="O479" s="9"/>
      <c r="P479" s="14"/>
      <c r="Q479" s="36"/>
      <c r="R479" s="14"/>
    </row>
    <row r="480" spans="1:18">
      <c r="A480" s="45" t="s">
        <v>733</v>
      </c>
      <c r="B480" s="46" t="s">
        <v>196</v>
      </c>
      <c r="C480" s="9"/>
      <c r="D480" s="14"/>
      <c r="E480" s="36"/>
      <c r="F480" s="14"/>
      <c r="G480" s="9"/>
      <c r="H480" s="14"/>
      <c r="I480" s="36"/>
      <c r="J480" s="14"/>
      <c r="K480" s="9"/>
      <c r="L480" s="14"/>
      <c r="M480" s="36"/>
      <c r="N480" s="14"/>
      <c r="O480" s="9"/>
      <c r="P480" s="14"/>
      <c r="Q480" s="36"/>
      <c r="R480" s="14"/>
    </row>
    <row r="481" spans="1:18">
      <c r="A481" s="45" t="s">
        <v>734</v>
      </c>
      <c r="B481" s="47" t="s">
        <v>197</v>
      </c>
      <c r="C481" s="9"/>
      <c r="D481" s="14"/>
      <c r="E481" s="36"/>
      <c r="F481" s="14"/>
      <c r="G481" s="9"/>
      <c r="H481" s="14"/>
      <c r="I481" s="36"/>
      <c r="J481" s="14"/>
      <c r="K481" s="9"/>
      <c r="L481" s="14"/>
      <c r="M481" s="36"/>
      <c r="N481" s="14"/>
      <c r="O481" s="9"/>
      <c r="P481" s="14"/>
      <c r="Q481" s="36"/>
      <c r="R481" s="14"/>
    </row>
    <row r="482" spans="1:18">
      <c r="A482" s="45" t="s">
        <v>735</v>
      </c>
      <c r="B482" s="46" t="s">
        <v>198</v>
      </c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</row>
    <row r="483" spans="1:18" ht="47.25">
      <c r="A483" s="37" t="s">
        <v>737</v>
      </c>
      <c r="B483" s="6" t="s">
        <v>742</v>
      </c>
      <c r="C483" s="8"/>
      <c r="D483" s="13">
        <f t="shared" ref="D483:N483" si="107">SUM(D484:D487)</f>
        <v>0</v>
      </c>
      <c r="E483" s="13">
        <f t="shared" si="107"/>
        <v>0</v>
      </c>
      <c r="F483" s="13">
        <f t="shared" si="107"/>
        <v>0</v>
      </c>
      <c r="G483" s="13"/>
      <c r="H483" s="13">
        <f t="shared" si="107"/>
        <v>0</v>
      </c>
      <c r="I483" s="13">
        <f t="shared" si="107"/>
        <v>0</v>
      </c>
      <c r="J483" s="13">
        <f t="shared" si="107"/>
        <v>0</v>
      </c>
      <c r="K483" s="13"/>
      <c r="L483" s="13">
        <f t="shared" si="107"/>
        <v>0</v>
      </c>
      <c r="M483" s="13">
        <f t="shared" si="107"/>
        <v>0</v>
      </c>
      <c r="N483" s="13">
        <f t="shared" si="107"/>
        <v>0</v>
      </c>
      <c r="O483" s="13"/>
      <c r="P483" s="13">
        <f>SUM(P484:P487)</f>
        <v>0</v>
      </c>
      <c r="Q483" s="13">
        <f>SUM(Q484:Q487)</f>
        <v>0</v>
      </c>
      <c r="R483" s="13">
        <f>SUM(R484:R487)</f>
        <v>0</v>
      </c>
    </row>
    <row r="484" spans="1:18">
      <c r="A484" s="45" t="s">
        <v>738</v>
      </c>
      <c r="B484" s="46" t="s">
        <v>195</v>
      </c>
      <c r="C484" s="9"/>
      <c r="D484" s="14"/>
      <c r="E484" s="36"/>
      <c r="F484" s="14"/>
      <c r="G484" s="9"/>
      <c r="H484" s="14"/>
      <c r="I484" s="36"/>
      <c r="J484" s="14"/>
      <c r="K484" s="9"/>
      <c r="L484" s="14"/>
      <c r="M484" s="36"/>
      <c r="N484" s="14"/>
      <c r="O484" s="9"/>
      <c r="P484" s="14"/>
      <c r="Q484" s="36"/>
      <c r="R484" s="14"/>
    </row>
    <row r="485" spans="1:18">
      <c r="A485" s="45" t="s">
        <v>739</v>
      </c>
      <c r="B485" s="46" t="s">
        <v>196</v>
      </c>
      <c r="C485" s="9"/>
      <c r="D485" s="14"/>
      <c r="E485" s="36"/>
      <c r="F485" s="14"/>
      <c r="G485" s="9"/>
      <c r="H485" s="14"/>
      <c r="I485" s="36"/>
      <c r="J485" s="14"/>
      <c r="K485" s="9"/>
      <c r="L485" s="14"/>
      <c r="M485" s="36"/>
      <c r="N485" s="14"/>
      <c r="O485" s="9"/>
      <c r="P485" s="14"/>
      <c r="Q485" s="36"/>
      <c r="R485" s="14"/>
    </row>
    <row r="486" spans="1:18">
      <c r="A486" s="45" t="s">
        <v>740</v>
      </c>
      <c r="B486" s="47" t="s">
        <v>197</v>
      </c>
      <c r="C486" s="9"/>
      <c r="D486" s="14"/>
      <c r="E486" s="36"/>
      <c r="F486" s="14"/>
      <c r="G486" s="9"/>
      <c r="H486" s="14"/>
      <c r="I486" s="36"/>
      <c r="J486" s="14"/>
      <c r="K486" s="9"/>
      <c r="L486" s="14"/>
      <c r="M486" s="36"/>
      <c r="N486" s="14"/>
      <c r="O486" s="9"/>
      <c r="P486" s="14"/>
      <c r="Q486" s="36"/>
      <c r="R486" s="14"/>
    </row>
    <row r="487" spans="1:18">
      <c r="A487" s="45" t="s">
        <v>741</v>
      </c>
      <c r="B487" s="46" t="s">
        <v>198</v>
      </c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</row>
    <row r="488" spans="1:18" ht="47.25">
      <c r="A488" s="37" t="s">
        <v>743</v>
      </c>
      <c r="B488" s="6" t="s">
        <v>748</v>
      </c>
      <c r="C488" s="8"/>
      <c r="D488" s="13">
        <f t="shared" ref="D488:N488" si="108">SUM(D489:D492)</f>
        <v>0</v>
      </c>
      <c r="E488" s="13">
        <f t="shared" si="108"/>
        <v>0</v>
      </c>
      <c r="F488" s="13">
        <f t="shared" si="108"/>
        <v>0</v>
      </c>
      <c r="G488" s="13"/>
      <c r="H488" s="13">
        <f t="shared" si="108"/>
        <v>0</v>
      </c>
      <c r="I488" s="13">
        <f t="shared" si="108"/>
        <v>0</v>
      </c>
      <c r="J488" s="13">
        <f t="shared" si="108"/>
        <v>0</v>
      </c>
      <c r="K488" s="13"/>
      <c r="L488" s="13">
        <f t="shared" si="108"/>
        <v>0</v>
      </c>
      <c r="M488" s="13">
        <f t="shared" si="108"/>
        <v>0</v>
      </c>
      <c r="N488" s="13">
        <f t="shared" si="108"/>
        <v>0</v>
      </c>
      <c r="O488" s="13"/>
      <c r="P488" s="13">
        <f>SUM(P489:P492)</f>
        <v>0</v>
      </c>
      <c r="Q488" s="13">
        <f>SUM(Q489:Q492)</f>
        <v>0</v>
      </c>
      <c r="R488" s="13">
        <f>SUM(R489:R492)</f>
        <v>0</v>
      </c>
    </row>
    <row r="489" spans="1:18">
      <c r="A489" s="45" t="s">
        <v>744</v>
      </c>
      <c r="B489" s="46" t="s">
        <v>195</v>
      </c>
      <c r="C489" s="9"/>
      <c r="D489" s="14"/>
      <c r="E489" s="36"/>
      <c r="F489" s="14"/>
      <c r="G489" s="9"/>
      <c r="H489" s="14"/>
      <c r="I489" s="36"/>
      <c r="J489" s="14"/>
      <c r="K489" s="9"/>
      <c r="L489" s="14"/>
      <c r="M489" s="36"/>
      <c r="N489" s="14"/>
      <c r="O489" s="9"/>
      <c r="P489" s="14"/>
      <c r="Q489" s="36"/>
      <c r="R489" s="14"/>
    </row>
    <row r="490" spans="1:18">
      <c r="A490" s="45" t="s">
        <v>745</v>
      </c>
      <c r="B490" s="46" t="s">
        <v>196</v>
      </c>
      <c r="C490" s="9"/>
      <c r="D490" s="14"/>
      <c r="E490" s="36"/>
      <c r="F490" s="14"/>
      <c r="G490" s="9"/>
      <c r="H490" s="14"/>
      <c r="I490" s="36"/>
      <c r="J490" s="14"/>
      <c r="K490" s="9"/>
      <c r="L490" s="14"/>
      <c r="M490" s="36"/>
      <c r="N490" s="14"/>
      <c r="O490" s="9"/>
      <c r="P490" s="14"/>
      <c r="Q490" s="36"/>
      <c r="R490" s="14"/>
    </row>
    <row r="491" spans="1:18">
      <c r="A491" s="45" t="s">
        <v>746</v>
      </c>
      <c r="B491" s="47" t="s">
        <v>197</v>
      </c>
      <c r="C491" s="9"/>
      <c r="D491" s="14"/>
      <c r="E491" s="36"/>
      <c r="F491" s="14"/>
      <c r="G491" s="9"/>
      <c r="H491" s="14"/>
      <c r="I491" s="36"/>
      <c r="J491" s="14"/>
      <c r="K491" s="9"/>
      <c r="L491" s="14"/>
      <c r="M491" s="36"/>
      <c r="N491" s="14"/>
      <c r="O491" s="9"/>
      <c r="P491" s="14"/>
      <c r="Q491" s="36"/>
      <c r="R491" s="14"/>
    </row>
    <row r="492" spans="1:18">
      <c r="A492" s="45" t="s">
        <v>747</v>
      </c>
      <c r="B492" s="46" t="s">
        <v>198</v>
      </c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</row>
    <row r="493" spans="1:18" ht="47.25">
      <c r="A493" s="37" t="s">
        <v>749</v>
      </c>
      <c r="B493" s="6" t="s">
        <v>754</v>
      </c>
      <c r="C493" s="8"/>
      <c r="D493" s="13">
        <f t="shared" ref="D493:N493" si="109">SUM(D494:D497)</f>
        <v>0</v>
      </c>
      <c r="E493" s="13">
        <f t="shared" si="109"/>
        <v>0</v>
      </c>
      <c r="F493" s="13">
        <f t="shared" si="109"/>
        <v>0</v>
      </c>
      <c r="G493" s="13"/>
      <c r="H493" s="13">
        <f t="shared" si="109"/>
        <v>0</v>
      </c>
      <c r="I493" s="13">
        <f t="shared" si="109"/>
        <v>0</v>
      </c>
      <c r="J493" s="13">
        <f t="shared" si="109"/>
        <v>0</v>
      </c>
      <c r="K493" s="13"/>
      <c r="L493" s="13">
        <f t="shared" si="109"/>
        <v>0</v>
      </c>
      <c r="M493" s="13">
        <f t="shared" si="109"/>
        <v>0</v>
      </c>
      <c r="N493" s="13">
        <f t="shared" si="109"/>
        <v>0</v>
      </c>
      <c r="O493" s="13"/>
      <c r="P493" s="13">
        <f>SUM(P494:P497)</f>
        <v>0</v>
      </c>
      <c r="Q493" s="13">
        <f>SUM(Q494:Q497)</f>
        <v>0</v>
      </c>
      <c r="R493" s="13">
        <f>SUM(R494:R497)</f>
        <v>0</v>
      </c>
    </row>
    <row r="494" spans="1:18">
      <c r="A494" s="45" t="s">
        <v>750</v>
      </c>
      <c r="B494" s="46" t="s">
        <v>195</v>
      </c>
      <c r="C494" s="9"/>
      <c r="D494" s="14"/>
      <c r="E494" s="36"/>
      <c r="F494" s="14"/>
      <c r="G494" s="9"/>
      <c r="H494" s="14"/>
      <c r="I494" s="36"/>
      <c r="J494" s="14"/>
      <c r="K494" s="9"/>
      <c r="L494" s="14"/>
      <c r="M494" s="36"/>
      <c r="N494" s="14"/>
      <c r="O494" s="9"/>
      <c r="P494" s="14"/>
      <c r="Q494" s="36"/>
      <c r="R494" s="14"/>
    </row>
    <row r="495" spans="1:18">
      <c r="A495" s="45" t="s">
        <v>751</v>
      </c>
      <c r="B495" s="46" t="s">
        <v>196</v>
      </c>
      <c r="C495" s="9"/>
      <c r="D495" s="14"/>
      <c r="E495" s="36"/>
      <c r="F495" s="14"/>
      <c r="G495" s="9"/>
      <c r="H495" s="14"/>
      <c r="I495" s="36"/>
      <c r="J495" s="14"/>
      <c r="K495" s="9"/>
      <c r="L495" s="14"/>
      <c r="M495" s="36"/>
      <c r="N495" s="14"/>
      <c r="O495" s="9"/>
      <c r="P495" s="14"/>
      <c r="Q495" s="36"/>
      <c r="R495" s="14"/>
    </row>
    <row r="496" spans="1:18">
      <c r="A496" s="45" t="s">
        <v>752</v>
      </c>
      <c r="B496" s="47" t="s">
        <v>197</v>
      </c>
      <c r="C496" s="9"/>
      <c r="D496" s="14"/>
      <c r="E496" s="36"/>
      <c r="F496" s="14"/>
      <c r="G496" s="9"/>
      <c r="H496" s="14"/>
      <c r="I496" s="36"/>
      <c r="J496" s="14"/>
      <c r="K496" s="9"/>
      <c r="L496" s="14"/>
      <c r="M496" s="36"/>
      <c r="N496" s="14"/>
      <c r="O496" s="9"/>
      <c r="P496" s="14"/>
      <c r="Q496" s="36"/>
      <c r="R496" s="14"/>
    </row>
    <row r="497" spans="1:18">
      <c r="A497" s="45" t="s">
        <v>753</v>
      </c>
      <c r="B497" s="46" t="s">
        <v>198</v>
      </c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</row>
    <row r="498" spans="1:18" ht="47.25">
      <c r="A498" s="37" t="s">
        <v>755</v>
      </c>
      <c r="B498" s="6" t="s">
        <v>760</v>
      </c>
      <c r="C498" s="8"/>
      <c r="D498" s="13">
        <f t="shared" ref="D498:N498" si="110">SUM(D499:D502)</f>
        <v>0</v>
      </c>
      <c r="E498" s="13">
        <f t="shared" si="110"/>
        <v>0</v>
      </c>
      <c r="F498" s="13">
        <f t="shared" si="110"/>
        <v>0</v>
      </c>
      <c r="G498" s="13"/>
      <c r="H498" s="13">
        <f t="shared" si="110"/>
        <v>0</v>
      </c>
      <c r="I498" s="13">
        <f t="shared" si="110"/>
        <v>0</v>
      </c>
      <c r="J498" s="13">
        <f t="shared" si="110"/>
        <v>0</v>
      </c>
      <c r="K498" s="13"/>
      <c r="L498" s="13">
        <f t="shared" si="110"/>
        <v>0</v>
      </c>
      <c r="M498" s="13">
        <f t="shared" si="110"/>
        <v>0</v>
      </c>
      <c r="N498" s="13">
        <f t="shared" si="110"/>
        <v>0</v>
      </c>
      <c r="O498" s="13"/>
      <c r="P498" s="13">
        <f>SUM(P499:P502)</f>
        <v>0</v>
      </c>
      <c r="Q498" s="13">
        <f>SUM(Q499:Q502)</f>
        <v>0</v>
      </c>
      <c r="R498" s="13">
        <f>SUM(R499:R502)</f>
        <v>0</v>
      </c>
    </row>
    <row r="499" spans="1:18">
      <c r="A499" s="45" t="s">
        <v>756</v>
      </c>
      <c r="B499" s="46" t="s">
        <v>195</v>
      </c>
      <c r="C499" s="9"/>
      <c r="D499" s="14"/>
      <c r="E499" s="36"/>
      <c r="F499" s="14"/>
      <c r="G499" s="9"/>
      <c r="H499" s="14"/>
      <c r="I499" s="36"/>
      <c r="J499" s="14"/>
      <c r="K499" s="9"/>
      <c r="L499" s="14"/>
      <c r="M499" s="36"/>
      <c r="N499" s="14"/>
      <c r="O499" s="9"/>
      <c r="P499" s="14"/>
      <c r="Q499" s="36"/>
      <c r="R499" s="14"/>
    </row>
    <row r="500" spans="1:18">
      <c r="A500" s="45" t="s">
        <v>757</v>
      </c>
      <c r="B500" s="46" t="s">
        <v>196</v>
      </c>
      <c r="C500" s="9"/>
      <c r="D500" s="14"/>
      <c r="E500" s="36"/>
      <c r="F500" s="14"/>
      <c r="G500" s="9"/>
      <c r="H500" s="14"/>
      <c r="I500" s="36"/>
      <c r="J500" s="14"/>
      <c r="K500" s="9"/>
      <c r="L500" s="14"/>
      <c r="M500" s="36"/>
      <c r="N500" s="14"/>
      <c r="O500" s="9"/>
      <c r="P500" s="14"/>
      <c r="Q500" s="36"/>
      <c r="R500" s="14"/>
    </row>
    <row r="501" spans="1:18">
      <c r="A501" s="45" t="s">
        <v>758</v>
      </c>
      <c r="B501" s="47" t="s">
        <v>197</v>
      </c>
      <c r="C501" s="9"/>
      <c r="D501" s="14"/>
      <c r="E501" s="36"/>
      <c r="F501" s="14"/>
      <c r="G501" s="9"/>
      <c r="H501" s="14"/>
      <c r="I501" s="36"/>
      <c r="J501" s="14"/>
      <c r="K501" s="9"/>
      <c r="L501" s="14"/>
      <c r="M501" s="36"/>
      <c r="N501" s="14"/>
      <c r="O501" s="9"/>
      <c r="P501" s="14"/>
      <c r="Q501" s="36"/>
      <c r="R501" s="14"/>
    </row>
    <row r="502" spans="1:18">
      <c r="A502" s="45" t="s">
        <v>759</v>
      </c>
      <c r="B502" s="46" t="s">
        <v>198</v>
      </c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</row>
    <row r="503" spans="1:18" ht="31.5">
      <c r="A503" s="37" t="s">
        <v>761</v>
      </c>
      <c r="B503" s="6" t="s">
        <v>768</v>
      </c>
      <c r="C503" s="6"/>
      <c r="D503" s="13">
        <f>D504+D509+D514+D519+D524+D529</f>
        <v>0</v>
      </c>
      <c r="E503" s="13">
        <f t="shared" ref="E503:N503" si="111">E504+E509+E514+E519+E524+E529</f>
        <v>0</v>
      </c>
      <c r="F503" s="13">
        <f t="shared" si="111"/>
        <v>0</v>
      </c>
      <c r="G503" s="13"/>
      <c r="H503" s="13">
        <f t="shared" si="111"/>
        <v>0</v>
      </c>
      <c r="I503" s="13">
        <f t="shared" si="111"/>
        <v>0</v>
      </c>
      <c r="J503" s="13">
        <f t="shared" si="111"/>
        <v>0</v>
      </c>
      <c r="K503" s="13"/>
      <c r="L503" s="13">
        <f t="shared" si="111"/>
        <v>0</v>
      </c>
      <c r="M503" s="13">
        <f t="shared" si="111"/>
        <v>0</v>
      </c>
      <c r="N503" s="13">
        <f t="shared" si="111"/>
        <v>0</v>
      </c>
      <c r="O503" s="13"/>
      <c r="P503" s="13">
        <f>P504+P509+P514+P519+P524+P529</f>
        <v>0</v>
      </c>
      <c r="Q503" s="13">
        <f>Q504+Q509+Q514+Q519+Q524+Q529</f>
        <v>0</v>
      </c>
      <c r="R503" s="13">
        <f>R504+R509+R514+R519+R524+R529</f>
        <v>0</v>
      </c>
    </row>
    <row r="504" spans="1:18" ht="47.25">
      <c r="A504" s="37" t="s">
        <v>762</v>
      </c>
      <c r="B504" s="6" t="s">
        <v>767</v>
      </c>
      <c r="C504" s="8"/>
      <c r="D504" s="13">
        <f t="shared" ref="D504:N504" si="112">SUM(D505:D508)</f>
        <v>0</v>
      </c>
      <c r="E504" s="13">
        <f t="shared" si="112"/>
        <v>0</v>
      </c>
      <c r="F504" s="13">
        <f t="shared" si="112"/>
        <v>0</v>
      </c>
      <c r="G504" s="13"/>
      <c r="H504" s="13">
        <f t="shared" si="112"/>
        <v>0</v>
      </c>
      <c r="I504" s="13">
        <f t="shared" si="112"/>
        <v>0</v>
      </c>
      <c r="J504" s="13">
        <f t="shared" si="112"/>
        <v>0</v>
      </c>
      <c r="K504" s="13"/>
      <c r="L504" s="13">
        <f t="shared" si="112"/>
        <v>0</v>
      </c>
      <c r="M504" s="13">
        <f t="shared" si="112"/>
        <v>0</v>
      </c>
      <c r="N504" s="13">
        <f t="shared" si="112"/>
        <v>0</v>
      </c>
      <c r="O504" s="13"/>
      <c r="P504" s="13">
        <f>SUM(P505:P508)</f>
        <v>0</v>
      </c>
      <c r="Q504" s="13">
        <f>SUM(Q505:Q508)</f>
        <v>0</v>
      </c>
      <c r="R504" s="13">
        <f>SUM(R505:R508)</f>
        <v>0</v>
      </c>
    </row>
    <row r="505" spans="1:18">
      <c r="A505" s="45" t="s">
        <v>763</v>
      </c>
      <c r="B505" s="46" t="s">
        <v>195</v>
      </c>
      <c r="C505" s="9"/>
      <c r="D505" s="14"/>
      <c r="E505" s="36"/>
      <c r="F505" s="14"/>
      <c r="G505" s="9"/>
      <c r="H505" s="14"/>
      <c r="I505" s="36"/>
      <c r="J505" s="14"/>
      <c r="K505" s="9"/>
      <c r="L505" s="14"/>
      <c r="M505" s="36"/>
      <c r="N505" s="14"/>
      <c r="O505" s="9"/>
      <c r="P505" s="14"/>
      <c r="Q505" s="36"/>
      <c r="R505" s="14"/>
    </row>
    <row r="506" spans="1:18">
      <c r="A506" s="45" t="s">
        <v>764</v>
      </c>
      <c r="B506" s="46" t="s">
        <v>196</v>
      </c>
      <c r="C506" s="9"/>
      <c r="D506" s="14"/>
      <c r="E506" s="36"/>
      <c r="F506" s="14"/>
      <c r="G506" s="9"/>
      <c r="H506" s="14"/>
      <c r="I506" s="36"/>
      <c r="J506" s="14"/>
      <c r="K506" s="9"/>
      <c r="L506" s="14"/>
      <c r="M506" s="36"/>
      <c r="N506" s="14"/>
      <c r="O506" s="9"/>
      <c r="P506" s="14"/>
      <c r="Q506" s="36"/>
      <c r="R506" s="14"/>
    </row>
    <row r="507" spans="1:18">
      <c r="A507" s="45" t="s">
        <v>765</v>
      </c>
      <c r="B507" s="47" t="s">
        <v>197</v>
      </c>
      <c r="C507" s="9"/>
      <c r="D507" s="14"/>
      <c r="E507" s="36"/>
      <c r="F507" s="14"/>
      <c r="G507" s="9"/>
      <c r="H507" s="14"/>
      <c r="I507" s="36"/>
      <c r="J507" s="14"/>
      <c r="K507" s="9"/>
      <c r="L507" s="14"/>
      <c r="M507" s="36"/>
      <c r="N507" s="14"/>
      <c r="O507" s="9"/>
      <c r="P507" s="14"/>
      <c r="Q507" s="36"/>
      <c r="R507" s="14"/>
    </row>
    <row r="508" spans="1:18">
      <c r="A508" s="45" t="s">
        <v>766</v>
      </c>
      <c r="B508" s="46" t="s">
        <v>198</v>
      </c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</row>
    <row r="509" spans="1:18" ht="47.25">
      <c r="A509" s="37" t="s">
        <v>774</v>
      </c>
      <c r="B509" s="6" t="s">
        <v>773</v>
      </c>
      <c r="C509" s="8"/>
      <c r="D509" s="13">
        <f t="shared" ref="D509:N509" si="113">SUM(D510:D513)</f>
        <v>0</v>
      </c>
      <c r="E509" s="13">
        <f t="shared" si="113"/>
        <v>0</v>
      </c>
      <c r="F509" s="13">
        <f t="shared" si="113"/>
        <v>0</v>
      </c>
      <c r="G509" s="13"/>
      <c r="H509" s="13">
        <f t="shared" si="113"/>
        <v>0</v>
      </c>
      <c r="I509" s="13">
        <f t="shared" si="113"/>
        <v>0</v>
      </c>
      <c r="J509" s="13">
        <f t="shared" si="113"/>
        <v>0</v>
      </c>
      <c r="K509" s="13"/>
      <c r="L509" s="13">
        <f t="shared" si="113"/>
        <v>0</v>
      </c>
      <c r="M509" s="13">
        <f t="shared" si="113"/>
        <v>0</v>
      </c>
      <c r="N509" s="13">
        <f t="shared" si="113"/>
        <v>0</v>
      </c>
      <c r="O509" s="13"/>
      <c r="P509" s="13">
        <f>SUM(P510:P513)</f>
        <v>0</v>
      </c>
      <c r="Q509" s="13">
        <f>SUM(Q510:Q513)</f>
        <v>0</v>
      </c>
      <c r="R509" s="13">
        <f>SUM(R510:R513)</f>
        <v>0</v>
      </c>
    </row>
    <row r="510" spans="1:18">
      <c r="A510" s="45" t="s">
        <v>769</v>
      </c>
      <c r="B510" s="46" t="s">
        <v>195</v>
      </c>
      <c r="C510" s="9"/>
      <c r="D510" s="14"/>
      <c r="E510" s="36"/>
      <c r="F510" s="14"/>
      <c r="G510" s="9"/>
      <c r="H510" s="14"/>
      <c r="I510" s="36"/>
      <c r="J510" s="14"/>
      <c r="K510" s="9"/>
      <c r="L510" s="14"/>
      <c r="M510" s="36"/>
      <c r="N510" s="14"/>
      <c r="O510" s="9"/>
      <c r="P510" s="14"/>
      <c r="Q510" s="36"/>
      <c r="R510" s="14"/>
    </row>
    <row r="511" spans="1:18">
      <c r="A511" s="45" t="s">
        <v>770</v>
      </c>
      <c r="B511" s="46" t="s">
        <v>196</v>
      </c>
      <c r="C511" s="9"/>
      <c r="D511" s="14"/>
      <c r="E511" s="36"/>
      <c r="F511" s="14"/>
      <c r="G511" s="9"/>
      <c r="H511" s="14"/>
      <c r="I511" s="36"/>
      <c r="J511" s="14"/>
      <c r="K511" s="9"/>
      <c r="L511" s="14"/>
      <c r="M511" s="36"/>
      <c r="N511" s="14"/>
      <c r="O511" s="9"/>
      <c r="P511" s="14"/>
      <c r="Q511" s="36"/>
      <c r="R511" s="14"/>
    </row>
    <row r="512" spans="1:18">
      <c r="A512" s="45" t="s">
        <v>771</v>
      </c>
      <c r="B512" s="47" t="s">
        <v>197</v>
      </c>
      <c r="C512" s="9"/>
      <c r="D512" s="14"/>
      <c r="E512" s="36"/>
      <c r="F512" s="14"/>
      <c r="G512" s="9"/>
      <c r="H512" s="14"/>
      <c r="I512" s="36"/>
      <c r="J512" s="14"/>
      <c r="K512" s="9"/>
      <c r="L512" s="14"/>
      <c r="M512" s="36"/>
      <c r="N512" s="14"/>
      <c r="O512" s="9"/>
      <c r="P512" s="14"/>
      <c r="Q512" s="36"/>
      <c r="R512" s="14"/>
    </row>
    <row r="513" spans="1:18">
      <c r="A513" s="45" t="s">
        <v>772</v>
      </c>
      <c r="B513" s="46" t="s">
        <v>198</v>
      </c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</row>
    <row r="514" spans="1:18" ht="47.25">
      <c r="A514" s="37" t="s">
        <v>775</v>
      </c>
      <c r="B514" s="6" t="s">
        <v>780</v>
      </c>
      <c r="C514" s="8"/>
      <c r="D514" s="13">
        <f t="shared" ref="D514:N514" si="114">SUM(D515:D518)</f>
        <v>0</v>
      </c>
      <c r="E514" s="13">
        <f t="shared" si="114"/>
        <v>0</v>
      </c>
      <c r="F514" s="13">
        <f t="shared" si="114"/>
        <v>0</v>
      </c>
      <c r="G514" s="13"/>
      <c r="H514" s="13">
        <f t="shared" si="114"/>
        <v>0</v>
      </c>
      <c r="I514" s="13">
        <f t="shared" si="114"/>
        <v>0</v>
      </c>
      <c r="J514" s="13">
        <f t="shared" si="114"/>
        <v>0</v>
      </c>
      <c r="K514" s="13"/>
      <c r="L514" s="13">
        <f t="shared" si="114"/>
        <v>0</v>
      </c>
      <c r="M514" s="13">
        <f t="shared" si="114"/>
        <v>0</v>
      </c>
      <c r="N514" s="13">
        <f t="shared" si="114"/>
        <v>0</v>
      </c>
      <c r="O514" s="13"/>
      <c r="P514" s="13">
        <f>SUM(P515:P518)</f>
        <v>0</v>
      </c>
      <c r="Q514" s="13">
        <f>SUM(Q515:Q518)</f>
        <v>0</v>
      </c>
      <c r="R514" s="13">
        <f>SUM(R515:R518)</f>
        <v>0</v>
      </c>
    </row>
    <row r="515" spans="1:18">
      <c r="A515" s="45" t="s">
        <v>776</v>
      </c>
      <c r="B515" s="46" t="s">
        <v>195</v>
      </c>
      <c r="C515" s="9"/>
      <c r="D515" s="14"/>
      <c r="E515" s="36"/>
      <c r="F515" s="14"/>
      <c r="G515" s="9"/>
      <c r="H515" s="14"/>
      <c r="I515" s="36"/>
      <c r="J515" s="14"/>
      <c r="K515" s="9"/>
      <c r="L515" s="14"/>
      <c r="M515" s="36"/>
      <c r="N515" s="14"/>
      <c r="O515" s="9"/>
      <c r="P515" s="14"/>
      <c r="Q515" s="36"/>
      <c r="R515" s="14"/>
    </row>
    <row r="516" spans="1:18">
      <c r="A516" s="45" t="s">
        <v>777</v>
      </c>
      <c r="B516" s="46" t="s">
        <v>196</v>
      </c>
      <c r="C516" s="9"/>
      <c r="D516" s="14"/>
      <c r="E516" s="36"/>
      <c r="F516" s="14"/>
      <c r="G516" s="9"/>
      <c r="H516" s="14"/>
      <c r="I516" s="36"/>
      <c r="J516" s="14"/>
      <c r="K516" s="9"/>
      <c r="L516" s="14"/>
      <c r="M516" s="36"/>
      <c r="N516" s="14"/>
      <c r="O516" s="9"/>
      <c r="P516" s="14"/>
      <c r="Q516" s="36"/>
      <c r="R516" s="14"/>
    </row>
    <row r="517" spans="1:18">
      <c r="A517" s="45" t="s">
        <v>778</v>
      </c>
      <c r="B517" s="47" t="s">
        <v>197</v>
      </c>
      <c r="C517" s="9"/>
      <c r="D517" s="14"/>
      <c r="E517" s="36"/>
      <c r="F517" s="14"/>
      <c r="G517" s="9"/>
      <c r="H517" s="14"/>
      <c r="I517" s="36"/>
      <c r="J517" s="14"/>
      <c r="K517" s="9"/>
      <c r="L517" s="14"/>
      <c r="M517" s="36"/>
      <c r="N517" s="14"/>
      <c r="O517" s="9"/>
      <c r="P517" s="14"/>
      <c r="Q517" s="36"/>
      <c r="R517" s="14"/>
    </row>
    <row r="518" spans="1:18">
      <c r="A518" s="45" t="s">
        <v>779</v>
      </c>
      <c r="B518" s="46" t="s">
        <v>198</v>
      </c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</row>
    <row r="519" spans="1:18" ht="47.25">
      <c r="A519" s="37" t="s">
        <v>781</v>
      </c>
      <c r="B519" s="6" t="s">
        <v>786</v>
      </c>
      <c r="C519" s="8"/>
      <c r="D519" s="13">
        <f t="shared" ref="D519:N519" si="115">SUM(D520:D523)</f>
        <v>0</v>
      </c>
      <c r="E519" s="13">
        <f t="shared" si="115"/>
        <v>0</v>
      </c>
      <c r="F519" s="13">
        <f t="shared" si="115"/>
        <v>0</v>
      </c>
      <c r="G519" s="13"/>
      <c r="H519" s="13">
        <f t="shared" si="115"/>
        <v>0</v>
      </c>
      <c r="I519" s="13">
        <f t="shared" si="115"/>
        <v>0</v>
      </c>
      <c r="J519" s="13">
        <f t="shared" si="115"/>
        <v>0</v>
      </c>
      <c r="K519" s="13"/>
      <c r="L519" s="13">
        <f t="shared" si="115"/>
        <v>0</v>
      </c>
      <c r="M519" s="13">
        <f t="shared" si="115"/>
        <v>0</v>
      </c>
      <c r="N519" s="13">
        <f t="shared" si="115"/>
        <v>0</v>
      </c>
      <c r="O519" s="13"/>
      <c r="P519" s="13">
        <f>SUM(P520:P523)</f>
        <v>0</v>
      </c>
      <c r="Q519" s="13">
        <f>SUM(Q520:Q523)</f>
        <v>0</v>
      </c>
      <c r="R519" s="13">
        <f>SUM(R520:R523)</f>
        <v>0</v>
      </c>
    </row>
    <row r="520" spans="1:18">
      <c r="A520" s="45" t="s">
        <v>782</v>
      </c>
      <c r="B520" s="46" t="s">
        <v>195</v>
      </c>
      <c r="C520" s="9"/>
      <c r="D520" s="14"/>
      <c r="E520" s="36"/>
      <c r="F520" s="14"/>
      <c r="G520" s="9"/>
      <c r="H520" s="14"/>
      <c r="I520" s="36"/>
      <c r="J520" s="14"/>
      <c r="K520" s="9"/>
      <c r="L520" s="14"/>
      <c r="M520" s="36"/>
      <c r="N520" s="14"/>
      <c r="O520" s="9"/>
      <c r="P520" s="14"/>
      <c r="Q520" s="36"/>
      <c r="R520" s="14"/>
    </row>
    <row r="521" spans="1:18">
      <c r="A521" s="45" t="s">
        <v>783</v>
      </c>
      <c r="B521" s="46" t="s">
        <v>196</v>
      </c>
      <c r="C521" s="9"/>
      <c r="D521" s="14"/>
      <c r="E521" s="36"/>
      <c r="F521" s="14"/>
      <c r="G521" s="9"/>
      <c r="H521" s="14"/>
      <c r="I521" s="36"/>
      <c r="J521" s="14"/>
      <c r="K521" s="9"/>
      <c r="L521" s="14"/>
      <c r="M521" s="36"/>
      <c r="N521" s="14"/>
      <c r="O521" s="9"/>
      <c r="P521" s="14"/>
      <c r="Q521" s="36"/>
      <c r="R521" s="14"/>
    </row>
    <row r="522" spans="1:18">
      <c r="A522" s="45" t="s">
        <v>784</v>
      </c>
      <c r="B522" s="47" t="s">
        <v>197</v>
      </c>
      <c r="C522" s="9"/>
      <c r="D522" s="14"/>
      <c r="E522" s="36"/>
      <c r="F522" s="14"/>
      <c r="G522" s="9"/>
      <c r="H522" s="14"/>
      <c r="I522" s="36"/>
      <c r="J522" s="14"/>
      <c r="K522" s="9"/>
      <c r="L522" s="14"/>
      <c r="M522" s="36"/>
      <c r="N522" s="14"/>
      <c r="O522" s="9"/>
      <c r="P522" s="14"/>
      <c r="Q522" s="36"/>
      <c r="R522" s="14"/>
    </row>
    <row r="523" spans="1:18">
      <c r="A523" s="45" t="s">
        <v>785</v>
      </c>
      <c r="B523" s="46" t="s">
        <v>198</v>
      </c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</row>
    <row r="524" spans="1:18" ht="47.25">
      <c r="A524" s="37" t="s">
        <v>787</v>
      </c>
      <c r="B524" s="6" t="s">
        <v>792</v>
      </c>
      <c r="C524" s="8"/>
      <c r="D524" s="13">
        <f t="shared" ref="D524:N524" si="116">SUM(D525:D528)</f>
        <v>0</v>
      </c>
      <c r="E524" s="13">
        <f t="shared" si="116"/>
        <v>0</v>
      </c>
      <c r="F524" s="13">
        <f t="shared" si="116"/>
        <v>0</v>
      </c>
      <c r="G524" s="13"/>
      <c r="H524" s="13">
        <f t="shared" si="116"/>
        <v>0</v>
      </c>
      <c r="I524" s="13">
        <f t="shared" si="116"/>
        <v>0</v>
      </c>
      <c r="J524" s="13">
        <f t="shared" si="116"/>
        <v>0</v>
      </c>
      <c r="K524" s="13"/>
      <c r="L524" s="13">
        <f t="shared" si="116"/>
        <v>0</v>
      </c>
      <c r="M524" s="13">
        <f t="shared" si="116"/>
        <v>0</v>
      </c>
      <c r="N524" s="13">
        <f t="shared" si="116"/>
        <v>0</v>
      </c>
      <c r="O524" s="13"/>
      <c r="P524" s="13">
        <f>SUM(P525:P528)</f>
        <v>0</v>
      </c>
      <c r="Q524" s="13">
        <f>SUM(Q525:Q528)</f>
        <v>0</v>
      </c>
      <c r="R524" s="13">
        <f>SUM(R525:R528)</f>
        <v>0</v>
      </c>
    </row>
    <row r="525" spans="1:18">
      <c r="A525" s="45" t="s">
        <v>788</v>
      </c>
      <c r="B525" s="46" t="s">
        <v>195</v>
      </c>
      <c r="C525" s="9"/>
      <c r="D525" s="14"/>
      <c r="E525" s="36"/>
      <c r="F525" s="14"/>
      <c r="G525" s="9"/>
      <c r="H525" s="14"/>
      <c r="I525" s="36"/>
      <c r="J525" s="14"/>
      <c r="K525" s="9"/>
      <c r="L525" s="14"/>
      <c r="M525" s="36"/>
      <c r="N525" s="14"/>
      <c r="O525" s="9"/>
      <c r="P525" s="14"/>
      <c r="Q525" s="36"/>
      <c r="R525" s="14"/>
    </row>
    <row r="526" spans="1:18">
      <c r="A526" s="45" t="s">
        <v>789</v>
      </c>
      <c r="B526" s="46" t="s">
        <v>196</v>
      </c>
      <c r="C526" s="9"/>
      <c r="D526" s="14"/>
      <c r="E526" s="36"/>
      <c r="F526" s="14"/>
      <c r="G526" s="9"/>
      <c r="H526" s="14"/>
      <c r="I526" s="36"/>
      <c r="J526" s="14"/>
      <c r="K526" s="9"/>
      <c r="L526" s="14"/>
      <c r="M526" s="36"/>
      <c r="N526" s="14"/>
      <c r="O526" s="9"/>
      <c r="P526" s="14"/>
      <c r="Q526" s="36"/>
      <c r="R526" s="14"/>
    </row>
    <row r="527" spans="1:18">
      <c r="A527" s="45" t="s">
        <v>790</v>
      </c>
      <c r="B527" s="47" t="s">
        <v>197</v>
      </c>
      <c r="C527" s="9"/>
      <c r="D527" s="14"/>
      <c r="E527" s="36"/>
      <c r="F527" s="14"/>
      <c r="G527" s="9"/>
      <c r="H527" s="14"/>
      <c r="I527" s="36"/>
      <c r="J527" s="14"/>
      <c r="K527" s="9"/>
      <c r="L527" s="14"/>
      <c r="M527" s="36"/>
      <c r="N527" s="14"/>
      <c r="O527" s="9"/>
      <c r="P527" s="14"/>
      <c r="Q527" s="36"/>
      <c r="R527" s="14"/>
    </row>
    <row r="528" spans="1:18">
      <c r="A528" s="45" t="s">
        <v>791</v>
      </c>
      <c r="B528" s="46" t="s">
        <v>198</v>
      </c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</row>
    <row r="529" spans="1:18" ht="31.5">
      <c r="A529" s="37" t="s">
        <v>793</v>
      </c>
      <c r="B529" s="6" t="s">
        <v>798</v>
      </c>
      <c r="C529" s="8"/>
      <c r="D529" s="13">
        <f t="shared" ref="D529:N529" si="117">SUM(D530:D533)</f>
        <v>0</v>
      </c>
      <c r="E529" s="13">
        <f t="shared" si="117"/>
        <v>0</v>
      </c>
      <c r="F529" s="13">
        <f t="shared" si="117"/>
        <v>0</v>
      </c>
      <c r="G529" s="13"/>
      <c r="H529" s="13">
        <f t="shared" si="117"/>
        <v>0</v>
      </c>
      <c r="I529" s="13">
        <f t="shared" si="117"/>
        <v>0</v>
      </c>
      <c r="J529" s="13">
        <f t="shared" si="117"/>
        <v>0</v>
      </c>
      <c r="K529" s="13"/>
      <c r="L529" s="13">
        <f t="shared" si="117"/>
        <v>0</v>
      </c>
      <c r="M529" s="13">
        <f t="shared" si="117"/>
        <v>0</v>
      </c>
      <c r="N529" s="13">
        <f t="shared" si="117"/>
        <v>0</v>
      </c>
      <c r="O529" s="13"/>
      <c r="P529" s="13">
        <f>SUM(P530:P533)</f>
        <v>0</v>
      </c>
      <c r="Q529" s="13">
        <f>SUM(Q530:Q533)</f>
        <v>0</v>
      </c>
      <c r="R529" s="13">
        <f>SUM(R530:R533)</f>
        <v>0</v>
      </c>
    </row>
    <row r="530" spans="1:18">
      <c r="A530" s="45" t="s">
        <v>794</v>
      </c>
      <c r="B530" s="46" t="s">
        <v>195</v>
      </c>
      <c r="C530" s="9"/>
      <c r="D530" s="14"/>
      <c r="E530" s="36"/>
      <c r="F530" s="14"/>
      <c r="G530" s="9"/>
      <c r="H530" s="14"/>
      <c r="I530" s="36"/>
      <c r="J530" s="14"/>
      <c r="K530" s="9"/>
      <c r="L530" s="14"/>
      <c r="M530" s="36"/>
      <c r="N530" s="14"/>
      <c r="O530" s="9"/>
      <c r="P530" s="14"/>
      <c r="Q530" s="36"/>
      <c r="R530" s="14"/>
    </row>
    <row r="531" spans="1:18">
      <c r="A531" s="45" t="s">
        <v>795</v>
      </c>
      <c r="B531" s="46" t="s">
        <v>196</v>
      </c>
      <c r="C531" s="9"/>
      <c r="D531" s="14"/>
      <c r="E531" s="36"/>
      <c r="F531" s="14"/>
      <c r="G531" s="9"/>
      <c r="H531" s="14"/>
      <c r="I531" s="36"/>
      <c r="J531" s="14"/>
      <c r="K531" s="9"/>
      <c r="L531" s="14"/>
      <c r="M531" s="36"/>
      <c r="N531" s="14"/>
      <c r="O531" s="9"/>
      <c r="P531" s="14"/>
      <c r="Q531" s="36"/>
      <c r="R531" s="14"/>
    </row>
    <row r="532" spans="1:18">
      <c r="A532" s="45" t="s">
        <v>796</v>
      </c>
      <c r="B532" s="47" t="s">
        <v>197</v>
      </c>
      <c r="C532" s="9"/>
      <c r="D532" s="14"/>
      <c r="E532" s="36"/>
      <c r="F532" s="14"/>
      <c r="G532" s="9"/>
      <c r="H532" s="14"/>
      <c r="I532" s="36"/>
      <c r="J532" s="14"/>
      <c r="K532" s="9"/>
      <c r="L532" s="14"/>
      <c r="M532" s="36"/>
      <c r="N532" s="14"/>
      <c r="O532" s="9"/>
      <c r="P532" s="14"/>
      <c r="Q532" s="36"/>
      <c r="R532" s="14"/>
    </row>
    <row r="533" spans="1:18">
      <c r="A533" s="45" t="s">
        <v>797</v>
      </c>
      <c r="B533" s="46" t="s">
        <v>198</v>
      </c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</row>
    <row r="534" spans="1:18" ht="31.5">
      <c r="A534" s="37" t="s">
        <v>806</v>
      </c>
      <c r="B534" s="6" t="s">
        <v>799</v>
      </c>
      <c r="C534" s="6"/>
      <c r="D534" s="13">
        <f>D535+D540+D545+D550+D555+D560</f>
        <v>0</v>
      </c>
      <c r="E534" s="13">
        <f t="shared" ref="E534:N534" si="118">E535+E540+E545+E550+E555+E560</f>
        <v>0</v>
      </c>
      <c r="F534" s="13">
        <f t="shared" si="118"/>
        <v>0</v>
      </c>
      <c r="G534" s="13"/>
      <c r="H534" s="13">
        <f t="shared" si="118"/>
        <v>0</v>
      </c>
      <c r="I534" s="13">
        <f t="shared" si="118"/>
        <v>0</v>
      </c>
      <c r="J534" s="13">
        <f t="shared" si="118"/>
        <v>0</v>
      </c>
      <c r="K534" s="13"/>
      <c r="L534" s="13">
        <f t="shared" si="118"/>
        <v>0</v>
      </c>
      <c r="M534" s="13">
        <f t="shared" si="118"/>
        <v>0</v>
      </c>
      <c r="N534" s="13">
        <f t="shared" si="118"/>
        <v>0</v>
      </c>
      <c r="O534" s="13"/>
      <c r="P534" s="13">
        <f>P535+P540+P545+P550+P555+P560</f>
        <v>0</v>
      </c>
      <c r="Q534" s="13">
        <f>Q535+Q540+Q545+Q550+Q555+Q560</f>
        <v>0</v>
      </c>
      <c r="R534" s="13">
        <f>R535+R540+R545+R550+R555+R560</f>
        <v>0</v>
      </c>
    </row>
    <row r="535" spans="1:18" ht="47.25">
      <c r="A535" s="37" t="s">
        <v>809</v>
      </c>
      <c r="B535" s="6" t="s">
        <v>800</v>
      </c>
      <c r="C535" s="8"/>
      <c r="D535" s="13">
        <f t="shared" ref="D535:N535" si="119">SUM(D536:D539)</f>
        <v>0</v>
      </c>
      <c r="E535" s="13">
        <f t="shared" si="119"/>
        <v>0</v>
      </c>
      <c r="F535" s="13">
        <f t="shared" si="119"/>
        <v>0</v>
      </c>
      <c r="G535" s="13"/>
      <c r="H535" s="13">
        <f t="shared" si="119"/>
        <v>0</v>
      </c>
      <c r="I535" s="13">
        <f t="shared" si="119"/>
        <v>0</v>
      </c>
      <c r="J535" s="13">
        <f t="shared" si="119"/>
        <v>0</v>
      </c>
      <c r="K535" s="13"/>
      <c r="L535" s="13">
        <f t="shared" si="119"/>
        <v>0</v>
      </c>
      <c r="M535" s="13">
        <f t="shared" si="119"/>
        <v>0</v>
      </c>
      <c r="N535" s="13">
        <f t="shared" si="119"/>
        <v>0</v>
      </c>
      <c r="O535" s="13"/>
      <c r="P535" s="13">
        <f>SUM(P536:P539)</f>
        <v>0</v>
      </c>
      <c r="Q535" s="13">
        <f>SUM(Q536:Q539)</f>
        <v>0</v>
      </c>
      <c r="R535" s="13">
        <f>SUM(R536:R539)</f>
        <v>0</v>
      </c>
    </row>
    <row r="536" spans="1:18">
      <c r="A536" s="45" t="s">
        <v>810</v>
      </c>
      <c r="B536" s="46" t="s">
        <v>195</v>
      </c>
      <c r="C536" s="9"/>
      <c r="D536" s="14"/>
      <c r="E536" s="36"/>
      <c r="F536" s="14"/>
      <c r="G536" s="9"/>
      <c r="H536" s="14"/>
      <c r="I536" s="36"/>
      <c r="J536" s="14"/>
      <c r="K536" s="9"/>
      <c r="L536" s="14"/>
      <c r="M536" s="36"/>
      <c r="N536" s="14"/>
      <c r="O536" s="9"/>
      <c r="P536" s="14"/>
      <c r="Q536" s="36"/>
      <c r="R536" s="14"/>
    </row>
    <row r="537" spans="1:18">
      <c r="A537" s="45" t="s">
        <v>811</v>
      </c>
      <c r="B537" s="46" t="s">
        <v>196</v>
      </c>
      <c r="C537" s="9"/>
      <c r="D537" s="14"/>
      <c r="E537" s="36"/>
      <c r="F537" s="14"/>
      <c r="G537" s="9"/>
      <c r="H537" s="14"/>
      <c r="I537" s="36"/>
      <c r="J537" s="14"/>
      <c r="K537" s="9"/>
      <c r="L537" s="14"/>
      <c r="M537" s="36"/>
      <c r="N537" s="14"/>
      <c r="O537" s="9"/>
      <c r="P537" s="14"/>
      <c r="Q537" s="36"/>
      <c r="R537" s="14"/>
    </row>
    <row r="538" spans="1:18">
      <c r="A538" s="45" t="s">
        <v>812</v>
      </c>
      <c r="B538" s="47" t="s">
        <v>197</v>
      </c>
      <c r="C538" s="9"/>
      <c r="D538" s="14"/>
      <c r="E538" s="36"/>
      <c r="F538" s="14"/>
      <c r="G538" s="9"/>
      <c r="H538" s="14"/>
      <c r="I538" s="36"/>
      <c r="J538" s="14"/>
      <c r="K538" s="9"/>
      <c r="L538" s="14"/>
      <c r="M538" s="36"/>
      <c r="N538" s="14"/>
      <c r="O538" s="9"/>
      <c r="P538" s="14"/>
      <c r="Q538" s="36"/>
      <c r="R538" s="14"/>
    </row>
    <row r="539" spans="1:18">
      <c r="A539" s="45" t="s">
        <v>813</v>
      </c>
      <c r="B539" s="46" t="s">
        <v>198</v>
      </c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</row>
    <row r="540" spans="1:18" ht="47.25">
      <c r="A540" s="37" t="s">
        <v>814</v>
      </c>
      <c r="B540" s="6" t="s">
        <v>801</v>
      </c>
      <c r="C540" s="8"/>
      <c r="D540" s="13">
        <f t="shared" ref="D540:N540" si="120">SUM(D541:D544)</f>
        <v>0</v>
      </c>
      <c r="E540" s="13">
        <f t="shared" si="120"/>
        <v>0</v>
      </c>
      <c r="F540" s="13">
        <f t="shared" si="120"/>
        <v>0</v>
      </c>
      <c r="G540" s="13"/>
      <c r="H540" s="13">
        <f t="shared" si="120"/>
        <v>0</v>
      </c>
      <c r="I540" s="13">
        <f t="shared" si="120"/>
        <v>0</v>
      </c>
      <c r="J540" s="13">
        <f t="shared" si="120"/>
        <v>0</v>
      </c>
      <c r="K540" s="13"/>
      <c r="L540" s="13">
        <f t="shared" si="120"/>
        <v>0</v>
      </c>
      <c r="M540" s="13">
        <f t="shared" si="120"/>
        <v>0</v>
      </c>
      <c r="N540" s="13">
        <f t="shared" si="120"/>
        <v>0</v>
      </c>
      <c r="O540" s="13"/>
      <c r="P540" s="13">
        <f>SUM(P541:P544)</f>
        <v>0</v>
      </c>
      <c r="Q540" s="13">
        <f>SUM(Q541:Q544)</f>
        <v>0</v>
      </c>
      <c r="R540" s="13">
        <f>SUM(R541:R544)</f>
        <v>0</v>
      </c>
    </row>
    <row r="541" spans="1:18">
      <c r="A541" s="45" t="s">
        <v>815</v>
      </c>
      <c r="B541" s="46" t="s">
        <v>195</v>
      </c>
      <c r="C541" s="9"/>
      <c r="D541" s="14"/>
      <c r="E541" s="36"/>
      <c r="F541" s="14"/>
      <c r="G541" s="9"/>
      <c r="H541" s="14"/>
      <c r="I541" s="36"/>
      <c r="J541" s="14"/>
      <c r="K541" s="9"/>
      <c r="L541" s="14"/>
      <c r="M541" s="36"/>
      <c r="N541" s="14"/>
      <c r="O541" s="9"/>
      <c r="P541" s="14"/>
      <c r="Q541" s="36"/>
      <c r="R541" s="14"/>
    </row>
    <row r="542" spans="1:18">
      <c r="A542" s="45" t="s">
        <v>816</v>
      </c>
      <c r="B542" s="46" t="s">
        <v>196</v>
      </c>
      <c r="C542" s="9"/>
      <c r="D542" s="14"/>
      <c r="E542" s="36"/>
      <c r="F542" s="14"/>
      <c r="G542" s="9"/>
      <c r="H542" s="14"/>
      <c r="I542" s="36"/>
      <c r="J542" s="14"/>
      <c r="K542" s="9"/>
      <c r="L542" s="14"/>
      <c r="M542" s="36"/>
      <c r="N542" s="14"/>
      <c r="O542" s="9"/>
      <c r="P542" s="14"/>
      <c r="Q542" s="36"/>
      <c r="R542" s="14"/>
    </row>
    <row r="543" spans="1:18">
      <c r="A543" s="45" t="s">
        <v>817</v>
      </c>
      <c r="B543" s="47" t="s">
        <v>197</v>
      </c>
      <c r="C543" s="9"/>
      <c r="D543" s="14"/>
      <c r="E543" s="36"/>
      <c r="F543" s="14"/>
      <c r="G543" s="9"/>
      <c r="H543" s="14"/>
      <c r="I543" s="36"/>
      <c r="J543" s="14"/>
      <c r="K543" s="9"/>
      <c r="L543" s="14"/>
      <c r="M543" s="36"/>
      <c r="N543" s="14"/>
      <c r="O543" s="9"/>
      <c r="P543" s="14"/>
      <c r="Q543" s="36"/>
      <c r="R543" s="14"/>
    </row>
    <row r="544" spans="1:18">
      <c r="A544" s="45" t="s">
        <v>818</v>
      </c>
      <c r="B544" s="46" t="s">
        <v>198</v>
      </c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</row>
    <row r="545" spans="1:18" ht="47.25">
      <c r="A545" s="37" t="s">
        <v>820</v>
      </c>
      <c r="B545" s="6" t="s">
        <v>802</v>
      </c>
      <c r="C545" s="8"/>
      <c r="D545" s="13">
        <f t="shared" ref="D545:N545" si="121">SUM(D546:D549)</f>
        <v>0</v>
      </c>
      <c r="E545" s="13">
        <f t="shared" si="121"/>
        <v>0</v>
      </c>
      <c r="F545" s="13">
        <f t="shared" si="121"/>
        <v>0</v>
      </c>
      <c r="G545" s="13"/>
      <c r="H545" s="13">
        <f t="shared" si="121"/>
        <v>0</v>
      </c>
      <c r="I545" s="13">
        <f t="shared" si="121"/>
        <v>0</v>
      </c>
      <c r="J545" s="13">
        <f t="shared" si="121"/>
        <v>0</v>
      </c>
      <c r="K545" s="13"/>
      <c r="L545" s="13">
        <f t="shared" si="121"/>
        <v>0</v>
      </c>
      <c r="M545" s="13">
        <f t="shared" si="121"/>
        <v>0</v>
      </c>
      <c r="N545" s="13">
        <f t="shared" si="121"/>
        <v>0</v>
      </c>
      <c r="O545" s="13"/>
      <c r="P545" s="13">
        <f>SUM(P546:P549)</f>
        <v>0</v>
      </c>
      <c r="Q545" s="13">
        <f>SUM(Q546:Q549)</f>
        <v>0</v>
      </c>
      <c r="R545" s="13">
        <f>SUM(R546:R549)</f>
        <v>0</v>
      </c>
    </row>
    <row r="546" spans="1:18">
      <c r="A546" s="45" t="s">
        <v>821</v>
      </c>
      <c r="B546" s="46" t="s">
        <v>195</v>
      </c>
      <c r="C546" s="9"/>
      <c r="D546" s="14"/>
      <c r="E546" s="36"/>
      <c r="F546" s="14"/>
      <c r="G546" s="9"/>
      <c r="H546" s="14"/>
      <c r="I546" s="36"/>
      <c r="J546" s="14"/>
      <c r="K546" s="9"/>
      <c r="L546" s="14"/>
      <c r="M546" s="36"/>
      <c r="N546" s="14"/>
      <c r="O546" s="9"/>
      <c r="P546" s="14"/>
      <c r="Q546" s="36"/>
      <c r="R546" s="14"/>
    </row>
    <row r="547" spans="1:18">
      <c r="A547" s="45" t="s">
        <v>822</v>
      </c>
      <c r="B547" s="46" t="s">
        <v>196</v>
      </c>
      <c r="C547" s="9"/>
      <c r="D547" s="14"/>
      <c r="E547" s="36"/>
      <c r="F547" s="14"/>
      <c r="G547" s="9"/>
      <c r="H547" s="14"/>
      <c r="I547" s="36"/>
      <c r="J547" s="14"/>
      <c r="K547" s="9"/>
      <c r="L547" s="14"/>
      <c r="M547" s="36"/>
      <c r="N547" s="14"/>
      <c r="O547" s="9"/>
      <c r="P547" s="14"/>
      <c r="Q547" s="36"/>
      <c r="R547" s="14"/>
    </row>
    <row r="548" spans="1:18">
      <c r="A548" s="45" t="s">
        <v>823</v>
      </c>
      <c r="B548" s="47" t="s">
        <v>197</v>
      </c>
      <c r="C548" s="9"/>
      <c r="D548" s="14"/>
      <c r="E548" s="36"/>
      <c r="F548" s="14"/>
      <c r="G548" s="9"/>
      <c r="H548" s="14"/>
      <c r="I548" s="36"/>
      <c r="J548" s="14"/>
      <c r="K548" s="9"/>
      <c r="L548" s="14"/>
      <c r="M548" s="36"/>
      <c r="N548" s="14"/>
      <c r="O548" s="9"/>
      <c r="P548" s="14"/>
      <c r="Q548" s="36"/>
      <c r="R548" s="14"/>
    </row>
    <row r="549" spans="1:18">
      <c r="A549" s="45" t="s">
        <v>824</v>
      </c>
      <c r="B549" s="46" t="s">
        <v>198</v>
      </c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</row>
    <row r="550" spans="1:18" ht="47.25">
      <c r="A550" s="37" t="s">
        <v>826</v>
      </c>
      <c r="B550" s="6" t="s">
        <v>803</v>
      </c>
      <c r="C550" s="8"/>
      <c r="D550" s="13">
        <f t="shared" ref="D550:N550" si="122">SUM(D551:D554)</f>
        <v>0</v>
      </c>
      <c r="E550" s="13">
        <f t="shared" si="122"/>
        <v>0</v>
      </c>
      <c r="F550" s="13">
        <f t="shared" si="122"/>
        <v>0</v>
      </c>
      <c r="G550" s="13"/>
      <c r="H550" s="13">
        <f t="shared" si="122"/>
        <v>0</v>
      </c>
      <c r="I550" s="13">
        <f t="shared" si="122"/>
        <v>0</v>
      </c>
      <c r="J550" s="13">
        <f t="shared" si="122"/>
        <v>0</v>
      </c>
      <c r="K550" s="13"/>
      <c r="L550" s="13">
        <f t="shared" si="122"/>
        <v>0</v>
      </c>
      <c r="M550" s="13">
        <f t="shared" si="122"/>
        <v>0</v>
      </c>
      <c r="N550" s="13">
        <f t="shared" si="122"/>
        <v>0</v>
      </c>
      <c r="O550" s="13"/>
      <c r="P550" s="13">
        <f>SUM(P551:P554)</f>
        <v>0</v>
      </c>
      <c r="Q550" s="13">
        <f>SUM(Q551:Q554)</f>
        <v>0</v>
      </c>
      <c r="R550" s="13">
        <f>SUM(R551:R554)</f>
        <v>0</v>
      </c>
    </row>
    <row r="551" spans="1:18">
      <c r="A551" s="45" t="s">
        <v>827</v>
      </c>
      <c r="B551" s="46" t="s">
        <v>195</v>
      </c>
      <c r="C551" s="9"/>
      <c r="D551" s="14"/>
      <c r="E551" s="36"/>
      <c r="F551" s="14"/>
      <c r="G551" s="9"/>
      <c r="H551" s="14"/>
      <c r="I551" s="36"/>
      <c r="J551" s="14"/>
      <c r="K551" s="9"/>
      <c r="L551" s="14"/>
      <c r="M551" s="36"/>
      <c r="N551" s="14"/>
      <c r="O551" s="9"/>
      <c r="P551" s="14"/>
      <c r="Q551" s="36"/>
      <c r="R551" s="14"/>
    </row>
    <row r="552" spans="1:18">
      <c r="A552" s="45" t="s">
        <v>828</v>
      </c>
      <c r="B552" s="46" t="s">
        <v>196</v>
      </c>
      <c r="C552" s="9"/>
      <c r="D552" s="14"/>
      <c r="E552" s="36"/>
      <c r="F552" s="14"/>
      <c r="G552" s="9"/>
      <c r="H552" s="14"/>
      <c r="I552" s="36"/>
      <c r="J552" s="14"/>
      <c r="K552" s="9"/>
      <c r="L552" s="14"/>
      <c r="M552" s="36"/>
      <c r="N552" s="14"/>
      <c r="O552" s="9"/>
      <c r="P552" s="14"/>
      <c r="Q552" s="36"/>
      <c r="R552" s="14"/>
    </row>
    <row r="553" spans="1:18">
      <c r="A553" s="45" t="s">
        <v>829</v>
      </c>
      <c r="B553" s="47" t="s">
        <v>197</v>
      </c>
      <c r="C553" s="9"/>
      <c r="D553" s="14"/>
      <c r="E553" s="36"/>
      <c r="F553" s="14"/>
      <c r="G553" s="9"/>
      <c r="H553" s="14"/>
      <c r="I553" s="36"/>
      <c r="J553" s="14"/>
      <c r="K553" s="9"/>
      <c r="L553" s="14"/>
      <c r="M553" s="36"/>
      <c r="N553" s="14"/>
      <c r="O553" s="9"/>
      <c r="P553" s="14"/>
      <c r="Q553" s="36"/>
      <c r="R553" s="14"/>
    </row>
    <row r="554" spans="1:18">
      <c r="A554" s="45" t="s">
        <v>830</v>
      </c>
      <c r="B554" s="46" t="s">
        <v>198</v>
      </c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</row>
    <row r="555" spans="1:18" ht="47.25">
      <c r="A555" s="37" t="s">
        <v>832</v>
      </c>
      <c r="B555" s="6" t="s">
        <v>804</v>
      </c>
      <c r="C555" s="8"/>
      <c r="D555" s="13">
        <f t="shared" ref="D555:N555" si="123">SUM(D556:D559)</f>
        <v>0</v>
      </c>
      <c r="E555" s="13">
        <f t="shared" si="123"/>
        <v>0</v>
      </c>
      <c r="F555" s="13">
        <f t="shared" si="123"/>
        <v>0</v>
      </c>
      <c r="G555" s="13"/>
      <c r="H555" s="13">
        <f t="shared" si="123"/>
        <v>0</v>
      </c>
      <c r="I555" s="13">
        <f t="shared" si="123"/>
        <v>0</v>
      </c>
      <c r="J555" s="13">
        <f t="shared" si="123"/>
        <v>0</v>
      </c>
      <c r="K555" s="13"/>
      <c r="L555" s="13">
        <f t="shared" si="123"/>
        <v>0</v>
      </c>
      <c r="M555" s="13">
        <f t="shared" si="123"/>
        <v>0</v>
      </c>
      <c r="N555" s="13">
        <f t="shared" si="123"/>
        <v>0</v>
      </c>
      <c r="O555" s="13"/>
      <c r="P555" s="13">
        <f>SUM(P556:P559)</f>
        <v>0</v>
      </c>
      <c r="Q555" s="13">
        <f>SUM(Q556:Q559)</f>
        <v>0</v>
      </c>
      <c r="R555" s="13">
        <f>SUM(R556:R559)</f>
        <v>0</v>
      </c>
    </row>
    <row r="556" spans="1:18">
      <c r="A556" s="45" t="s">
        <v>833</v>
      </c>
      <c r="B556" s="46" t="s">
        <v>195</v>
      </c>
      <c r="C556" s="9"/>
      <c r="D556" s="14"/>
      <c r="E556" s="36"/>
      <c r="F556" s="14"/>
      <c r="G556" s="9"/>
      <c r="H556" s="14"/>
      <c r="I556" s="36"/>
      <c r="J556" s="14"/>
      <c r="K556" s="9"/>
      <c r="L556" s="14"/>
      <c r="M556" s="36"/>
      <c r="N556" s="14"/>
      <c r="O556" s="9"/>
      <c r="P556" s="14"/>
      <c r="Q556" s="36"/>
      <c r="R556" s="14"/>
    </row>
    <row r="557" spans="1:18">
      <c r="A557" s="45" t="s">
        <v>834</v>
      </c>
      <c r="B557" s="46" t="s">
        <v>196</v>
      </c>
      <c r="C557" s="9"/>
      <c r="D557" s="14"/>
      <c r="E557" s="36"/>
      <c r="F557" s="14"/>
      <c r="G557" s="9"/>
      <c r="H557" s="14"/>
      <c r="I557" s="36"/>
      <c r="J557" s="14"/>
      <c r="K557" s="9"/>
      <c r="L557" s="14"/>
      <c r="M557" s="36"/>
      <c r="N557" s="14"/>
      <c r="O557" s="9"/>
      <c r="P557" s="14"/>
      <c r="Q557" s="36"/>
      <c r="R557" s="14"/>
    </row>
    <row r="558" spans="1:18">
      <c r="A558" s="45" t="s">
        <v>835</v>
      </c>
      <c r="B558" s="47" t="s">
        <v>197</v>
      </c>
      <c r="C558" s="9"/>
      <c r="D558" s="14"/>
      <c r="E558" s="36"/>
      <c r="F558" s="14"/>
      <c r="G558" s="9"/>
      <c r="H558" s="14"/>
      <c r="I558" s="36"/>
      <c r="J558" s="14"/>
      <c r="K558" s="9"/>
      <c r="L558" s="14"/>
      <c r="M558" s="36"/>
      <c r="N558" s="14"/>
      <c r="O558" s="9"/>
      <c r="P558" s="14"/>
      <c r="Q558" s="36"/>
      <c r="R558" s="14"/>
    </row>
    <row r="559" spans="1:18">
      <c r="A559" s="45" t="s">
        <v>836</v>
      </c>
      <c r="B559" s="46" t="s">
        <v>198</v>
      </c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</row>
    <row r="560" spans="1:18" ht="31.5">
      <c r="A560" s="37" t="s">
        <v>838</v>
      </c>
      <c r="B560" s="6" t="s">
        <v>805</v>
      </c>
      <c r="C560" s="8"/>
      <c r="D560" s="13">
        <f t="shared" ref="D560:N560" si="124">SUM(D561:D564)</f>
        <v>0</v>
      </c>
      <c r="E560" s="13">
        <f t="shared" si="124"/>
        <v>0</v>
      </c>
      <c r="F560" s="13">
        <f t="shared" si="124"/>
        <v>0</v>
      </c>
      <c r="G560" s="13"/>
      <c r="H560" s="13">
        <f t="shared" si="124"/>
        <v>0</v>
      </c>
      <c r="I560" s="13">
        <f t="shared" si="124"/>
        <v>0</v>
      </c>
      <c r="J560" s="13">
        <f t="shared" si="124"/>
        <v>0</v>
      </c>
      <c r="K560" s="13"/>
      <c r="L560" s="13">
        <f t="shared" si="124"/>
        <v>0</v>
      </c>
      <c r="M560" s="13">
        <f t="shared" si="124"/>
        <v>0</v>
      </c>
      <c r="N560" s="13">
        <f t="shared" si="124"/>
        <v>0</v>
      </c>
      <c r="O560" s="13"/>
      <c r="P560" s="13">
        <f>SUM(P561:P564)</f>
        <v>0</v>
      </c>
      <c r="Q560" s="13">
        <f>SUM(Q561:Q564)</f>
        <v>0</v>
      </c>
      <c r="R560" s="13">
        <f>SUM(R561:R564)</f>
        <v>0</v>
      </c>
    </row>
    <row r="561" spans="1:18">
      <c r="A561" s="45" t="s">
        <v>839</v>
      </c>
      <c r="B561" s="46" t="s">
        <v>195</v>
      </c>
      <c r="C561" s="9"/>
      <c r="D561" s="14"/>
      <c r="E561" s="36"/>
      <c r="F561" s="14"/>
      <c r="G561" s="9"/>
      <c r="H561" s="14"/>
      <c r="I561" s="36"/>
      <c r="J561" s="14"/>
      <c r="K561" s="9"/>
      <c r="L561" s="14"/>
      <c r="M561" s="36"/>
      <c r="N561" s="14"/>
      <c r="O561" s="9"/>
      <c r="P561" s="14"/>
      <c r="Q561" s="36"/>
      <c r="R561" s="14"/>
    </row>
    <row r="562" spans="1:18">
      <c r="A562" s="45" t="s">
        <v>840</v>
      </c>
      <c r="B562" s="46" t="s">
        <v>196</v>
      </c>
      <c r="C562" s="9"/>
      <c r="D562" s="14"/>
      <c r="E562" s="36"/>
      <c r="F562" s="14"/>
      <c r="G562" s="9"/>
      <c r="H562" s="14"/>
      <c r="I562" s="36"/>
      <c r="J562" s="14"/>
      <c r="K562" s="9"/>
      <c r="L562" s="14"/>
      <c r="M562" s="36"/>
      <c r="N562" s="14"/>
      <c r="O562" s="9"/>
      <c r="P562" s="14"/>
      <c r="Q562" s="36"/>
      <c r="R562" s="14"/>
    </row>
    <row r="563" spans="1:18">
      <c r="A563" s="45" t="s">
        <v>841</v>
      </c>
      <c r="B563" s="47" t="s">
        <v>197</v>
      </c>
      <c r="C563" s="9"/>
      <c r="D563" s="14"/>
      <c r="E563" s="36"/>
      <c r="F563" s="14"/>
      <c r="G563" s="9"/>
      <c r="H563" s="14"/>
      <c r="I563" s="36"/>
      <c r="J563" s="14"/>
      <c r="K563" s="9"/>
      <c r="L563" s="14"/>
      <c r="M563" s="36"/>
      <c r="N563" s="14"/>
      <c r="O563" s="9"/>
      <c r="P563" s="14"/>
      <c r="Q563" s="36"/>
      <c r="R563" s="14"/>
    </row>
    <row r="564" spans="1:18">
      <c r="A564" s="45" t="s">
        <v>842</v>
      </c>
      <c r="B564" s="46" t="s">
        <v>198</v>
      </c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</row>
    <row r="565" spans="1:18" ht="31.5">
      <c r="A565" s="37" t="s">
        <v>844</v>
      </c>
      <c r="B565" s="6" t="s">
        <v>807</v>
      </c>
      <c r="C565" s="6"/>
      <c r="D565" s="13">
        <f>D566+D571+D576+D581+D586+D591</f>
        <v>0</v>
      </c>
      <c r="E565" s="13">
        <f t="shared" ref="E565:N565" si="125">E566+E571+E576+E581+E586+E591</f>
        <v>0</v>
      </c>
      <c r="F565" s="13">
        <f t="shared" si="125"/>
        <v>0</v>
      </c>
      <c r="G565" s="13"/>
      <c r="H565" s="13">
        <f t="shared" si="125"/>
        <v>0</v>
      </c>
      <c r="I565" s="13">
        <f t="shared" si="125"/>
        <v>0</v>
      </c>
      <c r="J565" s="13">
        <f t="shared" si="125"/>
        <v>0</v>
      </c>
      <c r="K565" s="13"/>
      <c r="L565" s="13">
        <f t="shared" si="125"/>
        <v>0</v>
      </c>
      <c r="M565" s="13">
        <f t="shared" si="125"/>
        <v>0</v>
      </c>
      <c r="N565" s="13">
        <f t="shared" si="125"/>
        <v>0</v>
      </c>
      <c r="O565" s="13"/>
      <c r="P565" s="13">
        <f>P566+P571+P576+P581+P586+P591</f>
        <v>0</v>
      </c>
      <c r="Q565" s="13">
        <f>Q566+Q571+Q576+Q581+Q586+Q591</f>
        <v>0</v>
      </c>
      <c r="R565" s="13">
        <f>R566+R571+R576+R581+R586+R591</f>
        <v>0</v>
      </c>
    </row>
    <row r="566" spans="1:18" ht="47.25">
      <c r="A566" s="37" t="s">
        <v>845</v>
      </c>
      <c r="B566" s="6" t="s">
        <v>808</v>
      </c>
      <c r="C566" s="8"/>
      <c r="D566" s="13">
        <f t="shared" ref="D566:N566" si="126">SUM(D567:D570)</f>
        <v>0</v>
      </c>
      <c r="E566" s="13">
        <f t="shared" si="126"/>
        <v>0</v>
      </c>
      <c r="F566" s="13">
        <f t="shared" si="126"/>
        <v>0</v>
      </c>
      <c r="G566" s="13"/>
      <c r="H566" s="13">
        <f t="shared" si="126"/>
        <v>0</v>
      </c>
      <c r="I566" s="13">
        <f t="shared" si="126"/>
        <v>0</v>
      </c>
      <c r="J566" s="13">
        <f t="shared" si="126"/>
        <v>0</v>
      </c>
      <c r="K566" s="13"/>
      <c r="L566" s="13">
        <f t="shared" si="126"/>
        <v>0</v>
      </c>
      <c r="M566" s="13">
        <f t="shared" si="126"/>
        <v>0</v>
      </c>
      <c r="N566" s="13">
        <f t="shared" si="126"/>
        <v>0</v>
      </c>
      <c r="O566" s="13"/>
      <c r="P566" s="13">
        <f>SUM(P567:P570)</f>
        <v>0</v>
      </c>
      <c r="Q566" s="13">
        <f>SUM(Q567:Q570)</f>
        <v>0</v>
      </c>
      <c r="R566" s="13">
        <f>SUM(R567:R570)</f>
        <v>0</v>
      </c>
    </row>
    <row r="567" spans="1:18">
      <c r="A567" s="45" t="s">
        <v>846</v>
      </c>
      <c r="B567" s="46" t="s">
        <v>195</v>
      </c>
      <c r="C567" s="9"/>
      <c r="D567" s="14"/>
      <c r="E567" s="36"/>
      <c r="F567" s="14"/>
      <c r="G567" s="9"/>
      <c r="H567" s="14"/>
      <c r="I567" s="36"/>
      <c r="J567" s="14"/>
      <c r="K567" s="9"/>
      <c r="L567" s="14"/>
      <c r="M567" s="36"/>
      <c r="N567" s="14"/>
      <c r="O567" s="9"/>
      <c r="P567" s="14"/>
      <c r="Q567" s="36"/>
      <c r="R567" s="14"/>
    </row>
    <row r="568" spans="1:18">
      <c r="A568" s="45" t="s">
        <v>847</v>
      </c>
      <c r="B568" s="46" t="s">
        <v>196</v>
      </c>
      <c r="C568" s="9"/>
      <c r="D568" s="14"/>
      <c r="E568" s="36"/>
      <c r="F568" s="14"/>
      <c r="G568" s="9"/>
      <c r="H568" s="14"/>
      <c r="I568" s="36"/>
      <c r="J568" s="14"/>
      <c r="K568" s="9"/>
      <c r="L568" s="14"/>
      <c r="M568" s="36"/>
      <c r="N568" s="14"/>
      <c r="O568" s="9"/>
      <c r="P568" s="14"/>
      <c r="Q568" s="36"/>
      <c r="R568" s="14"/>
    </row>
    <row r="569" spans="1:18">
      <c r="A569" s="45" t="s">
        <v>848</v>
      </c>
      <c r="B569" s="47" t="s">
        <v>197</v>
      </c>
      <c r="C569" s="9"/>
      <c r="D569" s="14"/>
      <c r="E569" s="36"/>
      <c r="F569" s="14"/>
      <c r="G569" s="9"/>
      <c r="H569" s="14"/>
      <c r="I569" s="36"/>
      <c r="J569" s="14"/>
      <c r="K569" s="9"/>
      <c r="L569" s="14"/>
      <c r="M569" s="36"/>
      <c r="N569" s="14"/>
      <c r="O569" s="9"/>
      <c r="P569" s="14"/>
      <c r="Q569" s="36"/>
      <c r="R569" s="14"/>
    </row>
    <row r="570" spans="1:18">
      <c r="A570" s="45" t="s">
        <v>849</v>
      </c>
      <c r="B570" s="46" t="s">
        <v>198</v>
      </c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</row>
    <row r="571" spans="1:18" ht="47.25">
      <c r="A571" s="37" t="s">
        <v>852</v>
      </c>
      <c r="B571" s="6" t="s">
        <v>819</v>
      </c>
      <c r="C571" s="8"/>
      <c r="D571" s="13">
        <f t="shared" ref="D571:N571" si="127">SUM(D572:D575)</f>
        <v>0</v>
      </c>
      <c r="E571" s="13">
        <f t="shared" si="127"/>
        <v>0</v>
      </c>
      <c r="F571" s="13">
        <f t="shared" si="127"/>
        <v>0</v>
      </c>
      <c r="G571" s="13"/>
      <c r="H571" s="13">
        <f t="shared" si="127"/>
        <v>0</v>
      </c>
      <c r="I571" s="13">
        <f t="shared" si="127"/>
        <v>0</v>
      </c>
      <c r="J571" s="13">
        <f t="shared" si="127"/>
        <v>0</v>
      </c>
      <c r="K571" s="13"/>
      <c r="L571" s="13">
        <f t="shared" si="127"/>
        <v>0</v>
      </c>
      <c r="M571" s="13">
        <f t="shared" si="127"/>
        <v>0</v>
      </c>
      <c r="N571" s="13">
        <f t="shared" si="127"/>
        <v>0</v>
      </c>
      <c r="O571" s="13"/>
      <c r="P571" s="13">
        <f>SUM(P572:P575)</f>
        <v>0</v>
      </c>
      <c r="Q571" s="13">
        <f>SUM(Q572:Q575)</f>
        <v>0</v>
      </c>
      <c r="R571" s="13">
        <f>SUM(R572:R575)</f>
        <v>0</v>
      </c>
    </row>
    <row r="572" spans="1:18">
      <c r="A572" s="45" t="s">
        <v>853</v>
      </c>
      <c r="B572" s="46" t="s">
        <v>195</v>
      </c>
      <c r="C572" s="9"/>
      <c r="D572" s="14"/>
      <c r="E572" s="36"/>
      <c r="F572" s="14"/>
      <c r="G572" s="9"/>
      <c r="H572" s="14"/>
      <c r="I572" s="36"/>
      <c r="J572" s="14"/>
      <c r="K572" s="9"/>
      <c r="L572" s="14"/>
      <c r="M572" s="36"/>
      <c r="N572" s="14"/>
      <c r="O572" s="9"/>
      <c r="P572" s="14"/>
      <c r="Q572" s="36"/>
      <c r="R572" s="14"/>
    </row>
    <row r="573" spans="1:18">
      <c r="A573" s="45" t="s">
        <v>854</v>
      </c>
      <c r="B573" s="46" t="s">
        <v>196</v>
      </c>
      <c r="C573" s="9"/>
      <c r="D573" s="14"/>
      <c r="E573" s="36"/>
      <c r="F573" s="14"/>
      <c r="G573" s="9"/>
      <c r="H573" s="14"/>
      <c r="I573" s="36"/>
      <c r="J573" s="14"/>
      <c r="K573" s="9"/>
      <c r="L573" s="14"/>
      <c r="M573" s="36"/>
      <c r="N573" s="14"/>
      <c r="O573" s="9"/>
      <c r="P573" s="14"/>
      <c r="Q573" s="36"/>
      <c r="R573" s="14"/>
    </row>
    <row r="574" spans="1:18">
      <c r="A574" s="45" t="s">
        <v>855</v>
      </c>
      <c r="B574" s="47" t="s">
        <v>197</v>
      </c>
      <c r="C574" s="9"/>
      <c r="D574" s="14"/>
      <c r="E574" s="36"/>
      <c r="F574" s="14"/>
      <c r="G574" s="9"/>
      <c r="H574" s="14"/>
      <c r="I574" s="36"/>
      <c r="J574" s="14"/>
      <c r="K574" s="9"/>
      <c r="L574" s="14"/>
      <c r="M574" s="36"/>
      <c r="N574" s="14"/>
      <c r="O574" s="9"/>
      <c r="P574" s="14"/>
      <c r="Q574" s="36"/>
      <c r="R574" s="14"/>
    </row>
    <row r="575" spans="1:18">
      <c r="A575" s="45" t="s">
        <v>856</v>
      </c>
      <c r="B575" s="46" t="s">
        <v>198</v>
      </c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</row>
    <row r="576" spans="1:18" ht="47.25">
      <c r="A576" s="37" t="s">
        <v>858</v>
      </c>
      <c r="B576" s="6" t="s">
        <v>825</v>
      </c>
      <c r="C576" s="8"/>
      <c r="D576" s="13">
        <f t="shared" ref="D576:N576" si="128">SUM(D577:D580)</f>
        <v>0</v>
      </c>
      <c r="E576" s="13">
        <f t="shared" si="128"/>
        <v>0</v>
      </c>
      <c r="F576" s="13">
        <f t="shared" si="128"/>
        <v>0</v>
      </c>
      <c r="G576" s="13"/>
      <c r="H576" s="13">
        <f t="shared" si="128"/>
        <v>0</v>
      </c>
      <c r="I576" s="13">
        <f t="shared" si="128"/>
        <v>0</v>
      </c>
      <c r="J576" s="13">
        <f t="shared" si="128"/>
        <v>0</v>
      </c>
      <c r="K576" s="13"/>
      <c r="L576" s="13">
        <f t="shared" si="128"/>
        <v>0</v>
      </c>
      <c r="M576" s="13">
        <f t="shared" si="128"/>
        <v>0</v>
      </c>
      <c r="N576" s="13">
        <f t="shared" si="128"/>
        <v>0</v>
      </c>
      <c r="O576" s="13"/>
      <c r="P576" s="13">
        <f>SUM(P577:P580)</f>
        <v>0</v>
      </c>
      <c r="Q576" s="13">
        <f>SUM(Q577:Q580)</f>
        <v>0</v>
      </c>
      <c r="R576" s="13">
        <f>SUM(R577:R580)</f>
        <v>0</v>
      </c>
    </row>
    <row r="577" spans="1:18">
      <c r="A577" s="45" t="s">
        <v>859</v>
      </c>
      <c r="B577" s="46" t="s">
        <v>195</v>
      </c>
      <c r="C577" s="9"/>
      <c r="D577" s="14"/>
      <c r="E577" s="36"/>
      <c r="F577" s="14"/>
      <c r="G577" s="9"/>
      <c r="H577" s="14"/>
      <c r="I577" s="36"/>
      <c r="J577" s="14"/>
      <c r="K577" s="9"/>
      <c r="L577" s="14"/>
      <c r="M577" s="36"/>
      <c r="N577" s="14"/>
      <c r="O577" s="9"/>
      <c r="P577" s="14"/>
      <c r="Q577" s="36"/>
      <c r="R577" s="14"/>
    </row>
    <row r="578" spans="1:18">
      <c r="A578" s="45" t="s">
        <v>860</v>
      </c>
      <c r="B578" s="46" t="s">
        <v>196</v>
      </c>
      <c r="C578" s="9"/>
      <c r="D578" s="14"/>
      <c r="E578" s="36"/>
      <c r="F578" s="14"/>
      <c r="G578" s="9"/>
      <c r="H578" s="14"/>
      <c r="I578" s="36"/>
      <c r="J578" s="14"/>
      <c r="K578" s="9"/>
      <c r="L578" s="14"/>
      <c r="M578" s="36"/>
      <c r="N578" s="14"/>
      <c r="O578" s="9"/>
      <c r="P578" s="14"/>
      <c r="Q578" s="36"/>
      <c r="R578" s="14"/>
    </row>
    <row r="579" spans="1:18">
      <c r="A579" s="45" t="s">
        <v>861</v>
      </c>
      <c r="B579" s="47" t="s">
        <v>197</v>
      </c>
      <c r="C579" s="9"/>
      <c r="D579" s="14"/>
      <c r="E579" s="36"/>
      <c r="F579" s="14"/>
      <c r="G579" s="9"/>
      <c r="H579" s="14"/>
      <c r="I579" s="36"/>
      <c r="J579" s="14"/>
      <c r="K579" s="9"/>
      <c r="L579" s="14"/>
      <c r="M579" s="36"/>
      <c r="N579" s="14"/>
      <c r="O579" s="9"/>
      <c r="P579" s="14"/>
      <c r="Q579" s="36"/>
      <c r="R579" s="14"/>
    </row>
    <row r="580" spans="1:18">
      <c r="A580" s="45" t="s">
        <v>862</v>
      </c>
      <c r="B580" s="46" t="s">
        <v>198</v>
      </c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</row>
    <row r="581" spans="1:18" ht="47.25">
      <c r="A581" s="37" t="s">
        <v>864</v>
      </c>
      <c r="B581" s="6" t="s">
        <v>831</v>
      </c>
      <c r="C581" s="8"/>
      <c r="D581" s="13">
        <f t="shared" ref="D581:N581" si="129">SUM(D582:D585)</f>
        <v>0</v>
      </c>
      <c r="E581" s="13">
        <f t="shared" si="129"/>
        <v>0</v>
      </c>
      <c r="F581" s="13">
        <f t="shared" si="129"/>
        <v>0</v>
      </c>
      <c r="G581" s="13"/>
      <c r="H581" s="13">
        <f t="shared" si="129"/>
        <v>0</v>
      </c>
      <c r="I581" s="13">
        <f t="shared" si="129"/>
        <v>0</v>
      </c>
      <c r="J581" s="13">
        <f t="shared" si="129"/>
        <v>0</v>
      </c>
      <c r="K581" s="13"/>
      <c r="L581" s="13">
        <f t="shared" si="129"/>
        <v>0</v>
      </c>
      <c r="M581" s="13">
        <f t="shared" si="129"/>
        <v>0</v>
      </c>
      <c r="N581" s="13">
        <f t="shared" si="129"/>
        <v>0</v>
      </c>
      <c r="O581" s="13"/>
      <c r="P581" s="13">
        <f>SUM(P582:P585)</f>
        <v>0</v>
      </c>
      <c r="Q581" s="13">
        <f>SUM(Q582:Q585)</f>
        <v>0</v>
      </c>
      <c r="R581" s="13">
        <f>SUM(R582:R585)</f>
        <v>0</v>
      </c>
    </row>
    <row r="582" spans="1:18">
      <c r="A582" s="45" t="s">
        <v>865</v>
      </c>
      <c r="B582" s="46" t="s">
        <v>195</v>
      </c>
      <c r="C582" s="9"/>
      <c r="D582" s="14"/>
      <c r="E582" s="36"/>
      <c r="F582" s="14"/>
      <c r="G582" s="9"/>
      <c r="H582" s="14"/>
      <c r="I582" s="36"/>
      <c r="J582" s="14"/>
      <c r="K582" s="9"/>
      <c r="L582" s="14"/>
      <c r="M582" s="36"/>
      <c r="N582" s="14"/>
      <c r="O582" s="9"/>
      <c r="P582" s="14"/>
      <c r="Q582" s="36"/>
      <c r="R582" s="14"/>
    </row>
    <row r="583" spans="1:18">
      <c r="A583" s="45" t="s">
        <v>866</v>
      </c>
      <c r="B583" s="46" t="s">
        <v>196</v>
      </c>
      <c r="C583" s="9"/>
      <c r="D583" s="14"/>
      <c r="E583" s="36"/>
      <c r="F583" s="14"/>
      <c r="G583" s="9"/>
      <c r="H583" s="14"/>
      <c r="I583" s="36"/>
      <c r="J583" s="14"/>
      <c r="K583" s="9"/>
      <c r="L583" s="14"/>
      <c r="M583" s="36"/>
      <c r="N583" s="14"/>
      <c r="O583" s="9"/>
      <c r="P583" s="14"/>
      <c r="Q583" s="36"/>
      <c r="R583" s="14"/>
    </row>
    <row r="584" spans="1:18">
      <c r="A584" s="45" t="s">
        <v>867</v>
      </c>
      <c r="B584" s="47" t="s">
        <v>197</v>
      </c>
      <c r="C584" s="9"/>
      <c r="D584" s="14"/>
      <c r="E584" s="36"/>
      <c r="F584" s="14"/>
      <c r="G584" s="9"/>
      <c r="H584" s="14"/>
      <c r="I584" s="36"/>
      <c r="J584" s="14"/>
      <c r="K584" s="9"/>
      <c r="L584" s="14"/>
      <c r="M584" s="36"/>
      <c r="N584" s="14"/>
      <c r="O584" s="9"/>
      <c r="P584" s="14"/>
      <c r="Q584" s="36"/>
      <c r="R584" s="14"/>
    </row>
    <row r="585" spans="1:18">
      <c r="A585" s="45" t="s">
        <v>868</v>
      </c>
      <c r="B585" s="46" t="s">
        <v>198</v>
      </c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</row>
    <row r="586" spans="1:18" ht="47.25">
      <c r="A586" s="37" t="s">
        <v>870</v>
      </c>
      <c r="B586" s="6" t="s">
        <v>837</v>
      </c>
      <c r="C586" s="8"/>
      <c r="D586" s="13">
        <f t="shared" ref="D586:N586" si="130">SUM(D587:D590)</f>
        <v>0</v>
      </c>
      <c r="E586" s="13">
        <f t="shared" si="130"/>
        <v>0</v>
      </c>
      <c r="F586" s="13">
        <f t="shared" si="130"/>
        <v>0</v>
      </c>
      <c r="G586" s="13"/>
      <c r="H586" s="13">
        <f t="shared" si="130"/>
        <v>0</v>
      </c>
      <c r="I586" s="13">
        <f t="shared" si="130"/>
        <v>0</v>
      </c>
      <c r="J586" s="13">
        <f t="shared" si="130"/>
        <v>0</v>
      </c>
      <c r="K586" s="13"/>
      <c r="L586" s="13">
        <f t="shared" si="130"/>
        <v>0</v>
      </c>
      <c r="M586" s="13">
        <f t="shared" si="130"/>
        <v>0</v>
      </c>
      <c r="N586" s="13">
        <f t="shared" si="130"/>
        <v>0</v>
      </c>
      <c r="O586" s="13"/>
      <c r="P586" s="13">
        <f>SUM(P587:P590)</f>
        <v>0</v>
      </c>
      <c r="Q586" s="13">
        <f>SUM(Q587:Q590)</f>
        <v>0</v>
      </c>
      <c r="R586" s="13">
        <f>SUM(R587:R590)</f>
        <v>0</v>
      </c>
    </row>
    <row r="587" spans="1:18">
      <c r="A587" s="45" t="s">
        <v>871</v>
      </c>
      <c r="B587" s="46" t="s">
        <v>195</v>
      </c>
      <c r="C587" s="9"/>
      <c r="D587" s="14"/>
      <c r="E587" s="36"/>
      <c r="F587" s="14"/>
      <c r="G587" s="9"/>
      <c r="H587" s="14"/>
      <c r="I587" s="36"/>
      <c r="J587" s="14"/>
      <c r="K587" s="9"/>
      <c r="L587" s="14"/>
      <c r="M587" s="36"/>
      <c r="N587" s="14"/>
      <c r="O587" s="9"/>
      <c r="P587" s="14"/>
      <c r="Q587" s="36"/>
      <c r="R587" s="14"/>
    </row>
    <row r="588" spans="1:18">
      <c r="A588" s="45" t="s">
        <v>872</v>
      </c>
      <c r="B588" s="46" t="s">
        <v>196</v>
      </c>
      <c r="C588" s="9"/>
      <c r="D588" s="14"/>
      <c r="E588" s="36"/>
      <c r="F588" s="14"/>
      <c r="G588" s="9"/>
      <c r="H588" s="14"/>
      <c r="I588" s="36"/>
      <c r="J588" s="14"/>
      <c r="K588" s="9"/>
      <c r="L588" s="14"/>
      <c r="M588" s="36"/>
      <c r="N588" s="14"/>
      <c r="O588" s="9"/>
      <c r="P588" s="14"/>
      <c r="Q588" s="36"/>
      <c r="R588" s="14"/>
    </row>
    <row r="589" spans="1:18">
      <c r="A589" s="45" t="s">
        <v>873</v>
      </c>
      <c r="B589" s="47" t="s">
        <v>197</v>
      </c>
      <c r="C589" s="9"/>
      <c r="D589" s="14"/>
      <c r="E589" s="36"/>
      <c r="F589" s="14"/>
      <c r="G589" s="9"/>
      <c r="H589" s="14"/>
      <c r="I589" s="36"/>
      <c r="J589" s="14"/>
      <c r="K589" s="9"/>
      <c r="L589" s="14"/>
      <c r="M589" s="36"/>
      <c r="N589" s="14"/>
      <c r="O589" s="9"/>
      <c r="P589" s="14"/>
      <c r="Q589" s="36"/>
      <c r="R589" s="14"/>
    </row>
    <row r="590" spans="1:18">
      <c r="A590" s="45" t="s">
        <v>874</v>
      </c>
      <c r="B590" s="46" t="s">
        <v>198</v>
      </c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</row>
    <row r="591" spans="1:18" ht="47.25">
      <c r="A591" s="37" t="s">
        <v>876</v>
      </c>
      <c r="B591" s="6" t="s">
        <v>843</v>
      </c>
      <c r="C591" s="8"/>
      <c r="D591" s="13">
        <f t="shared" ref="D591:N591" si="131">SUM(D592:D595)</f>
        <v>0</v>
      </c>
      <c r="E591" s="13">
        <f t="shared" si="131"/>
        <v>0</v>
      </c>
      <c r="F591" s="13">
        <f t="shared" si="131"/>
        <v>0</v>
      </c>
      <c r="G591" s="13"/>
      <c r="H591" s="13">
        <f t="shared" si="131"/>
        <v>0</v>
      </c>
      <c r="I591" s="13">
        <f t="shared" si="131"/>
        <v>0</v>
      </c>
      <c r="J591" s="13">
        <f t="shared" si="131"/>
        <v>0</v>
      </c>
      <c r="K591" s="13"/>
      <c r="L591" s="13">
        <f t="shared" si="131"/>
        <v>0</v>
      </c>
      <c r="M591" s="13">
        <f t="shared" si="131"/>
        <v>0</v>
      </c>
      <c r="N591" s="13">
        <f t="shared" si="131"/>
        <v>0</v>
      </c>
      <c r="O591" s="13"/>
      <c r="P591" s="13">
        <f>SUM(P592:P595)</f>
        <v>0</v>
      </c>
      <c r="Q591" s="13">
        <f>SUM(Q592:Q595)</f>
        <v>0</v>
      </c>
      <c r="R591" s="13">
        <f>SUM(R592:R595)</f>
        <v>0</v>
      </c>
    </row>
    <row r="592" spans="1:18">
      <c r="A592" s="45" t="s">
        <v>877</v>
      </c>
      <c r="B592" s="46" t="s">
        <v>195</v>
      </c>
      <c r="C592" s="9"/>
      <c r="D592" s="14"/>
      <c r="E592" s="36"/>
      <c r="F592" s="14"/>
      <c r="G592" s="9"/>
      <c r="H592" s="14"/>
      <c r="I592" s="36"/>
      <c r="J592" s="14"/>
      <c r="K592" s="9"/>
      <c r="L592" s="14"/>
      <c r="M592" s="36"/>
      <c r="N592" s="14"/>
      <c r="O592" s="9"/>
      <c r="P592" s="14"/>
      <c r="Q592" s="36"/>
      <c r="R592" s="14"/>
    </row>
    <row r="593" spans="1:18">
      <c r="A593" s="45" t="s">
        <v>878</v>
      </c>
      <c r="B593" s="46" t="s">
        <v>196</v>
      </c>
      <c r="C593" s="9"/>
      <c r="D593" s="14"/>
      <c r="E593" s="36"/>
      <c r="F593" s="14"/>
      <c r="G593" s="9"/>
      <c r="H593" s="14"/>
      <c r="I593" s="36"/>
      <c r="J593" s="14"/>
      <c r="K593" s="9"/>
      <c r="L593" s="14"/>
      <c r="M593" s="36"/>
      <c r="N593" s="14"/>
      <c r="O593" s="9"/>
      <c r="P593" s="14"/>
      <c r="Q593" s="36"/>
      <c r="R593" s="14"/>
    </row>
    <row r="594" spans="1:18">
      <c r="A594" s="45" t="s">
        <v>879</v>
      </c>
      <c r="B594" s="47" t="s">
        <v>197</v>
      </c>
      <c r="C594" s="9"/>
      <c r="D594" s="14"/>
      <c r="E594" s="36"/>
      <c r="F594" s="14"/>
      <c r="G594" s="9"/>
      <c r="H594" s="14"/>
      <c r="I594" s="36"/>
      <c r="J594" s="14"/>
      <c r="K594" s="9"/>
      <c r="L594" s="14"/>
      <c r="M594" s="36"/>
      <c r="N594" s="14"/>
      <c r="O594" s="9"/>
      <c r="P594" s="14"/>
      <c r="Q594" s="36"/>
      <c r="R594" s="14"/>
    </row>
    <row r="595" spans="1:18">
      <c r="A595" s="45" t="s">
        <v>880</v>
      </c>
      <c r="B595" s="46" t="s">
        <v>198</v>
      </c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</row>
    <row r="596" spans="1:18" ht="31.5">
      <c r="A596" s="37" t="s">
        <v>882</v>
      </c>
      <c r="B596" s="6" t="s">
        <v>850</v>
      </c>
      <c r="C596" s="6"/>
      <c r="D596" s="13">
        <f>D597+D602+D607+D612+D617+D622</f>
        <v>0</v>
      </c>
      <c r="E596" s="13">
        <f t="shared" ref="E596:N596" si="132">E597+E602+E607+E612+E617+E622</f>
        <v>0</v>
      </c>
      <c r="F596" s="13">
        <f t="shared" si="132"/>
        <v>0</v>
      </c>
      <c r="G596" s="13"/>
      <c r="H596" s="13">
        <f t="shared" si="132"/>
        <v>0</v>
      </c>
      <c r="I596" s="13">
        <f t="shared" si="132"/>
        <v>0</v>
      </c>
      <c r="J596" s="13">
        <f t="shared" si="132"/>
        <v>0</v>
      </c>
      <c r="K596" s="13"/>
      <c r="L596" s="13">
        <f t="shared" si="132"/>
        <v>0</v>
      </c>
      <c r="M596" s="13">
        <f t="shared" si="132"/>
        <v>0</v>
      </c>
      <c r="N596" s="13">
        <f t="shared" si="132"/>
        <v>0</v>
      </c>
      <c r="O596" s="13"/>
      <c r="P596" s="13">
        <f>P597+P602+P607+P612+P617+P622</f>
        <v>0</v>
      </c>
      <c r="Q596" s="13">
        <f>Q597+Q602+Q607+Q612+Q617+Q622</f>
        <v>0</v>
      </c>
      <c r="R596" s="13">
        <f>R597+R602+R607+R612+R617+R622</f>
        <v>0</v>
      </c>
    </row>
    <row r="597" spans="1:18" ht="47.25">
      <c r="A597" s="37" t="s">
        <v>883</v>
      </c>
      <c r="B597" s="6" t="s">
        <v>851</v>
      </c>
      <c r="C597" s="8"/>
      <c r="D597" s="13">
        <f t="shared" ref="D597:N597" si="133">SUM(D598:D601)</f>
        <v>0</v>
      </c>
      <c r="E597" s="13">
        <f t="shared" si="133"/>
        <v>0</v>
      </c>
      <c r="F597" s="13">
        <f t="shared" si="133"/>
        <v>0</v>
      </c>
      <c r="G597" s="13"/>
      <c r="H597" s="13">
        <f t="shared" si="133"/>
        <v>0</v>
      </c>
      <c r="I597" s="13">
        <f t="shared" si="133"/>
        <v>0</v>
      </c>
      <c r="J597" s="13">
        <f t="shared" si="133"/>
        <v>0</v>
      </c>
      <c r="K597" s="13"/>
      <c r="L597" s="13">
        <f t="shared" si="133"/>
        <v>0</v>
      </c>
      <c r="M597" s="13">
        <f t="shared" si="133"/>
        <v>0</v>
      </c>
      <c r="N597" s="13">
        <f t="shared" si="133"/>
        <v>0</v>
      </c>
      <c r="O597" s="13"/>
      <c r="P597" s="13">
        <f>SUM(P598:P601)</f>
        <v>0</v>
      </c>
      <c r="Q597" s="13">
        <f>SUM(Q598:Q601)</f>
        <v>0</v>
      </c>
      <c r="R597" s="13">
        <f>SUM(R598:R601)</f>
        <v>0</v>
      </c>
    </row>
    <row r="598" spans="1:18">
      <c r="A598" s="45" t="s">
        <v>884</v>
      </c>
      <c r="B598" s="46" t="s">
        <v>195</v>
      </c>
      <c r="C598" s="9"/>
      <c r="D598" s="14"/>
      <c r="E598" s="36"/>
      <c r="F598" s="14"/>
      <c r="G598" s="9"/>
      <c r="H598" s="14"/>
      <c r="I598" s="36"/>
      <c r="J598" s="14"/>
      <c r="K598" s="9"/>
      <c r="L598" s="14"/>
      <c r="M598" s="36"/>
      <c r="N598" s="14"/>
      <c r="O598" s="9"/>
      <c r="P598" s="14"/>
      <c r="Q598" s="36"/>
      <c r="R598" s="14"/>
    </row>
    <row r="599" spans="1:18">
      <c r="A599" s="45" t="s">
        <v>885</v>
      </c>
      <c r="B599" s="46" t="s">
        <v>196</v>
      </c>
      <c r="C599" s="9"/>
      <c r="D599" s="14"/>
      <c r="E599" s="36"/>
      <c r="F599" s="14"/>
      <c r="G599" s="9"/>
      <c r="H599" s="14"/>
      <c r="I599" s="36"/>
      <c r="J599" s="14"/>
      <c r="K599" s="9"/>
      <c r="L599" s="14"/>
      <c r="M599" s="36"/>
      <c r="N599" s="14"/>
      <c r="O599" s="9"/>
      <c r="P599" s="14"/>
      <c r="Q599" s="36"/>
      <c r="R599" s="14"/>
    </row>
    <row r="600" spans="1:18">
      <c r="A600" s="45" t="s">
        <v>886</v>
      </c>
      <c r="B600" s="47" t="s">
        <v>197</v>
      </c>
      <c r="C600" s="9"/>
      <c r="D600" s="14"/>
      <c r="E600" s="36"/>
      <c r="F600" s="14"/>
      <c r="G600" s="9"/>
      <c r="H600" s="14"/>
      <c r="I600" s="36"/>
      <c r="J600" s="14"/>
      <c r="K600" s="9"/>
      <c r="L600" s="14"/>
      <c r="M600" s="36"/>
      <c r="N600" s="14"/>
      <c r="O600" s="9"/>
      <c r="P600" s="14"/>
      <c r="Q600" s="36"/>
      <c r="R600" s="14"/>
    </row>
    <row r="601" spans="1:18">
      <c r="A601" s="45" t="s">
        <v>887</v>
      </c>
      <c r="B601" s="46" t="s">
        <v>198</v>
      </c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</row>
    <row r="602" spans="1:18" ht="47.25">
      <c r="A602" s="37" t="s">
        <v>891</v>
      </c>
      <c r="B602" s="6" t="s">
        <v>857</v>
      </c>
      <c r="C602" s="8"/>
      <c r="D602" s="13">
        <f t="shared" ref="D602:N602" si="134">SUM(D603:D606)</f>
        <v>0</v>
      </c>
      <c r="E602" s="13">
        <f t="shared" si="134"/>
        <v>0</v>
      </c>
      <c r="F602" s="13">
        <f t="shared" si="134"/>
        <v>0</v>
      </c>
      <c r="G602" s="13"/>
      <c r="H602" s="13">
        <f t="shared" si="134"/>
        <v>0</v>
      </c>
      <c r="I602" s="13">
        <f t="shared" si="134"/>
        <v>0</v>
      </c>
      <c r="J602" s="13">
        <f t="shared" si="134"/>
        <v>0</v>
      </c>
      <c r="K602" s="13"/>
      <c r="L602" s="13">
        <f t="shared" si="134"/>
        <v>0</v>
      </c>
      <c r="M602" s="13">
        <f t="shared" si="134"/>
        <v>0</v>
      </c>
      <c r="N602" s="13">
        <f t="shared" si="134"/>
        <v>0</v>
      </c>
      <c r="O602" s="13"/>
      <c r="P602" s="13">
        <f>SUM(P603:P606)</f>
        <v>0</v>
      </c>
      <c r="Q602" s="13">
        <f>SUM(Q603:Q606)</f>
        <v>0</v>
      </c>
      <c r="R602" s="13">
        <f>SUM(R603:R606)</f>
        <v>0</v>
      </c>
    </row>
    <row r="603" spans="1:18">
      <c r="A603" s="45" t="s">
        <v>892</v>
      </c>
      <c r="B603" s="46" t="s">
        <v>195</v>
      </c>
      <c r="C603" s="9"/>
      <c r="D603" s="14"/>
      <c r="E603" s="36"/>
      <c r="F603" s="14"/>
      <c r="G603" s="9"/>
      <c r="H603" s="14"/>
      <c r="I603" s="36"/>
      <c r="J603" s="14"/>
      <c r="K603" s="9"/>
      <c r="L603" s="14"/>
      <c r="M603" s="36"/>
      <c r="N603" s="14"/>
      <c r="O603" s="9"/>
      <c r="P603" s="14"/>
      <c r="Q603" s="36"/>
      <c r="R603" s="14"/>
    </row>
    <row r="604" spans="1:18">
      <c r="A604" s="45" t="s">
        <v>893</v>
      </c>
      <c r="B604" s="46" t="s">
        <v>196</v>
      </c>
      <c r="C604" s="9"/>
      <c r="D604" s="14"/>
      <c r="E604" s="36"/>
      <c r="F604" s="14"/>
      <c r="G604" s="9"/>
      <c r="H604" s="14"/>
      <c r="I604" s="36"/>
      <c r="J604" s="14"/>
      <c r="K604" s="9"/>
      <c r="L604" s="14"/>
      <c r="M604" s="36"/>
      <c r="N604" s="14"/>
      <c r="O604" s="9"/>
      <c r="P604" s="14"/>
      <c r="Q604" s="36"/>
      <c r="R604" s="14"/>
    </row>
    <row r="605" spans="1:18">
      <c r="A605" s="45" t="s">
        <v>894</v>
      </c>
      <c r="B605" s="47" t="s">
        <v>197</v>
      </c>
      <c r="C605" s="9"/>
      <c r="D605" s="14"/>
      <c r="E605" s="36"/>
      <c r="F605" s="14"/>
      <c r="G605" s="9"/>
      <c r="H605" s="14"/>
      <c r="I605" s="36"/>
      <c r="J605" s="14"/>
      <c r="K605" s="9"/>
      <c r="L605" s="14"/>
      <c r="M605" s="36"/>
      <c r="N605" s="14"/>
      <c r="O605" s="9"/>
      <c r="P605" s="14"/>
      <c r="Q605" s="36"/>
      <c r="R605" s="14"/>
    </row>
    <row r="606" spans="1:18">
      <c r="A606" s="45" t="s">
        <v>895</v>
      </c>
      <c r="B606" s="46" t="s">
        <v>198</v>
      </c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</row>
    <row r="607" spans="1:18" ht="47.25">
      <c r="A607" s="37" t="s">
        <v>896</v>
      </c>
      <c r="B607" s="6" t="s">
        <v>863</v>
      </c>
      <c r="C607" s="8"/>
      <c r="D607" s="13">
        <f t="shared" ref="D607:N607" si="135">SUM(D608:D611)</f>
        <v>0</v>
      </c>
      <c r="E607" s="13">
        <f t="shared" si="135"/>
        <v>0</v>
      </c>
      <c r="F607" s="13">
        <f t="shared" si="135"/>
        <v>0</v>
      </c>
      <c r="G607" s="13"/>
      <c r="H607" s="13">
        <f t="shared" si="135"/>
        <v>0</v>
      </c>
      <c r="I607" s="13">
        <f t="shared" si="135"/>
        <v>0</v>
      </c>
      <c r="J607" s="13">
        <f t="shared" si="135"/>
        <v>0</v>
      </c>
      <c r="K607" s="13"/>
      <c r="L607" s="13">
        <f t="shared" si="135"/>
        <v>0</v>
      </c>
      <c r="M607" s="13">
        <f t="shared" si="135"/>
        <v>0</v>
      </c>
      <c r="N607" s="13">
        <f t="shared" si="135"/>
        <v>0</v>
      </c>
      <c r="O607" s="13"/>
      <c r="P607" s="13">
        <f>SUM(P608:P611)</f>
        <v>0</v>
      </c>
      <c r="Q607" s="13">
        <f>SUM(Q608:Q611)</f>
        <v>0</v>
      </c>
      <c r="R607" s="13">
        <f>SUM(R608:R611)</f>
        <v>0</v>
      </c>
    </row>
    <row r="608" spans="1:18">
      <c r="A608" s="45" t="s">
        <v>897</v>
      </c>
      <c r="B608" s="46" t="s">
        <v>195</v>
      </c>
      <c r="C608" s="9"/>
      <c r="D608" s="14"/>
      <c r="E608" s="36"/>
      <c r="F608" s="14"/>
      <c r="G608" s="9"/>
      <c r="H608" s="14"/>
      <c r="I608" s="36"/>
      <c r="J608" s="14"/>
      <c r="K608" s="9"/>
      <c r="L608" s="14"/>
      <c r="M608" s="36"/>
      <c r="N608" s="14"/>
      <c r="O608" s="9"/>
      <c r="P608" s="14"/>
      <c r="Q608" s="36"/>
      <c r="R608" s="14"/>
    </row>
    <row r="609" spans="1:18">
      <c r="A609" s="45" t="s">
        <v>898</v>
      </c>
      <c r="B609" s="46" t="s">
        <v>196</v>
      </c>
      <c r="C609" s="9"/>
      <c r="D609" s="14"/>
      <c r="E609" s="36"/>
      <c r="F609" s="14"/>
      <c r="G609" s="9"/>
      <c r="H609" s="14"/>
      <c r="I609" s="36"/>
      <c r="J609" s="14"/>
      <c r="K609" s="9"/>
      <c r="L609" s="14"/>
      <c r="M609" s="36"/>
      <c r="N609" s="14"/>
      <c r="O609" s="9"/>
      <c r="P609" s="14"/>
      <c r="Q609" s="36"/>
      <c r="R609" s="14"/>
    </row>
    <row r="610" spans="1:18">
      <c r="A610" s="45" t="s">
        <v>899</v>
      </c>
      <c r="B610" s="47" t="s">
        <v>197</v>
      </c>
      <c r="C610" s="9"/>
      <c r="D610" s="14"/>
      <c r="E610" s="36"/>
      <c r="F610" s="14"/>
      <c r="G610" s="9"/>
      <c r="H610" s="14"/>
      <c r="I610" s="36"/>
      <c r="J610" s="14"/>
      <c r="K610" s="9"/>
      <c r="L610" s="14"/>
      <c r="M610" s="36"/>
      <c r="N610" s="14"/>
      <c r="O610" s="9"/>
      <c r="P610" s="14"/>
      <c r="Q610" s="36"/>
      <c r="R610" s="14"/>
    </row>
    <row r="611" spans="1:18">
      <c r="A611" s="45" t="s">
        <v>900</v>
      </c>
      <c r="B611" s="46" t="s">
        <v>198</v>
      </c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</row>
    <row r="612" spans="1:18" ht="47.25">
      <c r="A612" s="37" t="s">
        <v>901</v>
      </c>
      <c r="B612" s="6" t="s">
        <v>869</v>
      </c>
      <c r="C612" s="8"/>
      <c r="D612" s="13">
        <f t="shared" ref="D612:N612" si="136">SUM(D613:D616)</f>
        <v>0</v>
      </c>
      <c r="E612" s="13">
        <f t="shared" si="136"/>
        <v>0</v>
      </c>
      <c r="F612" s="13">
        <f t="shared" si="136"/>
        <v>0</v>
      </c>
      <c r="G612" s="13"/>
      <c r="H612" s="13">
        <f t="shared" si="136"/>
        <v>0</v>
      </c>
      <c r="I612" s="13">
        <f t="shared" si="136"/>
        <v>0</v>
      </c>
      <c r="J612" s="13">
        <f t="shared" si="136"/>
        <v>0</v>
      </c>
      <c r="K612" s="13"/>
      <c r="L612" s="13">
        <f t="shared" si="136"/>
        <v>0</v>
      </c>
      <c r="M612" s="13">
        <f t="shared" si="136"/>
        <v>0</v>
      </c>
      <c r="N612" s="13">
        <f t="shared" si="136"/>
        <v>0</v>
      </c>
      <c r="O612" s="13"/>
      <c r="P612" s="13">
        <f>SUM(P613:P616)</f>
        <v>0</v>
      </c>
      <c r="Q612" s="13">
        <f>SUM(Q613:Q616)</f>
        <v>0</v>
      </c>
      <c r="R612" s="13">
        <f>SUM(R613:R616)</f>
        <v>0</v>
      </c>
    </row>
    <row r="613" spans="1:18">
      <c r="A613" s="45" t="s">
        <v>902</v>
      </c>
      <c r="B613" s="46" t="s">
        <v>195</v>
      </c>
      <c r="C613" s="9"/>
      <c r="D613" s="14"/>
      <c r="E613" s="36"/>
      <c r="F613" s="14"/>
      <c r="G613" s="9"/>
      <c r="H613" s="14"/>
      <c r="I613" s="36"/>
      <c r="J613" s="14"/>
      <c r="K613" s="9"/>
      <c r="L613" s="14"/>
      <c r="M613" s="36"/>
      <c r="N613" s="14"/>
      <c r="O613" s="9"/>
      <c r="P613" s="14"/>
      <c r="Q613" s="36"/>
      <c r="R613" s="14"/>
    </row>
    <row r="614" spans="1:18">
      <c r="A614" s="45" t="s">
        <v>903</v>
      </c>
      <c r="B614" s="46" t="s">
        <v>196</v>
      </c>
      <c r="C614" s="9"/>
      <c r="D614" s="14"/>
      <c r="E614" s="36"/>
      <c r="F614" s="14"/>
      <c r="G614" s="9"/>
      <c r="H614" s="14"/>
      <c r="I614" s="36"/>
      <c r="J614" s="14"/>
      <c r="K614" s="9"/>
      <c r="L614" s="14"/>
      <c r="M614" s="36"/>
      <c r="N614" s="14"/>
      <c r="O614" s="9"/>
      <c r="P614" s="14"/>
      <c r="Q614" s="36"/>
      <c r="R614" s="14"/>
    </row>
    <row r="615" spans="1:18">
      <c r="A615" s="45" t="s">
        <v>904</v>
      </c>
      <c r="B615" s="47" t="s">
        <v>197</v>
      </c>
      <c r="C615" s="9"/>
      <c r="D615" s="14"/>
      <c r="E615" s="36"/>
      <c r="F615" s="14"/>
      <c r="G615" s="9"/>
      <c r="H615" s="14"/>
      <c r="I615" s="36"/>
      <c r="J615" s="14"/>
      <c r="K615" s="9"/>
      <c r="L615" s="14"/>
      <c r="M615" s="36"/>
      <c r="N615" s="14"/>
      <c r="O615" s="9"/>
      <c r="P615" s="14"/>
      <c r="Q615" s="36"/>
      <c r="R615" s="14"/>
    </row>
    <row r="616" spans="1:18">
      <c r="A616" s="45" t="s">
        <v>905</v>
      </c>
      <c r="B616" s="46" t="s">
        <v>198</v>
      </c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</row>
    <row r="617" spans="1:18" ht="47.25">
      <c r="A617" s="37" t="s">
        <v>909</v>
      </c>
      <c r="B617" s="6" t="s">
        <v>875</v>
      </c>
      <c r="C617" s="8"/>
      <c r="D617" s="13">
        <f t="shared" ref="D617:N617" si="137">SUM(D618:D621)</f>
        <v>0</v>
      </c>
      <c r="E617" s="13">
        <f t="shared" si="137"/>
        <v>0</v>
      </c>
      <c r="F617" s="13">
        <f t="shared" si="137"/>
        <v>0</v>
      </c>
      <c r="G617" s="13"/>
      <c r="H617" s="13">
        <f t="shared" si="137"/>
        <v>0</v>
      </c>
      <c r="I617" s="13">
        <f t="shared" si="137"/>
        <v>0</v>
      </c>
      <c r="J617" s="13">
        <f t="shared" si="137"/>
        <v>0</v>
      </c>
      <c r="K617" s="13"/>
      <c r="L617" s="13">
        <f t="shared" si="137"/>
        <v>0</v>
      </c>
      <c r="M617" s="13">
        <f t="shared" si="137"/>
        <v>0</v>
      </c>
      <c r="N617" s="13">
        <f t="shared" si="137"/>
        <v>0</v>
      </c>
      <c r="O617" s="13"/>
      <c r="P617" s="13">
        <f>SUM(P618:P621)</f>
        <v>0</v>
      </c>
      <c r="Q617" s="13">
        <f>SUM(Q618:Q621)</f>
        <v>0</v>
      </c>
      <c r="R617" s="13">
        <f>SUM(R618:R621)</f>
        <v>0</v>
      </c>
    </row>
    <row r="618" spans="1:18">
      <c r="A618" s="45" t="s">
        <v>910</v>
      </c>
      <c r="B618" s="46" t="s">
        <v>195</v>
      </c>
      <c r="C618" s="9"/>
      <c r="D618" s="14"/>
      <c r="E618" s="36"/>
      <c r="F618" s="14"/>
      <c r="G618" s="9"/>
      <c r="H618" s="14"/>
      <c r="I618" s="36"/>
      <c r="J618" s="14"/>
      <c r="K618" s="9"/>
      <c r="L618" s="14"/>
      <c r="M618" s="36"/>
      <c r="N618" s="14"/>
      <c r="O618" s="9"/>
      <c r="P618" s="14"/>
      <c r="Q618" s="36"/>
      <c r="R618" s="14"/>
    </row>
    <row r="619" spans="1:18">
      <c r="A619" s="45" t="s">
        <v>911</v>
      </c>
      <c r="B619" s="46" t="s">
        <v>196</v>
      </c>
      <c r="C619" s="9"/>
      <c r="D619" s="14"/>
      <c r="E619" s="36"/>
      <c r="F619" s="14"/>
      <c r="G619" s="9"/>
      <c r="H619" s="14"/>
      <c r="I619" s="36"/>
      <c r="J619" s="14"/>
      <c r="K619" s="9"/>
      <c r="L619" s="14"/>
      <c r="M619" s="36"/>
      <c r="N619" s="14"/>
      <c r="O619" s="9"/>
      <c r="P619" s="14"/>
      <c r="Q619" s="36"/>
      <c r="R619" s="14"/>
    </row>
    <row r="620" spans="1:18">
      <c r="A620" s="45" t="s">
        <v>912</v>
      </c>
      <c r="B620" s="47" t="s">
        <v>197</v>
      </c>
      <c r="C620" s="9"/>
      <c r="D620" s="14"/>
      <c r="E620" s="36"/>
      <c r="F620" s="14"/>
      <c r="G620" s="9"/>
      <c r="H620" s="14"/>
      <c r="I620" s="36"/>
      <c r="J620" s="14"/>
      <c r="K620" s="9"/>
      <c r="L620" s="14"/>
      <c r="M620" s="36"/>
      <c r="N620" s="14"/>
      <c r="O620" s="9"/>
      <c r="P620" s="14"/>
      <c r="Q620" s="36"/>
      <c r="R620" s="14"/>
    </row>
    <row r="621" spans="1:18">
      <c r="A621" s="45" t="s">
        <v>913</v>
      </c>
      <c r="B621" s="46" t="s">
        <v>198</v>
      </c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</row>
    <row r="622" spans="1:18" ht="47.25">
      <c r="A622" s="37" t="s">
        <v>915</v>
      </c>
      <c r="B622" s="6" t="s">
        <v>881</v>
      </c>
      <c r="C622" s="8"/>
      <c r="D622" s="13">
        <f t="shared" ref="D622:N622" si="138">SUM(D623:D626)</f>
        <v>0</v>
      </c>
      <c r="E622" s="13">
        <f t="shared" si="138"/>
        <v>0</v>
      </c>
      <c r="F622" s="13">
        <f t="shared" si="138"/>
        <v>0</v>
      </c>
      <c r="G622" s="13"/>
      <c r="H622" s="13">
        <f t="shared" si="138"/>
        <v>0</v>
      </c>
      <c r="I622" s="13">
        <f t="shared" si="138"/>
        <v>0</v>
      </c>
      <c r="J622" s="13">
        <f t="shared" si="138"/>
        <v>0</v>
      </c>
      <c r="K622" s="13"/>
      <c r="L622" s="13">
        <f t="shared" si="138"/>
        <v>0</v>
      </c>
      <c r="M622" s="13">
        <f t="shared" si="138"/>
        <v>0</v>
      </c>
      <c r="N622" s="13">
        <f t="shared" si="138"/>
        <v>0</v>
      </c>
      <c r="O622" s="13"/>
      <c r="P622" s="13">
        <f>SUM(P623:P626)</f>
        <v>0</v>
      </c>
      <c r="Q622" s="13">
        <f>SUM(Q623:Q626)</f>
        <v>0</v>
      </c>
      <c r="R622" s="13">
        <f>SUM(R623:R626)</f>
        <v>0</v>
      </c>
    </row>
    <row r="623" spans="1:18">
      <c r="A623" s="45" t="s">
        <v>916</v>
      </c>
      <c r="B623" s="46" t="s">
        <v>195</v>
      </c>
      <c r="C623" s="9"/>
      <c r="D623" s="14"/>
      <c r="E623" s="36"/>
      <c r="F623" s="14"/>
      <c r="G623" s="9"/>
      <c r="H623" s="14"/>
      <c r="I623" s="36"/>
      <c r="J623" s="14"/>
      <c r="K623" s="9"/>
      <c r="L623" s="14"/>
      <c r="M623" s="36"/>
      <c r="N623" s="14"/>
      <c r="O623" s="9"/>
      <c r="P623" s="14"/>
      <c r="Q623" s="36"/>
      <c r="R623" s="14"/>
    </row>
    <row r="624" spans="1:18">
      <c r="A624" s="45" t="s">
        <v>917</v>
      </c>
      <c r="B624" s="46" t="s">
        <v>196</v>
      </c>
      <c r="C624" s="9"/>
      <c r="D624" s="14"/>
      <c r="E624" s="36"/>
      <c r="F624" s="14"/>
      <c r="G624" s="9"/>
      <c r="H624" s="14"/>
      <c r="I624" s="36"/>
      <c r="J624" s="14"/>
      <c r="K624" s="9"/>
      <c r="L624" s="14"/>
      <c r="M624" s="36"/>
      <c r="N624" s="14"/>
      <c r="O624" s="9"/>
      <c r="P624" s="14"/>
      <c r="Q624" s="36"/>
      <c r="R624" s="14"/>
    </row>
    <row r="625" spans="1:18">
      <c r="A625" s="45" t="s">
        <v>918</v>
      </c>
      <c r="B625" s="47" t="s">
        <v>197</v>
      </c>
      <c r="C625" s="9"/>
      <c r="D625" s="14"/>
      <c r="E625" s="36"/>
      <c r="F625" s="14"/>
      <c r="G625" s="9"/>
      <c r="H625" s="14"/>
      <c r="I625" s="36"/>
      <c r="J625" s="14"/>
      <c r="K625" s="9"/>
      <c r="L625" s="14"/>
      <c r="M625" s="36"/>
      <c r="N625" s="14"/>
      <c r="O625" s="9"/>
      <c r="P625" s="14"/>
      <c r="Q625" s="36"/>
      <c r="R625" s="14"/>
    </row>
    <row r="626" spans="1:18">
      <c r="A626" s="45" t="s">
        <v>919</v>
      </c>
      <c r="B626" s="46" t="s">
        <v>198</v>
      </c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</row>
    <row r="627" spans="1:18" ht="31.5">
      <c r="A627" s="37" t="s">
        <v>921</v>
      </c>
      <c r="B627" s="6" t="s">
        <v>888</v>
      </c>
      <c r="C627" s="6"/>
      <c r="D627" s="13">
        <f>D628+D633+D638+D643+D648+D653</f>
        <v>0</v>
      </c>
      <c r="E627" s="13">
        <f t="shared" ref="E627:N627" si="139">E628+E633+E638+E643+E648+E653</f>
        <v>0</v>
      </c>
      <c r="F627" s="13">
        <f t="shared" si="139"/>
        <v>0</v>
      </c>
      <c r="G627" s="13"/>
      <c r="H627" s="13">
        <f t="shared" si="139"/>
        <v>0</v>
      </c>
      <c r="I627" s="13">
        <f t="shared" si="139"/>
        <v>0</v>
      </c>
      <c r="J627" s="13">
        <f t="shared" si="139"/>
        <v>0</v>
      </c>
      <c r="K627" s="13"/>
      <c r="L627" s="13">
        <f t="shared" si="139"/>
        <v>0</v>
      </c>
      <c r="M627" s="13">
        <f t="shared" si="139"/>
        <v>0</v>
      </c>
      <c r="N627" s="13">
        <f t="shared" si="139"/>
        <v>0</v>
      </c>
      <c r="O627" s="13"/>
      <c r="P627" s="13">
        <f>P628+P633+P638+P643+P648+P653</f>
        <v>0</v>
      </c>
      <c r="Q627" s="13">
        <f>Q628+Q633+Q638+Q643+Q648+Q653</f>
        <v>0</v>
      </c>
      <c r="R627" s="13">
        <f>R628+R633+R638+R643+R648+R653</f>
        <v>0</v>
      </c>
    </row>
    <row r="628" spans="1:18" ht="47.25">
      <c r="A628" s="37" t="s">
        <v>922</v>
      </c>
      <c r="B628" s="6" t="s">
        <v>890</v>
      </c>
      <c r="C628" s="8"/>
      <c r="D628" s="13">
        <f t="shared" ref="D628:N628" si="140">SUM(D629:D632)</f>
        <v>0</v>
      </c>
      <c r="E628" s="13">
        <f t="shared" si="140"/>
        <v>0</v>
      </c>
      <c r="F628" s="13">
        <f t="shared" si="140"/>
        <v>0</v>
      </c>
      <c r="G628" s="13"/>
      <c r="H628" s="13">
        <f t="shared" si="140"/>
        <v>0</v>
      </c>
      <c r="I628" s="13">
        <f t="shared" si="140"/>
        <v>0</v>
      </c>
      <c r="J628" s="13">
        <f t="shared" si="140"/>
        <v>0</v>
      </c>
      <c r="K628" s="13"/>
      <c r="L628" s="13">
        <f t="shared" si="140"/>
        <v>0</v>
      </c>
      <c r="M628" s="13">
        <f t="shared" si="140"/>
        <v>0</v>
      </c>
      <c r="N628" s="13">
        <f t="shared" si="140"/>
        <v>0</v>
      </c>
      <c r="O628" s="13"/>
      <c r="P628" s="13">
        <f>SUM(P629:P632)</f>
        <v>0</v>
      </c>
      <c r="Q628" s="13">
        <f>SUM(Q629:Q632)</f>
        <v>0</v>
      </c>
      <c r="R628" s="13">
        <f>SUM(R629:R632)</f>
        <v>0</v>
      </c>
    </row>
    <row r="629" spans="1:18">
      <c r="A629" s="45" t="s">
        <v>923</v>
      </c>
      <c r="B629" s="46" t="s">
        <v>195</v>
      </c>
      <c r="C629" s="9"/>
      <c r="D629" s="14"/>
      <c r="E629" s="36"/>
      <c r="F629" s="14"/>
      <c r="G629" s="9"/>
      <c r="H629" s="14"/>
      <c r="I629" s="36"/>
      <c r="J629" s="14"/>
      <c r="K629" s="9"/>
      <c r="L629" s="14"/>
      <c r="M629" s="36"/>
      <c r="N629" s="14"/>
      <c r="O629" s="9"/>
      <c r="P629" s="14"/>
      <c r="Q629" s="36"/>
      <c r="R629" s="14"/>
    </row>
    <row r="630" spans="1:18">
      <c r="A630" s="45" t="s">
        <v>924</v>
      </c>
      <c r="B630" s="46" t="s">
        <v>196</v>
      </c>
      <c r="C630" s="9"/>
      <c r="D630" s="14"/>
      <c r="E630" s="36"/>
      <c r="F630" s="14"/>
      <c r="G630" s="9"/>
      <c r="H630" s="14"/>
      <c r="I630" s="36"/>
      <c r="J630" s="14"/>
      <c r="K630" s="9"/>
      <c r="L630" s="14"/>
      <c r="M630" s="36"/>
      <c r="N630" s="14"/>
      <c r="O630" s="9"/>
      <c r="P630" s="14"/>
      <c r="Q630" s="36"/>
      <c r="R630" s="14"/>
    </row>
    <row r="631" spans="1:18">
      <c r="A631" s="45" t="s">
        <v>925</v>
      </c>
      <c r="B631" s="47" t="s">
        <v>197</v>
      </c>
      <c r="C631" s="9"/>
      <c r="D631" s="14"/>
      <c r="E631" s="36"/>
      <c r="F631" s="14"/>
      <c r="G631" s="9"/>
      <c r="H631" s="14"/>
      <c r="I631" s="36"/>
      <c r="J631" s="14"/>
      <c r="K631" s="9"/>
      <c r="L631" s="14"/>
      <c r="M631" s="36"/>
      <c r="N631" s="14"/>
      <c r="O631" s="9"/>
      <c r="P631" s="14"/>
      <c r="Q631" s="36"/>
      <c r="R631" s="14"/>
    </row>
    <row r="632" spans="1:18">
      <c r="A632" s="45" t="s">
        <v>926</v>
      </c>
      <c r="B632" s="46" t="s">
        <v>198</v>
      </c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</row>
    <row r="633" spans="1:18" ht="47.25">
      <c r="A633" s="37" t="s">
        <v>929</v>
      </c>
      <c r="B633" s="6" t="s">
        <v>906</v>
      </c>
      <c r="C633" s="8"/>
      <c r="D633" s="13">
        <f t="shared" ref="D633:N633" si="141">SUM(D634:D637)</f>
        <v>0</v>
      </c>
      <c r="E633" s="13">
        <f t="shared" si="141"/>
        <v>0</v>
      </c>
      <c r="F633" s="13">
        <f t="shared" si="141"/>
        <v>0</v>
      </c>
      <c r="G633" s="13"/>
      <c r="H633" s="13">
        <f t="shared" si="141"/>
        <v>0</v>
      </c>
      <c r="I633" s="13">
        <f t="shared" si="141"/>
        <v>0</v>
      </c>
      <c r="J633" s="13">
        <f t="shared" si="141"/>
        <v>0</v>
      </c>
      <c r="K633" s="13"/>
      <c r="L633" s="13">
        <f t="shared" si="141"/>
        <v>0</v>
      </c>
      <c r="M633" s="13">
        <f t="shared" si="141"/>
        <v>0</v>
      </c>
      <c r="N633" s="13">
        <f t="shared" si="141"/>
        <v>0</v>
      </c>
      <c r="O633" s="13"/>
      <c r="P633" s="13">
        <f>SUM(P634:P637)</f>
        <v>0</v>
      </c>
      <c r="Q633" s="13">
        <f>SUM(Q634:Q637)</f>
        <v>0</v>
      </c>
      <c r="R633" s="13">
        <f>SUM(R634:R637)</f>
        <v>0</v>
      </c>
    </row>
    <row r="634" spans="1:18">
      <c r="A634" s="45" t="s">
        <v>930</v>
      </c>
      <c r="B634" s="46" t="s">
        <v>195</v>
      </c>
      <c r="C634" s="9"/>
      <c r="D634" s="14"/>
      <c r="E634" s="36"/>
      <c r="F634" s="14"/>
      <c r="G634" s="9"/>
      <c r="H634" s="14"/>
      <c r="I634" s="36"/>
      <c r="J634" s="14"/>
      <c r="K634" s="9"/>
      <c r="L634" s="14"/>
      <c r="M634" s="36"/>
      <c r="N634" s="14"/>
      <c r="O634" s="9"/>
      <c r="P634" s="14"/>
      <c r="Q634" s="36"/>
      <c r="R634" s="14"/>
    </row>
    <row r="635" spans="1:18">
      <c r="A635" s="45" t="s">
        <v>931</v>
      </c>
      <c r="B635" s="46" t="s">
        <v>196</v>
      </c>
      <c r="C635" s="9"/>
      <c r="D635" s="14"/>
      <c r="E635" s="36"/>
      <c r="F635" s="14"/>
      <c r="G635" s="9"/>
      <c r="H635" s="14"/>
      <c r="I635" s="36"/>
      <c r="J635" s="14"/>
      <c r="K635" s="9"/>
      <c r="L635" s="14"/>
      <c r="M635" s="36"/>
      <c r="N635" s="14"/>
      <c r="O635" s="9"/>
      <c r="P635" s="14"/>
      <c r="Q635" s="36"/>
      <c r="R635" s="14"/>
    </row>
    <row r="636" spans="1:18">
      <c r="A636" s="45" t="s">
        <v>932</v>
      </c>
      <c r="B636" s="47" t="s">
        <v>197</v>
      </c>
      <c r="C636" s="9"/>
      <c r="D636" s="14"/>
      <c r="E636" s="36"/>
      <c r="F636" s="14"/>
      <c r="G636" s="9"/>
      <c r="H636" s="14"/>
      <c r="I636" s="36"/>
      <c r="J636" s="14"/>
      <c r="K636" s="9"/>
      <c r="L636" s="14"/>
      <c r="M636" s="36"/>
      <c r="N636" s="14"/>
      <c r="O636" s="9"/>
      <c r="P636" s="14"/>
      <c r="Q636" s="36"/>
      <c r="R636" s="14"/>
    </row>
    <row r="637" spans="1:18">
      <c r="A637" s="45" t="s">
        <v>933</v>
      </c>
      <c r="B637" s="46" t="s">
        <v>198</v>
      </c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</row>
    <row r="638" spans="1:18" ht="47.25">
      <c r="A638" s="37" t="s">
        <v>935</v>
      </c>
      <c r="B638" s="6" t="s">
        <v>907</v>
      </c>
      <c r="C638" s="8"/>
      <c r="D638" s="13">
        <f t="shared" ref="D638:N638" si="142">SUM(D639:D642)</f>
        <v>0</v>
      </c>
      <c r="E638" s="13">
        <f t="shared" si="142"/>
        <v>0</v>
      </c>
      <c r="F638" s="13">
        <f t="shared" si="142"/>
        <v>0</v>
      </c>
      <c r="G638" s="13"/>
      <c r="H638" s="13">
        <f t="shared" si="142"/>
        <v>0</v>
      </c>
      <c r="I638" s="13">
        <f t="shared" si="142"/>
        <v>0</v>
      </c>
      <c r="J638" s="13">
        <f t="shared" si="142"/>
        <v>0</v>
      </c>
      <c r="K638" s="13"/>
      <c r="L638" s="13">
        <f t="shared" si="142"/>
        <v>0</v>
      </c>
      <c r="M638" s="13">
        <f t="shared" si="142"/>
        <v>0</v>
      </c>
      <c r="N638" s="13">
        <f t="shared" si="142"/>
        <v>0</v>
      </c>
      <c r="O638" s="13"/>
      <c r="P638" s="13">
        <f>SUM(P639:P642)</f>
        <v>0</v>
      </c>
      <c r="Q638" s="13">
        <f>SUM(Q639:Q642)</f>
        <v>0</v>
      </c>
      <c r="R638" s="13">
        <f>SUM(R639:R642)</f>
        <v>0</v>
      </c>
    </row>
    <row r="639" spans="1:18">
      <c r="A639" s="45" t="s">
        <v>936</v>
      </c>
      <c r="B639" s="46" t="s">
        <v>195</v>
      </c>
      <c r="C639" s="9"/>
      <c r="D639" s="14"/>
      <c r="E639" s="36"/>
      <c r="F639" s="14"/>
      <c r="G639" s="9"/>
      <c r="H639" s="14"/>
      <c r="I639" s="36"/>
      <c r="J639" s="14"/>
      <c r="K639" s="9"/>
      <c r="L639" s="14"/>
      <c r="M639" s="36"/>
      <c r="N639" s="14"/>
      <c r="O639" s="9"/>
      <c r="P639" s="14"/>
      <c r="Q639" s="36"/>
      <c r="R639" s="14"/>
    </row>
    <row r="640" spans="1:18">
      <c r="A640" s="45" t="s">
        <v>937</v>
      </c>
      <c r="B640" s="46" t="s">
        <v>196</v>
      </c>
      <c r="C640" s="9"/>
      <c r="D640" s="14"/>
      <c r="E640" s="36"/>
      <c r="F640" s="14"/>
      <c r="G640" s="9"/>
      <c r="H640" s="14"/>
      <c r="I640" s="36"/>
      <c r="J640" s="14"/>
      <c r="K640" s="9"/>
      <c r="L640" s="14"/>
      <c r="M640" s="36"/>
      <c r="N640" s="14"/>
      <c r="O640" s="9"/>
      <c r="P640" s="14"/>
      <c r="Q640" s="36"/>
      <c r="R640" s="14"/>
    </row>
    <row r="641" spans="1:18">
      <c r="A641" s="45" t="s">
        <v>938</v>
      </c>
      <c r="B641" s="47" t="s">
        <v>197</v>
      </c>
      <c r="C641" s="9"/>
      <c r="D641" s="14"/>
      <c r="E641" s="36"/>
      <c r="F641" s="14"/>
      <c r="G641" s="9"/>
      <c r="H641" s="14"/>
      <c r="I641" s="36"/>
      <c r="J641" s="14"/>
      <c r="K641" s="9"/>
      <c r="L641" s="14"/>
      <c r="M641" s="36"/>
      <c r="N641" s="14"/>
      <c r="O641" s="9"/>
      <c r="P641" s="14"/>
      <c r="Q641" s="36"/>
      <c r="R641" s="14"/>
    </row>
    <row r="642" spans="1:18">
      <c r="A642" s="45" t="s">
        <v>939</v>
      </c>
      <c r="B642" s="46" t="s">
        <v>198</v>
      </c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</row>
    <row r="643" spans="1:18" ht="47.25">
      <c r="A643" s="37" t="s">
        <v>941</v>
      </c>
      <c r="B643" s="6" t="s">
        <v>908</v>
      </c>
      <c r="C643" s="8"/>
      <c r="D643" s="13">
        <f t="shared" ref="D643:N643" si="143">SUM(D644:D647)</f>
        <v>0</v>
      </c>
      <c r="E643" s="13">
        <f t="shared" si="143"/>
        <v>0</v>
      </c>
      <c r="F643" s="13">
        <f t="shared" si="143"/>
        <v>0</v>
      </c>
      <c r="G643" s="13"/>
      <c r="H643" s="13">
        <f t="shared" si="143"/>
        <v>0</v>
      </c>
      <c r="I643" s="13">
        <f t="shared" si="143"/>
        <v>0</v>
      </c>
      <c r="J643" s="13">
        <f t="shared" si="143"/>
        <v>0</v>
      </c>
      <c r="K643" s="13"/>
      <c r="L643" s="13">
        <f t="shared" si="143"/>
        <v>0</v>
      </c>
      <c r="M643" s="13">
        <f t="shared" si="143"/>
        <v>0</v>
      </c>
      <c r="N643" s="13">
        <f t="shared" si="143"/>
        <v>0</v>
      </c>
      <c r="O643" s="13"/>
      <c r="P643" s="13">
        <f>SUM(P644:P647)</f>
        <v>0</v>
      </c>
      <c r="Q643" s="13">
        <f>SUM(Q644:Q647)</f>
        <v>0</v>
      </c>
      <c r="R643" s="13">
        <f>SUM(R644:R647)</f>
        <v>0</v>
      </c>
    </row>
    <row r="644" spans="1:18">
      <c r="A644" s="45" t="s">
        <v>942</v>
      </c>
      <c r="B644" s="46" t="s">
        <v>195</v>
      </c>
      <c r="C644" s="9"/>
      <c r="D644" s="14"/>
      <c r="E644" s="36"/>
      <c r="F644" s="14"/>
      <c r="G644" s="9"/>
      <c r="H644" s="14"/>
      <c r="I644" s="36"/>
      <c r="J644" s="14"/>
      <c r="K644" s="9"/>
      <c r="L644" s="14"/>
      <c r="M644" s="36"/>
      <c r="N644" s="14"/>
      <c r="O644" s="9"/>
      <c r="P644" s="14"/>
      <c r="Q644" s="36"/>
      <c r="R644" s="14"/>
    </row>
    <row r="645" spans="1:18">
      <c r="A645" s="45" t="s">
        <v>943</v>
      </c>
      <c r="B645" s="46" t="s">
        <v>196</v>
      </c>
      <c r="C645" s="9"/>
      <c r="D645" s="14"/>
      <c r="E645" s="36"/>
      <c r="F645" s="14"/>
      <c r="G645" s="9"/>
      <c r="H645" s="14"/>
      <c r="I645" s="36"/>
      <c r="J645" s="14"/>
      <c r="K645" s="9"/>
      <c r="L645" s="14"/>
      <c r="M645" s="36"/>
      <c r="N645" s="14"/>
      <c r="O645" s="9"/>
      <c r="P645" s="14"/>
      <c r="Q645" s="36"/>
      <c r="R645" s="14"/>
    </row>
    <row r="646" spans="1:18">
      <c r="A646" s="45" t="s">
        <v>944</v>
      </c>
      <c r="B646" s="47" t="s">
        <v>197</v>
      </c>
      <c r="C646" s="9"/>
      <c r="D646" s="14"/>
      <c r="E646" s="36"/>
      <c r="F646" s="14"/>
      <c r="G646" s="9"/>
      <c r="H646" s="14"/>
      <c r="I646" s="36"/>
      <c r="J646" s="14"/>
      <c r="K646" s="9"/>
      <c r="L646" s="14"/>
      <c r="M646" s="36"/>
      <c r="N646" s="14"/>
      <c r="O646" s="9"/>
      <c r="P646" s="14"/>
      <c r="Q646" s="36"/>
      <c r="R646" s="14"/>
    </row>
    <row r="647" spans="1:18">
      <c r="A647" s="45" t="s">
        <v>945</v>
      </c>
      <c r="B647" s="46" t="s">
        <v>198</v>
      </c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</row>
    <row r="648" spans="1:18" ht="47.25">
      <c r="A648" s="37" t="s">
        <v>947</v>
      </c>
      <c r="B648" s="6" t="s">
        <v>914</v>
      </c>
      <c r="C648" s="8"/>
      <c r="D648" s="13">
        <f t="shared" ref="D648:N648" si="144">SUM(D649:D652)</f>
        <v>0</v>
      </c>
      <c r="E648" s="13">
        <f t="shared" si="144"/>
        <v>0</v>
      </c>
      <c r="F648" s="13">
        <f t="shared" si="144"/>
        <v>0</v>
      </c>
      <c r="G648" s="13"/>
      <c r="H648" s="13">
        <f t="shared" si="144"/>
        <v>0</v>
      </c>
      <c r="I648" s="13">
        <f t="shared" si="144"/>
        <v>0</v>
      </c>
      <c r="J648" s="13">
        <f t="shared" si="144"/>
        <v>0</v>
      </c>
      <c r="K648" s="13"/>
      <c r="L648" s="13">
        <f t="shared" si="144"/>
        <v>0</v>
      </c>
      <c r="M648" s="13">
        <f t="shared" si="144"/>
        <v>0</v>
      </c>
      <c r="N648" s="13">
        <f t="shared" si="144"/>
        <v>0</v>
      </c>
      <c r="O648" s="13"/>
      <c r="P648" s="13">
        <f>SUM(P649:P652)</f>
        <v>0</v>
      </c>
      <c r="Q648" s="13">
        <f>SUM(Q649:Q652)</f>
        <v>0</v>
      </c>
      <c r="R648" s="13">
        <f>SUM(R649:R652)</f>
        <v>0</v>
      </c>
    </row>
    <row r="649" spans="1:18">
      <c r="A649" s="45" t="s">
        <v>948</v>
      </c>
      <c r="B649" s="46" t="s">
        <v>195</v>
      </c>
      <c r="C649" s="9"/>
      <c r="D649" s="14"/>
      <c r="E649" s="36"/>
      <c r="F649" s="14"/>
      <c r="G649" s="9"/>
      <c r="H649" s="14"/>
      <c r="I649" s="36"/>
      <c r="J649" s="14"/>
      <c r="K649" s="9"/>
      <c r="L649" s="14"/>
      <c r="M649" s="36"/>
      <c r="N649" s="14"/>
      <c r="O649" s="9"/>
      <c r="P649" s="14"/>
      <c r="Q649" s="36"/>
      <c r="R649" s="14"/>
    </row>
    <row r="650" spans="1:18">
      <c r="A650" s="45" t="s">
        <v>949</v>
      </c>
      <c r="B650" s="46" t="s">
        <v>196</v>
      </c>
      <c r="C650" s="9"/>
      <c r="D650" s="14"/>
      <c r="E650" s="36"/>
      <c r="F650" s="14"/>
      <c r="G650" s="9"/>
      <c r="H650" s="14"/>
      <c r="I650" s="36"/>
      <c r="J650" s="14"/>
      <c r="K650" s="9"/>
      <c r="L650" s="14"/>
      <c r="M650" s="36"/>
      <c r="N650" s="14"/>
      <c r="O650" s="9"/>
      <c r="P650" s="14"/>
      <c r="Q650" s="36"/>
      <c r="R650" s="14"/>
    </row>
    <row r="651" spans="1:18">
      <c r="A651" s="45" t="s">
        <v>950</v>
      </c>
      <c r="B651" s="47" t="s">
        <v>197</v>
      </c>
      <c r="C651" s="9"/>
      <c r="D651" s="14"/>
      <c r="E651" s="36"/>
      <c r="F651" s="14"/>
      <c r="G651" s="9"/>
      <c r="H651" s="14"/>
      <c r="I651" s="36"/>
      <c r="J651" s="14"/>
      <c r="K651" s="9"/>
      <c r="L651" s="14"/>
      <c r="M651" s="36"/>
      <c r="N651" s="14"/>
      <c r="O651" s="9"/>
      <c r="P651" s="14"/>
      <c r="Q651" s="36"/>
      <c r="R651" s="14"/>
    </row>
    <row r="652" spans="1:18">
      <c r="A652" s="45" t="s">
        <v>951</v>
      </c>
      <c r="B652" s="46" t="s">
        <v>198</v>
      </c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</row>
    <row r="653" spans="1:18" ht="31.5">
      <c r="A653" s="37" t="s">
        <v>953</v>
      </c>
      <c r="B653" s="6" t="s">
        <v>920</v>
      </c>
      <c r="C653" s="8"/>
      <c r="D653" s="13">
        <f t="shared" ref="D653:N653" si="145">SUM(D654:D657)</f>
        <v>0</v>
      </c>
      <c r="E653" s="13">
        <f t="shared" si="145"/>
        <v>0</v>
      </c>
      <c r="F653" s="13">
        <f t="shared" si="145"/>
        <v>0</v>
      </c>
      <c r="G653" s="13"/>
      <c r="H653" s="13">
        <f t="shared" si="145"/>
        <v>0</v>
      </c>
      <c r="I653" s="13">
        <f t="shared" si="145"/>
        <v>0</v>
      </c>
      <c r="J653" s="13">
        <f t="shared" si="145"/>
        <v>0</v>
      </c>
      <c r="K653" s="13"/>
      <c r="L653" s="13">
        <f t="shared" si="145"/>
        <v>0</v>
      </c>
      <c r="M653" s="13">
        <f t="shared" si="145"/>
        <v>0</v>
      </c>
      <c r="N653" s="13">
        <f t="shared" si="145"/>
        <v>0</v>
      </c>
      <c r="O653" s="13"/>
      <c r="P653" s="13">
        <f>SUM(P654:P657)</f>
        <v>0</v>
      </c>
      <c r="Q653" s="13">
        <f>SUM(Q654:Q657)</f>
        <v>0</v>
      </c>
      <c r="R653" s="13">
        <f>SUM(R654:R657)</f>
        <v>0</v>
      </c>
    </row>
    <row r="654" spans="1:18">
      <c r="A654" s="45" t="s">
        <v>954</v>
      </c>
      <c r="B654" s="46" t="s">
        <v>195</v>
      </c>
      <c r="C654" s="9"/>
      <c r="D654" s="14"/>
      <c r="E654" s="36"/>
      <c r="F654" s="14"/>
      <c r="G654" s="9"/>
      <c r="H654" s="14"/>
      <c r="I654" s="36"/>
      <c r="J654" s="14"/>
      <c r="K654" s="9"/>
      <c r="L654" s="14"/>
      <c r="M654" s="36"/>
      <c r="N654" s="14"/>
      <c r="O654" s="9"/>
      <c r="P654" s="14"/>
      <c r="Q654" s="36"/>
      <c r="R654" s="14"/>
    </row>
    <row r="655" spans="1:18">
      <c r="A655" s="45" t="s">
        <v>955</v>
      </c>
      <c r="B655" s="46" t="s">
        <v>196</v>
      </c>
      <c r="C655" s="9"/>
      <c r="D655" s="14"/>
      <c r="E655" s="36"/>
      <c r="F655" s="14"/>
      <c r="G655" s="9"/>
      <c r="H655" s="14"/>
      <c r="I655" s="36"/>
      <c r="J655" s="14"/>
      <c r="K655" s="9"/>
      <c r="L655" s="14"/>
      <c r="M655" s="36"/>
      <c r="N655" s="14"/>
      <c r="O655" s="9"/>
      <c r="P655" s="14"/>
      <c r="Q655" s="36"/>
      <c r="R655" s="14"/>
    </row>
    <row r="656" spans="1:18">
      <c r="A656" s="45" t="s">
        <v>956</v>
      </c>
      <c r="B656" s="47" t="s">
        <v>197</v>
      </c>
      <c r="C656" s="9"/>
      <c r="D656" s="14"/>
      <c r="E656" s="36"/>
      <c r="F656" s="14"/>
      <c r="G656" s="9"/>
      <c r="H656" s="14"/>
      <c r="I656" s="36"/>
      <c r="J656" s="14"/>
      <c r="K656" s="9"/>
      <c r="L656" s="14"/>
      <c r="M656" s="36"/>
      <c r="N656" s="14"/>
      <c r="O656" s="9"/>
      <c r="P656" s="14"/>
      <c r="Q656" s="36"/>
      <c r="R656" s="14"/>
    </row>
    <row r="657" spans="1:18">
      <c r="A657" s="45" t="s">
        <v>957</v>
      </c>
      <c r="B657" s="46" t="s">
        <v>198</v>
      </c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</row>
    <row r="658" spans="1:18" ht="31.5">
      <c r="A658" s="37" t="s">
        <v>959</v>
      </c>
      <c r="B658" s="6" t="s">
        <v>927</v>
      </c>
      <c r="C658" s="6"/>
      <c r="D658" s="13">
        <f>D659+D664+D669+D674+D679+D684</f>
        <v>0</v>
      </c>
      <c r="E658" s="13">
        <f t="shared" ref="E658:N658" si="146">E659+E664+E669+E674+E679+E684</f>
        <v>0</v>
      </c>
      <c r="F658" s="13">
        <f t="shared" si="146"/>
        <v>0</v>
      </c>
      <c r="G658" s="13"/>
      <c r="H658" s="13">
        <f t="shared" si="146"/>
        <v>0</v>
      </c>
      <c r="I658" s="13">
        <f t="shared" si="146"/>
        <v>0</v>
      </c>
      <c r="J658" s="13">
        <f t="shared" si="146"/>
        <v>0</v>
      </c>
      <c r="K658" s="13"/>
      <c r="L658" s="13">
        <f t="shared" si="146"/>
        <v>0</v>
      </c>
      <c r="M658" s="13">
        <f t="shared" si="146"/>
        <v>0</v>
      </c>
      <c r="N658" s="13">
        <f t="shared" si="146"/>
        <v>0</v>
      </c>
      <c r="O658" s="13"/>
      <c r="P658" s="13">
        <f>P659+P664+P669+P674+P679+P684</f>
        <v>0</v>
      </c>
      <c r="Q658" s="13">
        <f>Q659+Q664+Q669+Q674+Q679+Q684</f>
        <v>0</v>
      </c>
      <c r="R658" s="13">
        <f>R659+R664+R669+R674+R679+R684</f>
        <v>0</v>
      </c>
    </row>
    <row r="659" spans="1:18" ht="47.25">
      <c r="A659" s="37" t="s">
        <v>960</v>
      </c>
      <c r="B659" s="6" t="s">
        <v>928</v>
      </c>
      <c r="C659" s="8"/>
      <c r="D659" s="13">
        <f t="shared" ref="D659:N659" si="147">SUM(D660:D663)</f>
        <v>0</v>
      </c>
      <c r="E659" s="13">
        <f t="shared" si="147"/>
        <v>0</v>
      </c>
      <c r="F659" s="13">
        <f t="shared" si="147"/>
        <v>0</v>
      </c>
      <c r="G659" s="13"/>
      <c r="H659" s="13">
        <f t="shared" si="147"/>
        <v>0</v>
      </c>
      <c r="I659" s="13">
        <f t="shared" si="147"/>
        <v>0</v>
      </c>
      <c r="J659" s="13">
        <f t="shared" si="147"/>
        <v>0</v>
      </c>
      <c r="K659" s="13"/>
      <c r="L659" s="13">
        <f t="shared" si="147"/>
        <v>0</v>
      </c>
      <c r="M659" s="13">
        <f t="shared" si="147"/>
        <v>0</v>
      </c>
      <c r="N659" s="13">
        <f t="shared" si="147"/>
        <v>0</v>
      </c>
      <c r="O659" s="13"/>
      <c r="P659" s="13">
        <f>SUM(P660:P663)</f>
        <v>0</v>
      </c>
      <c r="Q659" s="13">
        <f>SUM(Q660:Q663)</f>
        <v>0</v>
      </c>
      <c r="R659" s="13">
        <f>SUM(R660:R663)</f>
        <v>0</v>
      </c>
    </row>
    <row r="660" spans="1:18">
      <c r="A660" s="45" t="s">
        <v>961</v>
      </c>
      <c r="B660" s="46" t="s">
        <v>195</v>
      </c>
      <c r="C660" s="9"/>
      <c r="D660" s="14"/>
      <c r="E660" s="36"/>
      <c r="F660" s="14"/>
      <c r="G660" s="9"/>
      <c r="H660" s="14"/>
      <c r="I660" s="36"/>
      <c r="J660" s="14"/>
      <c r="K660" s="9"/>
      <c r="L660" s="14"/>
      <c r="M660" s="36"/>
      <c r="N660" s="14"/>
      <c r="O660" s="9"/>
      <c r="P660" s="14"/>
      <c r="Q660" s="36"/>
      <c r="R660" s="14"/>
    </row>
    <row r="661" spans="1:18">
      <c r="A661" s="45" t="s">
        <v>962</v>
      </c>
      <c r="B661" s="46" t="s">
        <v>196</v>
      </c>
      <c r="C661" s="9"/>
      <c r="D661" s="14"/>
      <c r="E661" s="36"/>
      <c r="F661" s="14"/>
      <c r="G661" s="9"/>
      <c r="H661" s="14"/>
      <c r="I661" s="36"/>
      <c r="J661" s="14"/>
      <c r="K661" s="9"/>
      <c r="L661" s="14"/>
      <c r="M661" s="36"/>
      <c r="N661" s="14"/>
      <c r="O661" s="9"/>
      <c r="P661" s="14"/>
      <c r="Q661" s="36"/>
      <c r="R661" s="14"/>
    </row>
    <row r="662" spans="1:18">
      <c r="A662" s="45" t="s">
        <v>963</v>
      </c>
      <c r="B662" s="47" t="s">
        <v>197</v>
      </c>
      <c r="C662" s="9"/>
      <c r="D662" s="14"/>
      <c r="E662" s="36"/>
      <c r="F662" s="14"/>
      <c r="G662" s="9"/>
      <c r="H662" s="14"/>
      <c r="I662" s="36"/>
      <c r="J662" s="14"/>
      <c r="K662" s="9"/>
      <c r="L662" s="14"/>
      <c r="M662" s="36"/>
      <c r="N662" s="14"/>
      <c r="O662" s="9"/>
      <c r="P662" s="14"/>
      <c r="Q662" s="36"/>
      <c r="R662" s="14"/>
    </row>
    <row r="663" spans="1:18">
      <c r="A663" s="45" t="s">
        <v>964</v>
      </c>
      <c r="B663" s="46" t="s">
        <v>198</v>
      </c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</row>
    <row r="664" spans="1:18" ht="47.25">
      <c r="A664" s="37" t="s">
        <v>968</v>
      </c>
      <c r="B664" s="6" t="s">
        <v>934</v>
      </c>
      <c r="C664" s="8"/>
      <c r="D664" s="13">
        <f t="shared" ref="D664:N664" si="148">SUM(D665:D668)</f>
        <v>0</v>
      </c>
      <c r="E664" s="13">
        <f t="shared" si="148"/>
        <v>0</v>
      </c>
      <c r="F664" s="13">
        <f t="shared" si="148"/>
        <v>0</v>
      </c>
      <c r="G664" s="13"/>
      <c r="H664" s="13">
        <f t="shared" si="148"/>
        <v>0</v>
      </c>
      <c r="I664" s="13">
        <f t="shared" si="148"/>
        <v>0</v>
      </c>
      <c r="J664" s="13">
        <f t="shared" si="148"/>
        <v>0</v>
      </c>
      <c r="K664" s="13"/>
      <c r="L664" s="13">
        <f t="shared" si="148"/>
        <v>0</v>
      </c>
      <c r="M664" s="13">
        <f t="shared" si="148"/>
        <v>0</v>
      </c>
      <c r="N664" s="13">
        <f t="shared" si="148"/>
        <v>0</v>
      </c>
      <c r="O664" s="13"/>
      <c r="P664" s="13">
        <f>SUM(P665:P668)</f>
        <v>0</v>
      </c>
      <c r="Q664" s="13">
        <f>SUM(Q665:Q668)</f>
        <v>0</v>
      </c>
      <c r="R664" s="13">
        <f>SUM(R665:R668)</f>
        <v>0</v>
      </c>
    </row>
    <row r="665" spans="1:18">
      <c r="A665" s="45" t="s">
        <v>969</v>
      </c>
      <c r="B665" s="46" t="s">
        <v>195</v>
      </c>
      <c r="C665" s="9"/>
      <c r="D665" s="14"/>
      <c r="E665" s="36"/>
      <c r="F665" s="14"/>
      <c r="G665" s="9"/>
      <c r="H665" s="14"/>
      <c r="I665" s="36"/>
      <c r="J665" s="14"/>
      <c r="K665" s="9"/>
      <c r="L665" s="14"/>
      <c r="M665" s="36"/>
      <c r="N665" s="14"/>
      <c r="O665" s="9"/>
      <c r="P665" s="14"/>
      <c r="Q665" s="36"/>
      <c r="R665" s="14"/>
    </row>
    <row r="666" spans="1:18">
      <c r="A666" s="45" t="s">
        <v>970</v>
      </c>
      <c r="B666" s="46" t="s">
        <v>196</v>
      </c>
      <c r="C666" s="9"/>
      <c r="D666" s="14"/>
      <c r="E666" s="36"/>
      <c r="F666" s="14"/>
      <c r="G666" s="9"/>
      <c r="H666" s="14"/>
      <c r="I666" s="36"/>
      <c r="J666" s="14"/>
      <c r="K666" s="9"/>
      <c r="L666" s="14"/>
      <c r="M666" s="36"/>
      <c r="N666" s="14"/>
      <c r="O666" s="9"/>
      <c r="P666" s="14"/>
      <c r="Q666" s="36"/>
      <c r="R666" s="14"/>
    </row>
    <row r="667" spans="1:18">
      <c r="A667" s="45" t="s">
        <v>971</v>
      </c>
      <c r="B667" s="47" t="s">
        <v>197</v>
      </c>
      <c r="C667" s="9"/>
      <c r="D667" s="14"/>
      <c r="E667" s="36"/>
      <c r="F667" s="14"/>
      <c r="G667" s="9"/>
      <c r="H667" s="14"/>
      <c r="I667" s="36"/>
      <c r="J667" s="14"/>
      <c r="K667" s="9"/>
      <c r="L667" s="14"/>
      <c r="M667" s="36"/>
      <c r="N667" s="14"/>
      <c r="O667" s="9"/>
      <c r="P667" s="14"/>
      <c r="Q667" s="36"/>
      <c r="R667" s="14"/>
    </row>
    <row r="668" spans="1:18">
      <c r="A668" s="45" t="s">
        <v>972</v>
      </c>
      <c r="B668" s="46" t="s">
        <v>198</v>
      </c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</row>
    <row r="669" spans="1:18" ht="47.25">
      <c r="A669" s="37" t="s">
        <v>973</v>
      </c>
      <c r="B669" s="6" t="s">
        <v>940</v>
      </c>
      <c r="C669" s="8"/>
      <c r="D669" s="13">
        <f t="shared" ref="D669:N669" si="149">SUM(D670:D673)</f>
        <v>0</v>
      </c>
      <c r="E669" s="13">
        <f t="shared" si="149"/>
        <v>0</v>
      </c>
      <c r="F669" s="13">
        <f t="shared" si="149"/>
        <v>0</v>
      </c>
      <c r="G669" s="13"/>
      <c r="H669" s="13">
        <f t="shared" si="149"/>
        <v>0</v>
      </c>
      <c r="I669" s="13">
        <f t="shared" si="149"/>
        <v>0</v>
      </c>
      <c r="J669" s="13">
        <f t="shared" si="149"/>
        <v>0</v>
      </c>
      <c r="K669" s="13"/>
      <c r="L669" s="13">
        <f t="shared" si="149"/>
        <v>0</v>
      </c>
      <c r="M669" s="13">
        <f t="shared" si="149"/>
        <v>0</v>
      </c>
      <c r="N669" s="13">
        <f t="shared" si="149"/>
        <v>0</v>
      </c>
      <c r="O669" s="13"/>
      <c r="P669" s="13">
        <f>SUM(P670:P673)</f>
        <v>0</v>
      </c>
      <c r="Q669" s="13">
        <f>SUM(Q670:Q673)</f>
        <v>0</v>
      </c>
      <c r="R669" s="13">
        <f>SUM(R670:R673)</f>
        <v>0</v>
      </c>
    </row>
    <row r="670" spans="1:18">
      <c r="A670" s="45" t="s">
        <v>974</v>
      </c>
      <c r="B670" s="46" t="s">
        <v>195</v>
      </c>
      <c r="C670" s="9"/>
      <c r="D670" s="14"/>
      <c r="E670" s="36"/>
      <c r="F670" s="14"/>
      <c r="G670" s="9"/>
      <c r="H670" s="14"/>
      <c r="I670" s="36"/>
      <c r="J670" s="14"/>
      <c r="K670" s="9"/>
      <c r="L670" s="14"/>
      <c r="M670" s="36"/>
      <c r="N670" s="14"/>
      <c r="O670" s="9"/>
      <c r="P670" s="14"/>
      <c r="Q670" s="36"/>
      <c r="R670" s="14"/>
    </row>
    <row r="671" spans="1:18">
      <c r="A671" s="45" t="s">
        <v>975</v>
      </c>
      <c r="B671" s="46" t="s">
        <v>196</v>
      </c>
      <c r="C671" s="9"/>
      <c r="D671" s="14"/>
      <c r="E671" s="36"/>
      <c r="F671" s="14"/>
      <c r="G671" s="9"/>
      <c r="H671" s="14"/>
      <c r="I671" s="36"/>
      <c r="J671" s="14"/>
      <c r="K671" s="9"/>
      <c r="L671" s="14"/>
      <c r="M671" s="36"/>
      <c r="N671" s="14"/>
      <c r="O671" s="9"/>
      <c r="P671" s="14"/>
      <c r="Q671" s="36"/>
      <c r="R671" s="14"/>
    </row>
    <row r="672" spans="1:18">
      <c r="A672" s="45" t="s">
        <v>976</v>
      </c>
      <c r="B672" s="47" t="s">
        <v>197</v>
      </c>
      <c r="C672" s="9"/>
      <c r="D672" s="14"/>
      <c r="E672" s="36"/>
      <c r="F672" s="14"/>
      <c r="G672" s="9"/>
      <c r="H672" s="14"/>
      <c r="I672" s="36"/>
      <c r="J672" s="14"/>
      <c r="K672" s="9"/>
      <c r="L672" s="14"/>
      <c r="M672" s="36"/>
      <c r="N672" s="14"/>
      <c r="O672" s="9"/>
      <c r="P672" s="14"/>
      <c r="Q672" s="36"/>
      <c r="R672" s="14"/>
    </row>
    <row r="673" spans="1:18">
      <c r="A673" s="45" t="s">
        <v>977</v>
      </c>
      <c r="B673" s="46" t="s">
        <v>198</v>
      </c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</row>
    <row r="674" spans="1:18" ht="47.25">
      <c r="A674" s="37" t="s">
        <v>979</v>
      </c>
      <c r="B674" s="6" t="s">
        <v>946</v>
      </c>
      <c r="C674" s="8"/>
      <c r="D674" s="13">
        <f t="shared" ref="D674:N674" si="150">SUM(D675:D678)</f>
        <v>0</v>
      </c>
      <c r="E674" s="13">
        <f t="shared" si="150"/>
        <v>0</v>
      </c>
      <c r="F674" s="13">
        <f t="shared" si="150"/>
        <v>0</v>
      </c>
      <c r="G674" s="13"/>
      <c r="H674" s="13">
        <f t="shared" si="150"/>
        <v>0</v>
      </c>
      <c r="I674" s="13">
        <f t="shared" si="150"/>
        <v>0</v>
      </c>
      <c r="J674" s="13">
        <f t="shared" si="150"/>
        <v>0</v>
      </c>
      <c r="K674" s="13"/>
      <c r="L674" s="13">
        <f t="shared" si="150"/>
        <v>0</v>
      </c>
      <c r="M674" s="13">
        <f t="shared" si="150"/>
        <v>0</v>
      </c>
      <c r="N674" s="13">
        <f t="shared" si="150"/>
        <v>0</v>
      </c>
      <c r="O674" s="13"/>
      <c r="P674" s="13">
        <f>SUM(P675:P678)</f>
        <v>0</v>
      </c>
      <c r="Q674" s="13">
        <f>SUM(Q675:Q678)</f>
        <v>0</v>
      </c>
      <c r="R674" s="13">
        <f>SUM(R675:R678)</f>
        <v>0</v>
      </c>
    </row>
    <row r="675" spans="1:18">
      <c r="A675" s="45" t="s">
        <v>980</v>
      </c>
      <c r="B675" s="46" t="s">
        <v>195</v>
      </c>
      <c r="C675" s="9"/>
      <c r="D675" s="14"/>
      <c r="E675" s="36"/>
      <c r="F675" s="14"/>
      <c r="G675" s="9"/>
      <c r="H675" s="14"/>
      <c r="I675" s="36"/>
      <c r="J675" s="14"/>
      <c r="K675" s="9"/>
      <c r="L675" s="14"/>
      <c r="M675" s="36"/>
      <c r="N675" s="14"/>
      <c r="O675" s="9"/>
      <c r="P675" s="14"/>
      <c r="Q675" s="36"/>
      <c r="R675" s="14"/>
    </row>
    <row r="676" spans="1:18">
      <c r="A676" s="45" t="s">
        <v>981</v>
      </c>
      <c r="B676" s="46" t="s">
        <v>196</v>
      </c>
      <c r="C676" s="9"/>
      <c r="D676" s="14"/>
      <c r="E676" s="36"/>
      <c r="F676" s="14"/>
      <c r="G676" s="9"/>
      <c r="H676" s="14"/>
      <c r="I676" s="36"/>
      <c r="J676" s="14"/>
      <c r="K676" s="9"/>
      <c r="L676" s="14"/>
      <c r="M676" s="36"/>
      <c r="N676" s="14"/>
      <c r="O676" s="9"/>
      <c r="P676" s="14"/>
      <c r="Q676" s="36"/>
      <c r="R676" s="14"/>
    </row>
    <row r="677" spans="1:18">
      <c r="A677" s="45" t="s">
        <v>982</v>
      </c>
      <c r="B677" s="47" t="s">
        <v>197</v>
      </c>
      <c r="C677" s="9"/>
      <c r="D677" s="14"/>
      <c r="E677" s="36"/>
      <c r="F677" s="14"/>
      <c r="G677" s="9"/>
      <c r="H677" s="14"/>
      <c r="I677" s="36"/>
      <c r="J677" s="14"/>
      <c r="K677" s="9"/>
      <c r="L677" s="14"/>
      <c r="M677" s="36"/>
      <c r="N677" s="14"/>
      <c r="O677" s="9"/>
      <c r="P677" s="14"/>
      <c r="Q677" s="36"/>
      <c r="R677" s="14"/>
    </row>
    <row r="678" spans="1:18">
      <c r="A678" s="45" t="s">
        <v>983</v>
      </c>
      <c r="B678" s="46" t="s">
        <v>198</v>
      </c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</row>
    <row r="679" spans="1:18" ht="47.25">
      <c r="A679" s="37" t="s">
        <v>985</v>
      </c>
      <c r="B679" s="6" t="s">
        <v>952</v>
      </c>
      <c r="C679" s="8"/>
      <c r="D679" s="13">
        <f t="shared" ref="D679:N679" si="151">SUM(D680:D683)</f>
        <v>0</v>
      </c>
      <c r="E679" s="13">
        <f t="shared" si="151"/>
        <v>0</v>
      </c>
      <c r="F679" s="13">
        <f t="shared" si="151"/>
        <v>0</v>
      </c>
      <c r="G679" s="13"/>
      <c r="H679" s="13">
        <f t="shared" si="151"/>
        <v>0</v>
      </c>
      <c r="I679" s="13">
        <f t="shared" si="151"/>
        <v>0</v>
      </c>
      <c r="J679" s="13">
        <f t="shared" si="151"/>
        <v>0</v>
      </c>
      <c r="K679" s="13"/>
      <c r="L679" s="13">
        <f t="shared" si="151"/>
        <v>0</v>
      </c>
      <c r="M679" s="13">
        <f t="shared" si="151"/>
        <v>0</v>
      </c>
      <c r="N679" s="13">
        <f t="shared" si="151"/>
        <v>0</v>
      </c>
      <c r="O679" s="13"/>
      <c r="P679" s="13">
        <f>SUM(P680:P683)</f>
        <v>0</v>
      </c>
      <c r="Q679" s="13">
        <f>SUM(Q680:Q683)</f>
        <v>0</v>
      </c>
      <c r="R679" s="13">
        <f>SUM(R680:R683)</f>
        <v>0</v>
      </c>
    </row>
    <row r="680" spans="1:18">
      <c r="A680" s="45" t="s">
        <v>986</v>
      </c>
      <c r="B680" s="46" t="s">
        <v>195</v>
      </c>
      <c r="C680" s="9"/>
      <c r="D680" s="14"/>
      <c r="E680" s="36"/>
      <c r="F680" s="14"/>
      <c r="G680" s="9"/>
      <c r="H680" s="14"/>
      <c r="I680" s="36"/>
      <c r="J680" s="14"/>
      <c r="K680" s="9"/>
      <c r="L680" s="14"/>
      <c r="M680" s="36"/>
      <c r="N680" s="14"/>
      <c r="O680" s="9"/>
      <c r="P680" s="14"/>
      <c r="Q680" s="36"/>
      <c r="R680" s="14"/>
    </row>
    <row r="681" spans="1:18">
      <c r="A681" s="45" t="s">
        <v>987</v>
      </c>
      <c r="B681" s="46" t="s">
        <v>196</v>
      </c>
      <c r="C681" s="9"/>
      <c r="D681" s="14"/>
      <c r="E681" s="36"/>
      <c r="F681" s="14"/>
      <c r="G681" s="9"/>
      <c r="H681" s="14"/>
      <c r="I681" s="36"/>
      <c r="J681" s="14"/>
      <c r="K681" s="9"/>
      <c r="L681" s="14"/>
      <c r="M681" s="36"/>
      <c r="N681" s="14"/>
      <c r="O681" s="9"/>
      <c r="P681" s="14"/>
      <c r="Q681" s="36"/>
      <c r="R681" s="14"/>
    </row>
    <row r="682" spans="1:18">
      <c r="A682" s="45" t="s">
        <v>988</v>
      </c>
      <c r="B682" s="47" t="s">
        <v>197</v>
      </c>
      <c r="C682" s="9"/>
      <c r="D682" s="14"/>
      <c r="E682" s="36"/>
      <c r="F682" s="14"/>
      <c r="G682" s="9"/>
      <c r="H682" s="14"/>
      <c r="I682" s="36"/>
      <c r="J682" s="14"/>
      <c r="K682" s="9"/>
      <c r="L682" s="14"/>
      <c r="M682" s="36"/>
      <c r="N682" s="14"/>
      <c r="O682" s="9"/>
      <c r="P682" s="14"/>
      <c r="Q682" s="36"/>
      <c r="R682" s="14"/>
    </row>
    <row r="683" spans="1:18">
      <c r="A683" s="45" t="s">
        <v>989</v>
      </c>
      <c r="B683" s="46" t="s">
        <v>198</v>
      </c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</row>
    <row r="684" spans="1:18" ht="31.5">
      <c r="A684" s="37" t="s">
        <v>991</v>
      </c>
      <c r="B684" s="6" t="s">
        <v>958</v>
      </c>
      <c r="C684" s="8"/>
      <c r="D684" s="13">
        <f t="shared" ref="D684:N684" si="152">SUM(D685:D688)</f>
        <v>0</v>
      </c>
      <c r="E684" s="13">
        <f t="shared" si="152"/>
        <v>0</v>
      </c>
      <c r="F684" s="13">
        <f t="shared" si="152"/>
        <v>0</v>
      </c>
      <c r="G684" s="13"/>
      <c r="H684" s="13">
        <f t="shared" si="152"/>
        <v>0</v>
      </c>
      <c r="I684" s="13">
        <f t="shared" si="152"/>
        <v>0</v>
      </c>
      <c r="J684" s="13">
        <f t="shared" si="152"/>
        <v>0</v>
      </c>
      <c r="K684" s="13"/>
      <c r="L684" s="13">
        <f t="shared" si="152"/>
        <v>0</v>
      </c>
      <c r="M684" s="13">
        <f t="shared" si="152"/>
        <v>0</v>
      </c>
      <c r="N684" s="13">
        <f t="shared" si="152"/>
        <v>0</v>
      </c>
      <c r="O684" s="13"/>
      <c r="P684" s="13">
        <f>SUM(P685:P688)</f>
        <v>0</v>
      </c>
      <c r="Q684" s="13">
        <f>SUM(Q685:Q688)</f>
        <v>0</v>
      </c>
      <c r="R684" s="13">
        <f>SUM(R685:R688)</f>
        <v>0</v>
      </c>
    </row>
    <row r="685" spans="1:18">
      <c r="A685" s="45" t="s">
        <v>992</v>
      </c>
      <c r="B685" s="46" t="s">
        <v>195</v>
      </c>
      <c r="C685" s="9"/>
      <c r="D685" s="14"/>
      <c r="E685" s="36"/>
      <c r="F685" s="14"/>
      <c r="G685" s="9"/>
      <c r="H685" s="14"/>
      <c r="I685" s="36"/>
      <c r="J685" s="14"/>
      <c r="K685" s="9"/>
      <c r="L685" s="14"/>
      <c r="M685" s="36"/>
      <c r="N685" s="14"/>
      <c r="O685" s="9"/>
      <c r="P685" s="14"/>
      <c r="Q685" s="36"/>
      <c r="R685" s="14"/>
    </row>
    <row r="686" spans="1:18">
      <c r="A686" s="45" t="s">
        <v>993</v>
      </c>
      <c r="B686" s="46" t="s">
        <v>196</v>
      </c>
      <c r="C686" s="9"/>
      <c r="D686" s="14"/>
      <c r="E686" s="36"/>
      <c r="F686" s="14"/>
      <c r="G686" s="9"/>
      <c r="H686" s="14"/>
      <c r="I686" s="36"/>
      <c r="J686" s="14"/>
      <c r="K686" s="9"/>
      <c r="L686" s="14"/>
      <c r="M686" s="36"/>
      <c r="N686" s="14"/>
      <c r="O686" s="9"/>
      <c r="P686" s="14"/>
      <c r="Q686" s="36"/>
      <c r="R686" s="14"/>
    </row>
    <row r="687" spans="1:18">
      <c r="A687" s="45" t="s">
        <v>994</v>
      </c>
      <c r="B687" s="47" t="s">
        <v>197</v>
      </c>
      <c r="C687" s="9"/>
      <c r="D687" s="14"/>
      <c r="E687" s="36"/>
      <c r="F687" s="14"/>
      <c r="G687" s="9"/>
      <c r="H687" s="14"/>
      <c r="I687" s="36"/>
      <c r="J687" s="14"/>
      <c r="K687" s="9"/>
      <c r="L687" s="14"/>
      <c r="M687" s="36"/>
      <c r="N687" s="14"/>
      <c r="O687" s="9"/>
      <c r="P687" s="14"/>
      <c r="Q687" s="36"/>
      <c r="R687" s="14"/>
    </row>
    <row r="688" spans="1:18">
      <c r="A688" s="45" t="s">
        <v>995</v>
      </c>
      <c r="B688" s="46" t="s">
        <v>198</v>
      </c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</row>
    <row r="689" spans="1:18" ht="31.5">
      <c r="A689" s="37" t="s">
        <v>997</v>
      </c>
      <c r="B689" s="6" t="s">
        <v>965</v>
      </c>
      <c r="C689" s="6"/>
      <c r="D689" s="13">
        <f>D690+D695+D700+D705+D710+D715</f>
        <v>0</v>
      </c>
      <c r="E689" s="13">
        <f t="shared" ref="E689:N689" si="153">E690+E695+E700+E705+E710+E715</f>
        <v>0</v>
      </c>
      <c r="F689" s="13">
        <f t="shared" si="153"/>
        <v>0</v>
      </c>
      <c r="G689" s="13"/>
      <c r="H689" s="13">
        <f t="shared" si="153"/>
        <v>0</v>
      </c>
      <c r="I689" s="13">
        <f t="shared" si="153"/>
        <v>0</v>
      </c>
      <c r="J689" s="13">
        <f t="shared" si="153"/>
        <v>0</v>
      </c>
      <c r="K689" s="13"/>
      <c r="L689" s="13">
        <f t="shared" si="153"/>
        <v>0</v>
      </c>
      <c r="M689" s="13">
        <f t="shared" si="153"/>
        <v>0</v>
      </c>
      <c r="N689" s="13">
        <f t="shared" si="153"/>
        <v>0</v>
      </c>
      <c r="O689" s="13"/>
      <c r="P689" s="13">
        <f>P690+P695+P700+P705+P710+P715</f>
        <v>0</v>
      </c>
      <c r="Q689" s="13">
        <f>Q690+Q695+Q700+Q705+Q710+Q715</f>
        <v>0</v>
      </c>
      <c r="R689" s="13">
        <f>R690+R695+R700+R705+R710+R715</f>
        <v>0</v>
      </c>
    </row>
    <row r="690" spans="1:18" ht="47.25">
      <c r="A690" s="37" t="s">
        <v>998</v>
      </c>
      <c r="B690" s="6" t="s">
        <v>966</v>
      </c>
      <c r="C690" s="8"/>
      <c r="D690" s="13">
        <f t="shared" ref="D690:N690" si="154">SUM(D691:D694)</f>
        <v>0</v>
      </c>
      <c r="E690" s="13">
        <f t="shared" si="154"/>
        <v>0</v>
      </c>
      <c r="F690" s="13">
        <f t="shared" si="154"/>
        <v>0</v>
      </c>
      <c r="G690" s="13"/>
      <c r="H690" s="13">
        <f t="shared" si="154"/>
        <v>0</v>
      </c>
      <c r="I690" s="13">
        <f t="shared" si="154"/>
        <v>0</v>
      </c>
      <c r="J690" s="13">
        <f t="shared" si="154"/>
        <v>0</v>
      </c>
      <c r="K690" s="13"/>
      <c r="L690" s="13">
        <f t="shared" si="154"/>
        <v>0</v>
      </c>
      <c r="M690" s="13">
        <f t="shared" si="154"/>
        <v>0</v>
      </c>
      <c r="N690" s="13">
        <f t="shared" si="154"/>
        <v>0</v>
      </c>
      <c r="O690" s="13"/>
      <c r="P690" s="13">
        <f>SUM(P691:P694)</f>
        <v>0</v>
      </c>
      <c r="Q690" s="13">
        <f>SUM(Q691:Q694)</f>
        <v>0</v>
      </c>
      <c r="R690" s="13">
        <f>SUM(R691:R694)</f>
        <v>0</v>
      </c>
    </row>
    <row r="691" spans="1:18">
      <c r="A691" s="45" t="s">
        <v>999</v>
      </c>
      <c r="B691" s="46" t="s">
        <v>195</v>
      </c>
      <c r="C691" s="9"/>
      <c r="D691" s="14"/>
      <c r="E691" s="36"/>
      <c r="F691" s="14"/>
      <c r="G691" s="9"/>
      <c r="H691" s="14"/>
      <c r="I691" s="36"/>
      <c r="J691" s="14"/>
      <c r="K691" s="9"/>
      <c r="L691" s="14"/>
      <c r="M691" s="36"/>
      <c r="N691" s="14"/>
      <c r="O691" s="9"/>
      <c r="P691" s="14"/>
      <c r="Q691" s="36"/>
      <c r="R691" s="14"/>
    </row>
    <row r="692" spans="1:18">
      <c r="A692" s="45" t="s">
        <v>1000</v>
      </c>
      <c r="B692" s="46" t="s">
        <v>196</v>
      </c>
      <c r="C692" s="9"/>
      <c r="D692" s="14"/>
      <c r="E692" s="36"/>
      <c r="F692" s="14"/>
      <c r="G692" s="9"/>
      <c r="H692" s="14"/>
      <c r="I692" s="36"/>
      <c r="J692" s="14"/>
      <c r="K692" s="9"/>
      <c r="L692" s="14"/>
      <c r="M692" s="36"/>
      <c r="N692" s="14"/>
      <c r="O692" s="9"/>
      <c r="P692" s="14"/>
      <c r="Q692" s="36"/>
      <c r="R692" s="14"/>
    </row>
    <row r="693" spans="1:18">
      <c r="A693" s="45" t="s">
        <v>1001</v>
      </c>
      <c r="B693" s="47" t="s">
        <v>197</v>
      </c>
      <c r="C693" s="9"/>
      <c r="D693" s="14"/>
      <c r="E693" s="36"/>
      <c r="F693" s="14"/>
      <c r="G693" s="9"/>
      <c r="H693" s="14"/>
      <c r="I693" s="36"/>
      <c r="J693" s="14"/>
      <c r="K693" s="9"/>
      <c r="L693" s="14"/>
      <c r="M693" s="36"/>
      <c r="N693" s="14"/>
      <c r="O693" s="9"/>
      <c r="P693" s="14"/>
      <c r="Q693" s="36"/>
      <c r="R693" s="14"/>
    </row>
    <row r="694" spans="1:18">
      <c r="A694" s="45" t="s">
        <v>1002</v>
      </c>
      <c r="B694" s="46" t="s">
        <v>198</v>
      </c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</row>
    <row r="695" spans="1:18" ht="47.25">
      <c r="A695" s="37" t="s">
        <v>1009</v>
      </c>
      <c r="B695" s="6" t="s">
        <v>967</v>
      </c>
      <c r="C695" s="8"/>
      <c r="D695" s="13">
        <f t="shared" ref="D695:N695" si="155">SUM(D696:D699)</f>
        <v>0</v>
      </c>
      <c r="E695" s="13">
        <f t="shared" si="155"/>
        <v>0</v>
      </c>
      <c r="F695" s="13">
        <f t="shared" si="155"/>
        <v>0</v>
      </c>
      <c r="G695" s="13"/>
      <c r="H695" s="13">
        <f t="shared" si="155"/>
        <v>0</v>
      </c>
      <c r="I695" s="13">
        <f t="shared" si="155"/>
        <v>0</v>
      </c>
      <c r="J695" s="13">
        <f t="shared" si="155"/>
        <v>0</v>
      </c>
      <c r="K695" s="13"/>
      <c r="L695" s="13">
        <f t="shared" si="155"/>
        <v>0</v>
      </c>
      <c r="M695" s="13">
        <f t="shared" si="155"/>
        <v>0</v>
      </c>
      <c r="N695" s="13">
        <f t="shared" si="155"/>
        <v>0</v>
      </c>
      <c r="O695" s="13"/>
      <c r="P695" s="13">
        <f>SUM(P696:P699)</f>
        <v>0</v>
      </c>
      <c r="Q695" s="13">
        <f>SUM(Q696:Q699)</f>
        <v>0</v>
      </c>
      <c r="R695" s="13">
        <f>SUM(R696:R699)</f>
        <v>0</v>
      </c>
    </row>
    <row r="696" spans="1:18">
      <c r="A696" s="45" t="s">
        <v>1004</v>
      </c>
      <c r="B696" s="46" t="s">
        <v>195</v>
      </c>
      <c r="C696" s="9"/>
      <c r="D696" s="14"/>
      <c r="E696" s="36"/>
      <c r="F696" s="14"/>
      <c r="G696" s="9"/>
      <c r="H696" s="14"/>
      <c r="I696" s="36"/>
      <c r="J696" s="14"/>
      <c r="K696" s="9"/>
      <c r="L696" s="14"/>
      <c r="M696" s="36"/>
      <c r="N696" s="14"/>
      <c r="O696" s="9"/>
      <c r="P696" s="14"/>
      <c r="Q696" s="36"/>
      <c r="R696" s="14"/>
    </row>
    <row r="697" spans="1:18">
      <c r="A697" s="45" t="s">
        <v>1005</v>
      </c>
      <c r="B697" s="46" t="s">
        <v>196</v>
      </c>
      <c r="C697" s="9"/>
      <c r="D697" s="14"/>
      <c r="E697" s="36"/>
      <c r="F697" s="14"/>
      <c r="G697" s="9"/>
      <c r="H697" s="14"/>
      <c r="I697" s="36"/>
      <c r="J697" s="14"/>
      <c r="K697" s="9"/>
      <c r="L697" s="14"/>
      <c r="M697" s="36"/>
      <c r="N697" s="14"/>
      <c r="O697" s="9"/>
      <c r="P697" s="14"/>
      <c r="Q697" s="36"/>
      <c r="R697" s="14"/>
    </row>
    <row r="698" spans="1:18">
      <c r="A698" s="45" t="s">
        <v>1006</v>
      </c>
      <c r="B698" s="47" t="s">
        <v>197</v>
      </c>
      <c r="C698" s="9"/>
      <c r="D698" s="14"/>
      <c r="E698" s="36"/>
      <c r="F698" s="14"/>
      <c r="G698" s="9"/>
      <c r="H698" s="14"/>
      <c r="I698" s="36"/>
      <c r="J698" s="14"/>
      <c r="K698" s="9"/>
      <c r="L698" s="14"/>
      <c r="M698" s="36"/>
      <c r="N698" s="14"/>
      <c r="O698" s="9"/>
      <c r="P698" s="14"/>
      <c r="Q698" s="36"/>
      <c r="R698" s="14"/>
    </row>
    <row r="699" spans="1:18">
      <c r="A699" s="45" t="s">
        <v>1007</v>
      </c>
      <c r="B699" s="46" t="s">
        <v>198</v>
      </c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</row>
    <row r="700" spans="1:18" ht="47.25">
      <c r="A700" s="37" t="s">
        <v>1010</v>
      </c>
      <c r="B700" s="6" t="s">
        <v>978</v>
      </c>
      <c r="C700" s="8"/>
      <c r="D700" s="13">
        <f t="shared" ref="D700:N700" si="156">SUM(D701:D704)</f>
        <v>0</v>
      </c>
      <c r="E700" s="13">
        <f t="shared" si="156"/>
        <v>0</v>
      </c>
      <c r="F700" s="13">
        <f t="shared" si="156"/>
        <v>0</v>
      </c>
      <c r="G700" s="13"/>
      <c r="H700" s="13">
        <f t="shared" si="156"/>
        <v>0</v>
      </c>
      <c r="I700" s="13">
        <f t="shared" si="156"/>
        <v>0</v>
      </c>
      <c r="J700" s="13">
        <f t="shared" si="156"/>
        <v>0</v>
      </c>
      <c r="K700" s="13"/>
      <c r="L700" s="13">
        <f t="shared" si="156"/>
        <v>0</v>
      </c>
      <c r="M700" s="13">
        <f t="shared" si="156"/>
        <v>0</v>
      </c>
      <c r="N700" s="13">
        <f t="shared" si="156"/>
        <v>0</v>
      </c>
      <c r="O700" s="13"/>
      <c r="P700" s="13">
        <f>SUM(P701:P704)</f>
        <v>0</v>
      </c>
      <c r="Q700" s="13">
        <f>SUM(Q701:Q704)</f>
        <v>0</v>
      </c>
      <c r="R700" s="13">
        <f>SUM(R701:R704)</f>
        <v>0</v>
      </c>
    </row>
    <row r="701" spans="1:18">
      <c r="A701" s="45" t="s">
        <v>1011</v>
      </c>
      <c r="B701" s="46" t="s">
        <v>195</v>
      </c>
      <c r="C701" s="9"/>
      <c r="D701" s="14"/>
      <c r="E701" s="36"/>
      <c r="F701" s="14"/>
      <c r="G701" s="9"/>
      <c r="H701" s="14"/>
      <c r="I701" s="36"/>
      <c r="J701" s="14"/>
      <c r="K701" s="9"/>
      <c r="L701" s="14"/>
      <c r="M701" s="36"/>
      <c r="N701" s="14"/>
      <c r="O701" s="9"/>
      <c r="P701" s="14"/>
      <c r="Q701" s="36"/>
      <c r="R701" s="14"/>
    </row>
    <row r="702" spans="1:18">
      <c r="A702" s="45" t="s">
        <v>1012</v>
      </c>
      <c r="B702" s="46" t="s">
        <v>196</v>
      </c>
      <c r="C702" s="9"/>
      <c r="D702" s="14"/>
      <c r="E702" s="36"/>
      <c r="F702" s="14"/>
      <c r="G702" s="9"/>
      <c r="H702" s="14"/>
      <c r="I702" s="36"/>
      <c r="J702" s="14"/>
      <c r="K702" s="9"/>
      <c r="L702" s="14"/>
      <c r="M702" s="36"/>
      <c r="N702" s="14"/>
      <c r="O702" s="9"/>
      <c r="P702" s="14"/>
      <c r="Q702" s="36"/>
      <c r="R702" s="14"/>
    </row>
    <row r="703" spans="1:18">
      <c r="A703" s="45" t="s">
        <v>1013</v>
      </c>
      <c r="B703" s="47" t="s">
        <v>197</v>
      </c>
      <c r="C703" s="9"/>
      <c r="D703" s="14"/>
      <c r="E703" s="36"/>
      <c r="F703" s="14"/>
      <c r="G703" s="9"/>
      <c r="H703" s="14"/>
      <c r="I703" s="36"/>
      <c r="J703" s="14"/>
      <c r="K703" s="9"/>
      <c r="L703" s="14"/>
      <c r="M703" s="36"/>
      <c r="N703" s="14"/>
      <c r="O703" s="9"/>
      <c r="P703" s="14"/>
      <c r="Q703" s="36"/>
      <c r="R703" s="14"/>
    </row>
    <row r="704" spans="1:18">
      <c r="A704" s="45" t="s">
        <v>1014</v>
      </c>
      <c r="B704" s="46" t="s">
        <v>198</v>
      </c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</row>
    <row r="705" spans="1:18" ht="47.25">
      <c r="A705" s="37" t="s">
        <v>1016</v>
      </c>
      <c r="B705" s="6" t="s">
        <v>984</v>
      </c>
      <c r="C705" s="8"/>
      <c r="D705" s="13">
        <f t="shared" ref="D705:N705" si="157">SUM(D706:D709)</f>
        <v>0</v>
      </c>
      <c r="E705" s="13">
        <f t="shared" si="157"/>
        <v>0</v>
      </c>
      <c r="F705" s="13">
        <f t="shared" si="157"/>
        <v>0</v>
      </c>
      <c r="G705" s="13"/>
      <c r="H705" s="13">
        <f t="shared" si="157"/>
        <v>0</v>
      </c>
      <c r="I705" s="13">
        <f t="shared" si="157"/>
        <v>0</v>
      </c>
      <c r="J705" s="13">
        <f t="shared" si="157"/>
        <v>0</v>
      </c>
      <c r="K705" s="13"/>
      <c r="L705" s="13">
        <f t="shared" si="157"/>
        <v>0</v>
      </c>
      <c r="M705" s="13">
        <f t="shared" si="157"/>
        <v>0</v>
      </c>
      <c r="N705" s="13">
        <f t="shared" si="157"/>
        <v>0</v>
      </c>
      <c r="O705" s="13"/>
      <c r="P705" s="13">
        <f>SUM(P706:P709)</f>
        <v>0</v>
      </c>
      <c r="Q705" s="13">
        <f>SUM(Q706:Q709)</f>
        <v>0</v>
      </c>
      <c r="R705" s="13">
        <f>SUM(R706:R709)</f>
        <v>0</v>
      </c>
    </row>
    <row r="706" spans="1:18">
      <c r="A706" s="45" t="s">
        <v>1017</v>
      </c>
      <c r="B706" s="46" t="s">
        <v>195</v>
      </c>
      <c r="C706" s="9"/>
      <c r="D706" s="14"/>
      <c r="E706" s="36"/>
      <c r="F706" s="14"/>
      <c r="G706" s="9"/>
      <c r="H706" s="14"/>
      <c r="I706" s="36"/>
      <c r="J706" s="14"/>
      <c r="K706" s="9"/>
      <c r="L706" s="14"/>
      <c r="M706" s="36"/>
      <c r="N706" s="14"/>
      <c r="O706" s="9"/>
      <c r="P706" s="14"/>
      <c r="Q706" s="36"/>
      <c r="R706" s="14"/>
    </row>
    <row r="707" spans="1:18">
      <c r="A707" s="45" t="s">
        <v>1018</v>
      </c>
      <c r="B707" s="46" t="s">
        <v>196</v>
      </c>
      <c r="C707" s="9"/>
      <c r="D707" s="14"/>
      <c r="E707" s="36"/>
      <c r="F707" s="14"/>
      <c r="G707" s="9"/>
      <c r="H707" s="14"/>
      <c r="I707" s="36"/>
      <c r="J707" s="14"/>
      <c r="K707" s="9"/>
      <c r="L707" s="14"/>
      <c r="M707" s="36"/>
      <c r="N707" s="14"/>
      <c r="O707" s="9"/>
      <c r="P707" s="14"/>
      <c r="Q707" s="36"/>
      <c r="R707" s="14"/>
    </row>
    <row r="708" spans="1:18">
      <c r="A708" s="45" t="s">
        <v>1019</v>
      </c>
      <c r="B708" s="47" t="s">
        <v>197</v>
      </c>
      <c r="C708" s="9"/>
      <c r="D708" s="14"/>
      <c r="E708" s="36"/>
      <c r="F708" s="14"/>
      <c r="G708" s="9"/>
      <c r="H708" s="14"/>
      <c r="I708" s="36"/>
      <c r="J708" s="14"/>
      <c r="K708" s="9"/>
      <c r="L708" s="14"/>
      <c r="M708" s="36"/>
      <c r="N708" s="14"/>
      <c r="O708" s="9"/>
      <c r="P708" s="14"/>
      <c r="Q708" s="36"/>
      <c r="R708" s="14"/>
    </row>
    <row r="709" spans="1:18">
      <c r="A709" s="45" t="s">
        <v>1020</v>
      </c>
      <c r="B709" s="46" t="s">
        <v>198</v>
      </c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</row>
    <row r="710" spans="1:18" ht="47.25">
      <c r="A710" s="37" t="s">
        <v>1022</v>
      </c>
      <c r="B710" s="6" t="s">
        <v>990</v>
      </c>
      <c r="C710" s="8"/>
      <c r="D710" s="13">
        <f t="shared" ref="D710:N710" si="158">SUM(D711:D714)</f>
        <v>0</v>
      </c>
      <c r="E710" s="13">
        <f t="shared" si="158"/>
        <v>0</v>
      </c>
      <c r="F710" s="13">
        <f t="shared" si="158"/>
        <v>0</v>
      </c>
      <c r="G710" s="13"/>
      <c r="H710" s="13">
        <f t="shared" si="158"/>
        <v>0</v>
      </c>
      <c r="I710" s="13">
        <f t="shared" si="158"/>
        <v>0</v>
      </c>
      <c r="J710" s="13">
        <f t="shared" si="158"/>
        <v>0</v>
      </c>
      <c r="K710" s="13"/>
      <c r="L710" s="13">
        <f t="shared" si="158"/>
        <v>0</v>
      </c>
      <c r="M710" s="13">
        <f t="shared" si="158"/>
        <v>0</v>
      </c>
      <c r="N710" s="13">
        <f t="shared" si="158"/>
        <v>0</v>
      </c>
      <c r="O710" s="13"/>
      <c r="P710" s="13">
        <f>SUM(P711:P714)</f>
        <v>0</v>
      </c>
      <c r="Q710" s="13">
        <f>SUM(Q711:Q714)</f>
        <v>0</v>
      </c>
      <c r="R710" s="13">
        <f>SUM(R711:R714)</f>
        <v>0</v>
      </c>
    </row>
    <row r="711" spans="1:18">
      <c r="A711" s="45" t="s">
        <v>1023</v>
      </c>
      <c r="B711" s="46" t="s">
        <v>195</v>
      </c>
      <c r="C711" s="9"/>
      <c r="D711" s="14"/>
      <c r="E711" s="36"/>
      <c r="F711" s="14"/>
      <c r="G711" s="9"/>
      <c r="H711" s="14"/>
      <c r="I711" s="36"/>
      <c r="J711" s="14"/>
      <c r="K711" s="9"/>
      <c r="L711" s="14"/>
      <c r="M711" s="36"/>
      <c r="N711" s="14"/>
      <c r="O711" s="9"/>
      <c r="P711" s="14"/>
      <c r="Q711" s="36"/>
      <c r="R711" s="14"/>
    </row>
    <row r="712" spans="1:18">
      <c r="A712" s="45" t="s">
        <v>1024</v>
      </c>
      <c r="B712" s="46" t="s">
        <v>196</v>
      </c>
      <c r="C712" s="9"/>
      <c r="D712" s="14"/>
      <c r="E712" s="36"/>
      <c r="F712" s="14"/>
      <c r="G712" s="9"/>
      <c r="H712" s="14"/>
      <c r="I712" s="36"/>
      <c r="J712" s="14"/>
      <c r="K712" s="9"/>
      <c r="L712" s="14"/>
      <c r="M712" s="36"/>
      <c r="N712" s="14"/>
      <c r="O712" s="9"/>
      <c r="P712" s="14"/>
      <c r="Q712" s="36"/>
      <c r="R712" s="14"/>
    </row>
    <row r="713" spans="1:18">
      <c r="A713" s="45" t="s">
        <v>1025</v>
      </c>
      <c r="B713" s="47" t="s">
        <v>197</v>
      </c>
      <c r="C713" s="9"/>
      <c r="D713" s="14"/>
      <c r="E713" s="36"/>
      <c r="F713" s="14"/>
      <c r="G713" s="9"/>
      <c r="H713" s="14"/>
      <c r="I713" s="36"/>
      <c r="J713" s="14"/>
      <c r="K713" s="9"/>
      <c r="L713" s="14"/>
      <c r="M713" s="36"/>
      <c r="N713" s="14"/>
      <c r="O713" s="9"/>
      <c r="P713" s="14"/>
      <c r="Q713" s="36"/>
      <c r="R713" s="14"/>
    </row>
    <row r="714" spans="1:18">
      <c r="A714" s="45" t="s">
        <v>1026</v>
      </c>
      <c r="B714" s="46" t="s">
        <v>198</v>
      </c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</row>
    <row r="715" spans="1:18" ht="47.25">
      <c r="A715" s="37" t="s">
        <v>1028</v>
      </c>
      <c r="B715" s="6" t="s">
        <v>996</v>
      </c>
      <c r="C715" s="8"/>
      <c r="D715" s="13">
        <f t="shared" ref="D715:N715" si="159">SUM(D716:D719)</f>
        <v>0</v>
      </c>
      <c r="E715" s="13">
        <f t="shared" si="159"/>
        <v>0</v>
      </c>
      <c r="F715" s="13">
        <f t="shared" si="159"/>
        <v>0</v>
      </c>
      <c r="G715" s="13"/>
      <c r="H715" s="13">
        <f t="shared" si="159"/>
        <v>0</v>
      </c>
      <c r="I715" s="13">
        <f t="shared" si="159"/>
        <v>0</v>
      </c>
      <c r="J715" s="13">
        <f t="shared" si="159"/>
        <v>0</v>
      </c>
      <c r="K715" s="13"/>
      <c r="L715" s="13">
        <f t="shared" si="159"/>
        <v>0</v>
      </c>
      <c r="M715" s="13">
        <f t="shared" si="159"/>
        <v>0</v>
      </c>
      <c r="N715" s="13">
        <f t="shared" si="159"/>
        <v>0</v>
      </c>
      <c r="O715" s="13"/>
      <c r="P715" s="13">
        <f>SUM(P716:P719)</f>
        <v>0</v>
      </c>
      <c r="Q715" s="13">
        <f>SUM(Q716:Q719)</f>
        <v>0</v>
      </c>
      <c r="R715" s="13">
        <f>SUM(R716:R719)</f>
        <v>0</v>
      </c>
    </row>
    <row r="716" spans="1:18">
      <c r="A716" s="45" t="s">
        <v>1029</v>
      </c>
      <c r="B716" s="46" t="s">
        <v>195</v>
      </c>
      <c r="C716" s="9"/>
      <c r="D716" s="14"/>
      <c r="E716" s="36"/>
      <c r="F716" s="14"/>
      <c r="G716" s="9"/>
      <c r="H716" s="14"/>
      <c r="I716" s="36"/>
      <c r="J716" s="14"/>
      <c r="K716" s="9"/>
      <c r="L716" s="14"/>
      <c r="M716" s="36"/>
      <c r="N716" s="14"/>
      <c r="O716" s="9"/>
      <c r="P716" s="14"/>
      <c r="Q716" s="36"/>
      <c r="R716" s="14"/>
    </row>
    <row r="717" spans="1:18">
      <c r="A717" s="45" t="s">
        <v>1030</v>
      </c>
      <c r="B717" s="46" t="s">
        <v>196</v>
      </c>
      <c r="C717" s="9"/>
      <c r="D717" s="14"/>
      <c r="E717" s="36"/>
      <c r="F717" s="14"/>
      <c r="G717" s="9"/>
      <c r="H717" s="14"/>
      <c r="I717" s="36"/>
      <c r="J717" s="14"/>
      <c r="K717" s="9"/>
      <c r="L717" s="14"/>
      <c r="M717" s="36"/>
      <c r="N717" s="14"/>
      <c r="O717" s="9"/>
      <c r="P717" s="14"/>
      <c r="Q717" s="36"/>
      <c r="R717" s="14"/>
    </row>
    <row r="718" spans="1:18">
      <c r="A718" s="45" t="s">
        <v>1031</v>
      </c>
      <c r="B718" s="47" t="s">
        <v>197</v>
      </c>
      <c r="C718" s="9"/>
      <c r="D718" s="14"/>
      <c r="E718" s="36"/>
      <c r="F718" s="14"/>
      <c r="G718" s="9"/>
      <c r="H718" s="14"/>
      <c r="I718" s="36"/>
      <c r="J718" s="14"/>
      <c r="K718" s="9"/>
      <c r="L718" s="14"/>
      <c r="M718" s="36"/>
      <c r="N718" s="14"/>
      <c r="O718" s="9"/>
      <c r="P718" s="14"/>
      <c r="Q718" s="36"/>
      <c r="R718" s="14"/>
    </row>
    <row r="719" spans="1:18">
      <c r="A719" s="45" t="s">
        <v>1032</v>
      </c>
      <c r="B719" s="46" t="s">
        <v>198</v>
      </c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</row>
    <row r="720" spans="1:18" ht="31.5">
      <c r="A720" s="37" t="s">
        <v>1061</v>
      </c>
      <c r="B720" s="6" t="s">
        <v>1003</v>
      </c>
      <c r="C720" s="6"/>
      <c r="D720" s="13">
        <f>D721+D726+D731+D736+D741+D746</f>
        <v>0</v>
      </c>
      <c r="E720" s="13">
        <f t="shared" ref="E720:N720" si="160">E721+E726+E731+E736+E741+E746</f>
        <v>0</v>
      </c>
      <c r="F720" s="13">
        <f t="shared" si="160"/>
        <v>0</v>
      </c>
      <c r="G720" s="13"/>
      <c r="H720" s="13">
        <f t="shared" si="160"/>
        <v>0</v>
      </c>
      <c r="I720" s="13">
        <f t="shared" si="160"/>
        <v>0</v>
      </c>
      <c r="J720" s="13">
        <f t="shared" si="160"/>
        <v>0</v>
      </c>
      <c r="K720" s="13"/>
      <c r="L720" s="13">
        <f t="shared" si="160"/>
        <v>0</v>
      </c>
      <c r="M720" s="13">
        <f t="shared" si="160"/>
        <v>0</v>
      </c>
      <c r="N720" s="13">
        <f t="shared" si="160"/>
        <v>0</v>
      </c>
      <c r="O720" s="13"/>
      <c r="P720" s="13">
        <f>P721+P726+P731+P736+P741+P746</f>
        <v>0</v>
      </c>
      <c r="Q720" s="13">
        <f>Q721+Q726+Q731+Q736+Q741+Q746</f>
        <v>0</v>
      </c>
      <c r="R720" s="13">
        <f>R721+R726+R731+R736+R741+R746</f>
        <v>0</v>
      </c>
    </row>
    <row r="721" spans="1:18" ht="47.25">
      <c r="A721" s="37" t="s">
        <v>1062</v>
      </c>
      <c r="B721" s="6" t="s">
        <v>889</v>
      </c>
      <c r="C721" s="8"/>
      <c r="D721" s="13">
        <f t="shared" ref="D721:N721" si="161">SUM(D722:D725)</f>
        <v>0</v>
      </c>
      <c r="E721" s="13">
        <f t="shared" si="161"/>
        <v>0</v>
      </c>
      <c r="F721" s="13">
        <f t="shared" si="161"/>
        <v>0</v>
      </c>
      <c r="G721" s="13"/>
      <c r="H721" s="13">
        <f t="shared" si="161"/>
        <v>0</v>
      </c>
      <c r="I721" s="13">
        <f t="shared" si="161"/>
        <v>0</v>
      </c>
      <c r="J721" s="13">
        <f t="shared" si="161"/>
        <v>0</v>
      </c>
      <c r="K721" s="13"/>
      <c r="L721" s="13">
        <f t="shared" si="161"/>
        <v>0</v>
      </c>
      <c r="M721" s="13">
        <f t="shared" si="161"/>
        <v>0</v>
      </c>
      <c r="N721" s="13">
        <f t="shared" si="161"/>
        <v>0</v>
      </c>
      <c r="O721" s="13"/>
      <c r="P721" s="13">
        <f>SUM(P722:P725)</f>
        <v>0</v>
      </c>
      <c r="Q721" s="13">
        <f>SUM(Q722:Q725)</f>
        <v>0</v>
      </c>
      <c r="R721" s="13">
        <f>SUM(R722:R725)</f>
        <v>0</v>
      </c>
    </row>
    <row r="722" spans="1:18">
      <c r="A722" s="45" t="s">
        <v>1063</v>
      </c>
      <c r="B722" s="46" t="s">
        <v>195</v>
      </c>
      <c r="C722" s="9"/>
      <c r="D722" s="14"/>
      <c r="E722" s="36"/>
      <c r="F722" s="14"/>
      <c r="G722" s="9"/>
      <c r="H722" s="14"/>
      <c r="I722" s="36"/>
      <c r="J722" s="14"/>
      <c r="K722" s="9"/>
      <c r="L722" s="14"/>
      <c r="M722" s="36"/>
      <c r="N722" s="14"/>
      <c r="O722" s="9"/>
      <c r="P722" s="14"/>
      <c r="Q722" s="36"/>
      <c r="R722" s="14"/>
    </row>
    <row r="723" spans="1:18">
      <c r="A723" s="45" t="s">
        <v>1064</v>
      </c>
      <c r="B723" s="46" t="s">
        <v>196</v>
      </c>
      <c r="C723" s="9"/>
      <c r="D723" s="14"/>
      <c r="E723" s="36"/>
      <c r="F723" s="14"/>
      <c r="G723" s="9"/>
      <c r="H723" s="14"/>
      <c r="I723" s="36"/>
      <c r="J723" s="14"/>
      <c r="K723" s="9"/>
      <c r="L723" s="14"/>
      <c r="M723" s="36"/>
      <c r="N723" s="14"/>
      <c r="O723" s="9"/>
      <c r="P723" s="14"/>
      <c r="Q723" s="36"/>
      <c r="R723" s="14"/>
    </row>
    <row r="724" spans="1:18">
      <c r="A724" s="45" t="s">
        <v>1065</v>
      </c>
      <c r="B724" s="47" t="s">
        <v>197</v>
      </c>
      <c r="C724" s="9"/>
      <c r="D724" s="14"/>
      <c r="E724" s="36"/>
      <c r="F724" s="14"/>
      <c r="G724" s="9"/>
      <c r="H724" s="14"/>
      <c r="I724" s="36"/>
      <c r="J724" s="14"/>
      <c r="K724" s="9"/>
      <c r="L724" s="14"/>
      <c r="M724" s="36"/>
      <c r="N724" s="14"/>
      <c r="O724" s="9"/>
      <c r="P724" s="14"/>
      <c r="Q724" s="36"/>
      <c r="R724" s="14"/>
    </row>
    <row r="725" spans="1:18">
      <c r="A725" s="45" t="s">
        <v>1066</v>
      </c>
      <c r="B725" s="46" t="s">
        <v>198</v>
      </c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</row>
    <row r="726" spans="1:18" ht="47.25">
      <c r="A726" s="37" t="s">
        <v>1067</v>
      </c>
      <c r="B726" s="6" t="s">
        <v>1008</v>
      </c>
      <c r="C726" s="8"/>
      <c r="D726" s="13">
        <f t="shared" ref="D726:N726" si="162">SUM(D727:D730)</f>
        <v>0</v>
      </c>
      <c r="E726" s="13">
        <f t="shared" si="162"/>
        <v>0</v>
      </c>
      <c r="F726" s="13">
        <f t="shared" si="162"/>
        <v>0</v>
      </c>
      <c r="G726" s="13"/>
      <c r="H726" s="13">
        <f t="shared" si="162"/>
        <v>0</v>
      </c>
      <c r="I726" s="13">
        <f t="shared" si="162"/>
        <v>0</v>
      </c>
      <c r="J726" s="13">
        <f t="shared" si="162"/>
        <v>0</v>
      </c>
      <c r="K726" s="13"/>
      <c r="L726" s="13">
        <f t="shared" si="162"/>
        <v>0</v>
      </c>
      <c r="M726" s="13">
        <f t="shared" si="162"/>
        <v>0</v>
      </c>
      <c r="N726" s="13">
        <f t="shared" si="162"/>
        <v>0</v>
      </c>
      <c r="O726" s="13"/>
      <c r="P726" s="13">
        <f>SUM(P727:P730)</f>
        <v>0</v>
      </c>
      <c r="Q726" s="13">
        <f>SUM(Q727:Q730)</f>
        <v>0</v>
      </c>
      <c r="R726" s="13">
        <f>SUM(R727:R730)</f>
        <v>0</v>
      </c>
    </row>
    <row r="727" spans="1:18">
      <c r="A727" s="45" t="s">
        <v>1068</v>
      </c>
      <c r="B727" s="46" t="s">
        <v>195</v>
      </c>
      <c r="C727" s="9"/>
      <c r="D727" s="14"/>
      <c r="E727" s="36"/>
      <c r="F727" s="14"/>
      <c r="G727" s="9"/>
      <c r="H727" s="14"/>
      <c r="I727" s="36"/>
      <c r="J727" s="14"/>
      <c r="K727" s="9"/>
      <c r="L727" s="14"/>
      <c r="M727" s="36"/>
      <c r="N727" s="14"/>
      <c r="O727" s="9"/>
      <c r="P727" s="14"/>
      <c r="Q727" s="36"/>
      <c r="R727" s="14"/>
    </row>
    <row r="728" spans="1:18">
      <c r="A728" s="45" t="s">
        <v>1069</v>
      </c>
      <c r="B728" s="46" t="s">
        <v>196</v>
      </c>
      <c r="C728" s="9"/>
      <c r="D728" s="14"/>
      <c r="E728" s="36"/>
      <c r="F728" s="14"/>
      <c r="G728" s="9"/>
      <c r="H728" s="14"/>
      <c r="I728" s="36"/>
      <c r="J728" s="14"/>
      <c r="K728" s="9"/>
      <c r="L728" s="14"/>
      <c r="M728" s="36"/>
      <c r="N728" s="14"/>
      <c r="O728" s="9"/>
      <c r="P728" s="14"/>
      <c r="Q728" s="36"/>
      <c r="R728" s="14"/>
    </row>
    <row r="729" spans="1:18">
      <c r="A729" s="45" t="s">
        <v>1070</v>
      </c>
      <c r="B729" s="47" t="s">
        <v>197</v>
      </c>
      <c r="C729" s="9"/>
      <c r="D729" s="14"/>
      <c r="E729" s="36"/>
      <c r="F729" s="14"/>
      <c r="G729" s="9"/>
      <c r="H729" s="14"/>
      <c r="I729" s="36"/>
      <c r="J729" s="14"/>
      <c r="K729" s="9"/>
      <c r="L729" s="14"/>
      <c r="M729" s="36"/>
      <c r="N729" s="14"/>
      <c r="O729" s="9"/>
      <c r="P729" s="14"/>
      <c r="Q729" s="36"/>
      <c r="R729" s="14"/>
    </row>
    <row r="730" spans="1:18">
      <c r="A730" s="45" t="s">
        <v>1071</v>
      </c>
      <c r="B730" s="46" t="s">
        <v>198</v>
      </c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</row>
    <row r="731" spans="1:18" ht="47.25">
      <c r="A731" s="37" t="s">
        <v>1072</v>
      </c>
      <c r="B731" s="6" t="s">
        <v>1015</v>
      </c>
      <c r="C731" s="8"/>
      <c r="D731" s="13">
        <f t="shared" ref="D731:N731" si="163">SUM(D732:D735)</f>
        <v>0</v>
      </c>
      <c r="E731" s="13">
        <f t="shared" si="163"/>
        <v>0</v>
      </c>
      <c r="F731" s="13">
        <f t="shared" si="163"/>
        <v>0</v>
      </c>
      <c r="G731" s="13"/>
      <c r="H731" s="13">
        <f t="shared" si="163"/>
        <v>0</v>
      </c>
      <c r="I731" s="13">
        <f t="shared" si="163"/>
        <v>0</v>
      </c>
      <c r="J731" s="13">
        <f t="shared" si="163"/>
        <v>0</v>
      </c>
      <c r="K731" s="13"/>
      <c r="L731" s="13">
        <f t="shared" si="163"/>
        <v>0</v>
      </c>
      <c r="M731" s="13">
        <f t="shared" si="163"/>
        <v>0</v>
      </c>
      <c r="N731" s="13">
        <f t="shared" si="163"/>
        <v>0</v>
      </c>
      <c r="O731" s="13"/>
      <c r="P731" s="13">
        <f>SUM(P732:P735)</f>
        <v>0</v>
      </c>
      <c r="Q731" s="13">
        <f>SUM(Q732:Q735)</f>
        <v>0</v>
      </c>
      <c r="R731" s="13">
        <f>SUM(R732:R735)</f>
        <v>0</v>
      </c>
    </row>
    <row r="732" spans="1:18">
      <c r="A732" s="45" t="s">
        <v>1073</v>
      </c>
      <c r="B732" s="46" t="s">
        <v>195</v>
      </c>
      <c r="C732" s="9"/>
      <c r="D732" s="14"/>
      <c r="E732" s="36"/>
      <c r="F732" s="14"/>
      <c r="G732" s="9"/>
      <c r="H732" s="14"/>
      <c r="I732" s="36"/>
      <c r="J732" s="14"/>
      <c r="K732" s="9"/>
      <c r="L732" s="14"/>
      <c r="M732" s="36"/>
      <c r="N732" s="14"/>
      <c r="O732" s="9"/>
      <c r="P732" s="14"/>
      <c r="Q732" s="36"/>
      <c r="R732" s="14"/>
    </row>
    <row r="733" spans="1:18">
      <c r="A733" s="45" t="s">
        <v>1074</v>
      </c>
      <c r="B733" s="46" t="s">
        <v>196</v>
      </c>
      <c r="C733" s="9"/>
      <c r="D733" s="14"/>
      <c r="E733" s="36"/>
      <c r="F733" s="14"/>
      <c r="G733" s="9"/>
      <c r="H733" s="14"/>
      <c r="I733" s="36"/>
      <c r="J733" s="14"/>
      <c r="K733" s="9"/>
      <c r="L733" s="14"/>
      <c r="M733" s="36"/>
      <c r="N733" s="14"/>
      <c r="O733" s="9"/>
      <c r="P733" s="14"/>
      <c r="Q733" s="36"/>
      <c r="R733" s="14"/>
    </row>
    <row r="734" spans="1:18">
      <c r="A734" s="45" t="s">
        <v>1075</v>
      </c>
      <c r="B734" s="47" t="s">
        <v>197</v>
      </c>
      <c r="C734" s="9"/>
      <c r="D734" s="14"/>
      <c r="E734" s="36"/>
      <c r="F734" s="14"/>
      <c r="G734" s="9"/>
      <c r="H734" s="14"/>
      <c r="I734" s="36"/>
      <c r="J734" s="14"/>
      <c r="K734" s="9"/>
      <c r="L734" s="14"/>
      <c r="M734" s="36"/>
      <c r="N734" s="14"/>
      <c r="O734" s="9"/>
      <c r="P734" s="14"/>
      <c r="Q734" s="36"/>
      <c r="R734" s="14"/>
    </row>
    <row r="735" spans="1:18">
      <c r="A735" s="45" t="s">
        <v>1076</v>
      </c>
      <c r="B735" s="46" t="s">
        <v>198</v>
      </c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</row>
    <row r="736" spans="1:18" ht="47.25">
      <c r="A736" s="37" t="s">
        <v>1077</v>
      </c>
      <c r="B736" s="6" t="s">
        <v>1021</v>
      </c>
      <c r="C736" s="8"/>
      <c r="D736" s="13">
        <f t="shared" ref="D736:N736" si="164">SUM(D737:D740)</f>
        <v>0</v>
      </c>
      <c r="E736" s="13">
        <f t="shared" si="164"/>
        <v>0</v>
      </c>
      <c r="F736" s="13">
        <f t="shared" si="164"/>
        <v>0</v>
      </c>
      <c r="G736" s="13"/>
      <c r="H736" s="13">
        <f t="shared" si="164"/>
        <v>0</v>
      </c>
      <c r="I736" s="13">
        <f t="shared" si="164"/>
        <v>0</v>
      </c>
      <c r="J736" s="13">
        <f t="shared" si="164"/>
        <v>0</v>
      </c>
      <c r="K736" s="13"/>
      <c r="L736" s="13">
        <f t="shared" si="164"/>
        <v>0</v>
      </c>
      <c r="M736" s="13">
        <f t="shared" si="164"/>
        <v>0</v>
      </c>
      <c r="N736" s="13">
        <f t="shared" si="164"/>
        <v>0</v>
      </c>
      <c r="O736" s="13"/>
      <c r="P736" s="13">
        <f>SUM(P737:P740)</f>
        <v>0</v>
      </c>
      <c r="Q736" s="13">
        <f>SUM(Q737:Q740)</f>
        <v>0</v>
      </c>
      <c r="R736" s="13">
        <f>SUM(R737:R740)</f>
        <v>0</v>
      </c>
    </row>
    <row r="737" spans="1:18">
      <c r="A737" s="45" t="s">
        <v>1078</v>
      </c>
      <c r="B737" s="46" t="s">
        <v>195</v>
      </c>
      <c r="C737" s="9"/>
      <c r="D737" s="14"/>
      <c r="E737" s="36"/>
      <c r="F737" s="14"/>
      <c r="G737" s="9"/>
      <c r="H737" s="14"/>
      <c r="I737" s="36"/>
      <c r="J737" s="14"/>
      <c r="K737" s="9"/>
      <c r="L737" s="14"/>
      <c r="M737" s="36"/>
      <c r="N737" s="14"/>
      <c r="O737" s="9"/>
      <c r="P737" s="14"/>
      <c r="Q737" s="36"/>
      <c r="R737" s="14"/>
    </row>
    <row r="738" spans="1:18">
      <c r="A738" s="45" t="s">
        <v>1079</v>
      </c>
      <c r="B738" s="46" t="s">
        <v>196</v>
      </c>
      <c r="C738" s="9"/>
      <c r="D738" s="14"/>
      <c r="E738" s="36"/>
      <c r="F738" s="14"/>
      <c r="G738" s="9"/>
      <c r="H738" s="14"/>
      <c r="I738" s="36"/>
      <c r="J738" s="14"/>
      <c r="K738" s="9"/>
      <c r="L738" s="14"/>
      <c r="M738" s="36"/>
      <c r="N738" s="14"/>
      <c r="O738" s="9"/>
      <c r="P738" s="14"/>
      <c r="Q738" s="36"/>
      <c r="R738" s="14"/>
    </row>
    <row r="739" spans="1:18">
      <c r="A739" s="45" t="s">
        <v>1080</v>
      </c>
      <c r="B739" s="47" t="s">
        <v>197</v>
      </c>
      <c r="C739" s="9"/>
      <c r="D739" s="14"/>
      <c r="E739" s="36"/>
      <c r="F739" s="14"/>
      <c r="G739" s="9"/>
      <c r="H739" s="14"/>
      <c r="I739" s="36"/>
      <c r="J739" s="14"/>
      <c r="K739" s="9"/>
      <c r="L739" s="14"/>
      <c r="M739" s="36"/>
      <c r="N739" s="14"/>
      <c r="O739" s="9"/>
      <c r="P739" s="14"/>
      <c r="Q739" s="36"/>
      <c r="R739" s="14"/>
    </row>
    <row r="740" spans="1:18">
      <c r="A740" s="45" t="s">
        <v>1081</v>
      </c>
      <c r="B740" s="46" t="s">
        <v>198</v>
      </c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</row>
    <row r="741" spans="1:18" ht="47.25">
      <c r="A741" s="37" t="s">
        <v>1082</v>
      </c>
      <c r="B741" s="6" t="s">
        <v>1027</v>
      </c>
      <c r="C741" s="8"/>
      <c r="D741" s="13">
        <f t="shared" ref="D741:N741" si="165">SUM(D742:D745)</f>
        <v>0</v>
      </c>
      <c r="E741" s="13">
        <f t="shared" si="165"/>
        <v>0</v>
      </c>
      <c r="F741" s="13">
        <f t="shared" si="165"/>
        <v>0</v>
      </c>
      <c r="G741" s="13"/>
      <c r="H741" s="13">
        <f t="shared" si="165"/>
        <v>0</v>
      </c>
      <c r="I741" s="13">
        <f t="shared" si="165"/>
        <v>0</v>
      </c>
      <c r="J741" s="13">
        <f t="shared" si="165"/>
        <v>0</v>
      </c>
      <c r="K741" s="13"/>
      <c r="L741" s="13">
        <f t="shared" si="165"/>
        <v>0</v>
      </c>
      <c r="M741" s="13">
        <f t="shared" si="165"/>
        <v>0</v>
      </c>
      <c r="N741" s="13">
        <f t="shared" si="165"/>
        <v>0</v>
      </c>
      <c r="O741" s="13"/>
      <c r="P741" s="13">
        <f>SUM(P742:P745)</f>
        <v>0</v>
      </c>
      <c r="Q741" s="13">
        <f>SUM(Q742:Q745)</f>
        <v>0</v>
      </c>
      <c r="R741" s="13">
        <f>SUM(R742:R745)</f>
        <v>0</v>
      </c>
    </row>
    <row r="742" spans="1:18">
      <c r="A742" s="45" t="s">
        <v>1083</v>
      </c>
      <c r="B742" s="46" t="s">
        <v>195</v>
      </c>
      <c r="C742" s="9"/>
      <c r="D742" s="14"/>
      <c r="E742" s="36"/>
      <c r="F742" s="14"/>
      <c r="G742" s="9"/>
      <c r="H742" s="14"/>
      <c r="I742" s="36"/>
      <c r="J742" s="14"/>
      <c r="K742" s="9"/>
      <c r="L742" s="14"/>
      <c r="M742" s="36"/>
      <c r="N742" s="14"/>
      <c r="O742" s="9"/>
      <c r="P742" s="14"/>
      <c r="Q742" s="36"/>
      <c r="R742" s="14"/>
    </row>
    <row r="743" spans="1:18">
      <c r="A743" s="45" t="s">
        <v>1084</v>
      </c>
      <c r="B743" s="46" t="s">
        <v>196</v>
      </c>
      <c r="C743" s="9"/>
      <c r="D743" s="14"/>
      <c r="E743" s="36"/>
      <c r="F743" s="14"/>
      <c r="G743" s="9"/>
      <c r="H743" s="14"/>
      <c r="I743" s="36"/>
      <c r="J743" s="14"/>
      <c r="K743" s="9"/>
      <c r="L743" s="14"/>
      <c r="M743" s="36"/>
      <c r="N743" s="14"/>
      <c r="O743" s="9"/>
      <c r="P743" s="14"/>
      <c r="Q743" s="36"/>
      <c r="R743" s="14"/>
    </row>
    <row r="744" spans="1:18">
      <c r="A744" s="45" t="s">
        <v>1085</v>
      </c>
      <c r="B744" s="47" t="s">
        <v>197</v>
      </c>
      <c r="C744" s="9"/>
      <c r="D744" s="14"/>
      <c r="E744" s="36"/>
      <c r="F744" s="14"/>
      <c r="G744" s="9"/>
      <c r="H744" s="14"/>
      <c r="I744" s="36"/>
      <c r="J744" s="14"/>
      <c r="K744" s="9"/>
      <c r="L744" s="14"/>
      <c r="M744" s="36"/>
      <c r="N744" s="14"/>
      <c r="O744" s="9"/>
      <c r="P744" s="14"/>
      <c r="Q744" s="36"/>
      <c r="R744" s="14"/>
    </row>
    <row r="745" spans="1:18">
      <c r="A745" s="45" t="s">
        <v>1086</v>
      </c>
      <c r="B745" s="46" t="s">
        <v>198</v>
      </c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</row>
    <row r="746" spans="1:18" ht="47.25">
      <c r="A746" s="37" t="s">
        <v>1087</v>
      </c>
      <c r="B746" s="6" t="s">
        <v>1033</v>
      </c>
      <c r="C746" s="8"/>
      <c r="D746" s="13">
        <f t="shared" ref="D746:N746" si="166">SUM(D747:D750)</f>
        <v>0</v>
      </c>
      <c r="E746" s="13">
        <f t="shared" si="166"/>
        <v>0</v>
      </c>
      <c r="F746" s="13">
        <f t="shared" si="166"/>
        <v>0</v>
      </c>
      <c r="G746" s="13"/>
      <c r="H746" s="13">
        <f t="shared" si="166"/>
        <v>0</v>
      </c>
      <c r="I746" s="13">
        <f t="shared" si="166"/>
        <v>0</v>
      </c>
      <c r="J746" s="13">
        <f t="shared" si="166"/>
        <v>0</v>
      </c>
      <c r="K746" s="13"/>
      <c r="L746" s="13">
        <f t="shared" si="166"/>
        <v>0</v>
      </c>
      <c r="M746" s="13">
        <f t="shared" si="166"/>
        <v>0</v>
      </c>
      <c r="N746" s="13">
        <f t="shared" si="166"/>
        <v>0</v>
      </c>
      <c r="O746" s="13"/>
      <c r="P746" s="13">
        <f>SUM(P747:P750)</f>
        <v>0</v>
      </c>
      <c r="Q746" s="13">
        <f>SUM(Q747:Q750)</f>
        <v>0</v>
      </c>
      <c r="R746" s="13">
        <f>SUM(R747:R750)</f>
        <v>0</v>
      </c>
    </row>
    <row r="747" spans="1:18">
      <c r="A747" s="45" t="s">
        <v>1088</v>
      </c>
      <c r="B747" s="46" t="s">
        <v>195</v>
      </c>
      <c r="C747" s="9"/>
      <c r="D747" s="14"/>
      <c r="E747" s="36"/>
      <c r="F747" s="14"/>
      <c r="G747" s="9"/>
      <c r="H747" s="14"/>
      <c r="I747" s="36"/>
      <c r="J747" s="14"/>
      <c r="K747" s="9"/>
      <c r="L747" s="14"/>
      <c r="M747" s="36"/>
      <c r="N747" s="14"/>
      <c r="O747" s="9"/>
      <c r="P747" s="14"/>
      <c r="Q747" s="36"/>
      <c r="R747" s="14"/>
    </row>
    <row r="748" spans="1:18">
      <c r="A748" s="45" t="s">
        <v>1089</v>
      </c>
      <c r="B748" s="46" t="s">
        <v>196</v>
      </c>
      <c r="C748" s="9"/>
      <c r="D748" s="14"/>
      <c r="E748" s="36"/>
      <c r="F748" s="14"/>
      <c r="G748" s="9"/>
      <c r="H748" s="14"/>
      <c r="I748" s="36"/>
      <c r="J748" s="14"/>
      <c r="K748" s="9"/>
      <c r="L748" s="14"/>
      <c r="M748" s="36"/>
      <c r="N748" s="14"/>
      <c r="O748" s="9"/>
      <c r="P748" s="14"/>
      <c r="Q748" s="36"/>
      <c r="R748" s="14"/>
    </row>
    <row r="749" spans="1:18">
      <c r="A749" s="45" t="s">
        <v>1090</v>
      </c>
      <c r="B749" s="47" t="s">
        <v>197</v>
      </c>
      <c r="C749" s="9"/>
      <c r="D749" s="14"/>
      <c r="E749" s="36"/>
      <c r="F749" s="14"/>
      <c r="G749" s="9"/>
      <c r="H749" s="14"/>
      <c r="I749" s="36"/>
      <c r="J749" s="14"/>
      <c r="K749" s="9"/>
      <c r="L749" s="14"/>
      <c r="M749" s="36"/>
      <c r="N749" s="14"/>
      <c r="O749" s="9"/>
      <c r="P749" s="14"/>
      <c r="Q749" s="36"/>
      <c r="R749" s="14"/>
    </row>
    <row r="750" spans="1:18">
      <c r="A750" s="45" t="s">
        <v>1091</v>
      </c>
      <c r="B750" s="46" t="s">
        <v>198</v>
      </c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</row>
    <row r="751" spans="1:18">
      <c r="A751" s="37" t="s">
        <v>1034</v>
      </c>
      <c r="B751" s="6" t="s">
        <v>2158</v>
      </c>
      <c r="C751" s="8"/>
      <c r="D751" s="13">
        <f>D752+D783+D814+D845+D876+D907+D938+D969+D1000+D1032+D1063+D1094+D1125+D1156+D1187+D1218+D1249+D1280+D1311+D1342+D1373+D1404+D1435+D1466</f>
        <v>0</v>
      </c>
      <c r="E751" s="13">
        <f t="shared" ref="E751:N751" si="167">E752+E783+E814+E845+E876+E907+E938+E969+E1000+E1032+E1063+E1094+E1125+E1156+E1187+E1218+E1249+E1280+E1311+E1342+E1373+E1404+E1435+E1466</f>
        <v>0</v>
      </c>
      <c r="F751" s="13">
        <f t="shared" si="167"/>
        <v>0</v>
      </c>
      <c r="G751" s="13"/>
      <c r="H751" s="13">
        <f t="shared" si="167"/>
        <v>0</v>
      </c>
      <c r="I751" s="13">
        <f t="shared" si="167"/>
        <v>0</v>
      </c>
      <c r="J751" s="13">
        <f t="shared" si="167"/>
        <v>0</v>
      </c>
      <c r="K751" s="13"/>
      <c r="L751" s="13">
        <f t="shared" si="167"/>
        <v>0</v>
      </c>
      <c r="M751" s="13">
        <f t="shared" si="167"/>
        <v>0</v>
      </c>
      <c r="N751" s="13">
        <f t="shared" si="167"/>
        <v>0</v>
      </c>
      <c r="O751" s="13"/>
      <c r="P751" s="13">
        <f>P752+P783+P814+P845+P876+P907+P938+P969+P1000+P1032+P1063+P1094+P1125+P1156+P1187+P1218+P1249+P1280+P1311+P1342+P1373+P1404+P1435+P1466</f>
        <v>0</v>
      </c>
      <c r="Q751" s="13">
        <f>Q752+Q783+Q814+Q845+Q876+Q907+Q938+Q969+Q1000+Q1032+Q1063+Q1094+Q1125+Q1156+Q1187+Q1218+Q1249+Q1280+Q1311+Q1342+Q1373+Q1404+Q1435+Q1466</f>
        <v>0</v>
      </c>
      <c r="R751" s="13">
        <f>R752+R783+R814+R845+R876+R907+R938+R969+R1000+R1032+R1063+R1094+R1125+R1156+R1187+R1218+R1249+R1280+R1311+R1342+R1373+R1404+R1435+R1466</f>
        <v>0</v>
      </c>
    </row>
    <row r="752" spans="1:18" ht="31.5">
      <c r="A752" s="37" t="s">
        <v>108</v>
      </c>
      <c r="B752" s="6" t="s">
        <v>1035</v>
      </c>
      <c r="C752" s="6"/>
      <c r="D752" s="13">
        <f>D753+D758+D763+D768+D773+D778</f>
        <v>0</v>
      </c>
      <c r="E752" s="13">
        <f t="shared" ref="E752:N752" si="168">E753+E758+E763+E768+E773+E778</f>
        <v>0</v>
      </c>
      <c r="F752" s="13">
        <f t="shared" si="168"/>
        <v>0</v>
      </c>
      <c r="G752" s="13"/>
      <c r="H752" s="13">
        <f t="shared" si="168"/>
        <v>0</v>
      </c>
      <c r="I752" s="13">
        <f t="shared" si="168"/>
        <v>0</v>
      </c>
      <c r="J752" s="13">
        <f t="shared" si="168"/>
        <v>0</v>
      </c>
      <c r="K752" s="13"/>
      <c r="L752" s="13">
        <f t="shared" si="168"/>
        <v>0</v>
      </c>
      <c r="M752" s="13">
        <f t="shared" si="168"/>
        <v>0</v>
      </c>
      <c r="N752" s="13">
        <f t="shared" si="168"/>
        <v>0</v>
      </c>
      <c r="O752" s="13"/>
      <c r="P752" s="13">
        <f>P753+P758+P763+P768+P773+P778</f>
        <v>0</v>
      </c>
      <c r="Q752" s="13">
        <f>Q753+Q758+Q763+Q768+Q773+Q778</f>
        <v>0</v>
      </c>
      <c r="R752" s="13">
        <f>R753+R758+R763+R768+R773+R778</f>
        <v>0</v>
      </c>
    </row>
    <row r="753" spans="1:18" ht="47.25">
      <c r="A753" s="37" t="s">
        <v>107</v>
      </c>
      <c r="B753" s="6" t="s">
        <v>1036</v>
      </c>
      <c r="C753" s="8"/>
      <c r="D753" s="13">
        <f>SUM(D754:D757)</f>
        <v>0</v>
      </c>
      <c r="E753" s="13">
        <f t="shared" ref="E753:N753" si="169">SUM(E754:E757)</f>
        <v>0</v>
      </c>
      <c r="F753" s="13">
        <f t="shared" si="169"/>
        <v>0</v>
      </c>
      <c r="G753" s="13"/>
      <c r="H753" s="13">
        <f t="shared" si="169"/>
        <v>0</v>
      </c>
      <c r="I753" s="13">
        <f t="shared" si="169"/>
        <v>0</v>
      </c>
      <c r="J753" s="13">
        <f t="shared" si="169"/>
        <v>0</v>
      </c>
      <c r="K753" s="13"/>
      <c r="L753" s="13">
        <f t="shared" si="169"/>
        <v>0</v>
      </c>
      <c r="M753" s="13">
        <f t="shared" si="169"/>
        <v>0</v>
      </c>
      <c r="N753" s="13">
        <f t="shared" si="169"/>
        <v>0</v>
      </c>
      <c r="O753" s="13"/>
      <c r="P753" s="13">
        <f>SUM(P754:P757)</f>
        <v>0</v>
      </c>
      <c r="Q753" s="13">
        <f>SUM(Q754:Q757)</f>
        <v>0</v>
      </c>
      <c r="R753" s="13">
        <f>SUM(R754:R757)</f>
        <v>0</v>
      </c>
    </row>
    <row r="754" spans="1:18">
      <c r="A754" s="45" t="s">
        <v>115</v>
      </c>
      <c r="B754" s="46" t="s">
        <v>195</v>
      </c>
      <c r="C754" s="9"/>
      <c r="D754" s="14"/>
      <c r="E754" s="36"/>
      <c r="F754" s="14"/>
      <c r="G754" s="9"/>
      <c r="H754" s="14"/>
      <c r="I754" s="36"/>
      <c r="J754" s="14"/>
      <c r="K754" s="9"/>
      <c r="L754" s="14"/>
      <c r="M754" s="36"/>
      <c r="N754" s="14"/>
      <c r="O754" s="9"/>
      <c r="P754" s="14"/>
      <c r="Q754" s="36"/>
      <c r="R754" s="14"/>
    </row>
    <row r="755" spans="1:18">
      <c r="A755" s="45" t="s">
        <v>116</v>
      </c>
      <c r="B755" s="46" t="s">
        <v>196</v>
      </c>
      <c r="C755" s="9"/>
      <c r="D755" s="14"/>
      <c r="E755" s="36"/>
      <c r="F755" s="14"/>
      <c r="G755" s="9"/>
      <c r="H755" s="14"/>
      <c r="I755" s="36"/>
      <c r="J755" s="14"/>
      <c r="K755" s="9"/>
      <c r="L755" s="14"/>
      <c r="M755" s="36"/>
      <c r="N755" s="14"/>
      <c r="O755" s="9"/>
      <c r="P755" s="14"/>
      <c r="Q755" s="36"/>
      <c r="R755" s="14"/>
    </row>
    <row r="756" spans="1:18">
      <c r="A756" s="45" t="s">
        <v>117</v>
      </c>
      <c r="B756" s="47" t="s">
        <v>197</v>
      </c>
      <c r="C756" s="9"/>
      <c r="D756" s="14"/>
      <c r="E756" s="36"/>
      <c r="F756" s="14"/>
      <c r="G756" s="9"/>
      <c r="H756" s="14"/>
      <c r="I756" s="36"/>
      <c r="J756" s="14"/>
      <c r="K756" s="9"/>
      <c r="L756" s="14"/>
      <c r="M756" s="36"/>
      <c r="N756" s="14"/>
      <c r="O756" s="9"/>
      <c r="P756" s="14"/>
      <c r="Q756" s="36"/>
      <c r="R756" s="14"/>
    </row>
    <row r="757" spans="1:18">
      <c r="A757" s="45" t="s">
        <v>118</v>
      </c>
      <c r="B757" s="46" t="s">
        <v>198</v>
      </c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</row>
    <row r="758" spans="1:18" ht="47.25">
      <c r="A758" s="37" t="s">
        <v>106</v>
      </c>
      <c r="B758" s="6" t="s">
        <v>1037</v>
      </c>
      <c r="C758" s="8"/>
      <c r="D758" s="13">
        <f>SUM(D759:D762)</f>
        <v>0</v>
      </c>
      <c r="E758" s="13">
        <f t="shared" ref="E758:N758" si="170">SUM(E759:E762)</f>
        <v>0</v>
      </c>
      <c r="F758" s="13">
        <f>SUM(F759:F762)</f>
        <v>0</v>
      </c>
      <c r="G758" s="13"/>
      <c r="H758" s="13">
        <f t="shared" si="170"/>
        <v>0</v>
      </c>
      <c r="I758" s="13">
        <f t="shared" si="170"/>
        <v>0</v>
      </c>
      <c r="J758" s="13">
        <f t="shared" si="170"/>
        <v>0</v>
      </c>
      <c r="K758" s="13"/>
      <c r="L758" s="13">
        <f t="shared" si="170"/>
        <v>0</v>
      </c>
      <c r="M758" s="13">
        <f t="shared" si="170"/>
        <v>0</v>
      </c>
      <c r="N758" s="13">
        <f t="shared" si="170"/>
        <v>0</v>
      </c>
      <c r="O758" s="13"/>
      <c r="P758" s="13">
        <f>SUM(P759:P762)</f>
        <v>0</v>
      </c>
      <c r="Q758" s="13">
        <f>SUM(Q759:Q762)</f>
        <v>0</v>
      </c>
      <c r="R758" s="13">
        <f>SUM(R759:R762)</f>
        <v>0</v>
      </c>
    </row>
    <row r="759" spans="1:18">
      <c r="A759" s="45" t="s">
        <v>119</v>
      </c>
      <c r="B759" s="46" t="s">
        <v>195</v>
      </c>
      <c r="C759" s="9"/>
      <c r="D759" s="14"/>
      <c r="E759" s="36"/>
      <c r="F759" s="14"/>
      <c r="G759" s="9"/>
      <c r="H759" s="14"/>
      <c r="I759" s="36"/>
      <c r="J759" s="14"/>
      <c r="K759" s="9"/>
      <c r="L759" s="14"/>
      <c r="M759" s="36"/>
      <c r="N759" s="14"/>
      <c r="O759" s="9"/>
      <c r="P759" s="14"/>
      <c r="Q759" s="36"/>
      <c r="R759" s="14"/>
    </row>
    <row r="760" spans="1:18">
      <c r="A760" s="45" t="s">
        <v>120</v>
      </c>
      <c r="B760" s="46" t="s">
        <v>196</v>
      </c>
      <c r="C760" s="9"/>
      <c r="D760" s="14"/>
      <c r="E760" s="36"/>
      <c r="F760" s="14"/>
      <c r="G760" s="9"/>
      <c r="H760" s="14"/>
      <c r="I760" s="36"/>
      <c r="J760" s="14"/>
      <c r="K760" s="9"/>
      <c r="L760" s="14"/>
      <c r="M760" s="36"/>
      <c r="N760" s="14"/>
      <c r="O760" s="9"/>
      <c r="P760" s="14"/>
      <c r="Q760" s="36"/>
      <c r="R760" s="14"/>
    </row>
    <row r="761" spans="1:18">
      <c r="A761" s="45" t="s">
        <v>121</v>
      </c>
      <c r="B761" s="47" t="s">
        <v>197</v>
      </c>
      <c r="C761" s="9"/>
      <c r="D761" s="14"/>
      <c r="E761" s="36"/>
      <c r="F761" s="14"/>
      <c r="G761" s="9"/>
      <c r="H761" s="14"/>
      <c r="I761" s="36"/>
      <c r="J761" s="14"/>
      <c r="K761" s="9"/>
      <c r="L761" s="14"/>
      <c r="M761" s="36"/>
      <c r="N761" s="14"/>
      <c r="O761" s="9"/>
      <c r="P761" s="14"/>
      <c r="Q761" s="36"/>
      <c r="R761" s="14"/>
    </row>
    <row r="762" spans="1:18">
      <c r="A762" s="45" t="s">
        <v>122</v>
      </c>
      <c r="B762" s="46" t="s">
        <v>198</v>
      </c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</row>
    <row r="763" spans="1:18" ht="47.25">
      <c r="A763" s="37" t="s">
        <v>105</v>
      </c>
      <c r="B763" s="6" t="s">
        <v>1038</v>
      </c>
      <c r="C763" s="8"/>
      <c r="D763" s="13">
        <f t="shared" ref="D763:N763" si="171">SUM(D764:D767)</f>
        <v>0</v>
      </c>
      <c r="E763" s="13">
        <f t="shared" si="171"/>
        <v>0</v>
      </c>
      <c r="F763" s="13">
        <f t="shared" si="171"/>
        <v>0</v>
      </c>
      <c r="G763" s="13"/>
      <c r="H763" s="13">
        <f t="shared" si="171"/>
        <v>0</v>
      </c>
      <c r="I763" s="13">
        <f t="shared" si="171"/>
        <v>0</v>
      </c>
      <c r="J763" s="13">
        <f t="shared" si="171"/>
        <v>0</v>
      </c>
      <c r="K763" s="13"/>
      <c r="L763" s="13">
        <f t="shared" si="171"/>
        <v>0</v>
      </c>
      <c r="M763" s="13">
        <f t="shared" si="171"/>
        <v>0</v>
      </c>
      <c r="N763" s="13">
        <f t="shared" si="171"/>
        <v>0</v>
      </c>
      <c r="O763" s="13"/>
      <c r="P763" s="13">
        <f>SUM(P764:P767)</f>
        <v>0</v>
      </c>
      <c r="Q763" s="13">
        <f>SUM(Q764:Q767)</f>
        <v>0</v>
      </c>
      <c r="R763" s="13">
        <f>SUM(R764:R767)</f>
        <v>0</v>
      </c>
    </row>
    <row r="764" spans="1:18">
      <c r="A764" s="45" t="s">
        <v>123</v>
      </c>
      <c r="B764" s="46" t="s">
        <v>195</v>
      </c>
      <c r="C764" s="9"/>
      <c r="D764" s="14"/>
      <c r="E764" s="36"/>
      <c r="F764" s="14"/>
      <c r="G764" s="9"/>
      <c r="H764" s="14"/>
      <c r="I764" s="36"/>
      <c r="J764" s="14"/>
      <c r="K764" s="9"/>
      <c r="L764" s="14"/>
      <c r="M764" s="36"/>
      <c r="N764" s="14"/>
      <c r="O764" s="9"/>
      <c r="P764" s="14"/>
      <c r="Q764" s="36"/>
      <c r="R764" s="14"/>
    </row>
    <row r="765" spans="1:18">
      <c r="A765" s="45" t="s">
        <v>124</v>
      </c>
      <c r="B765" s="46" t="s">
        <v>196</v>
      </c>
      <c r="C765" s="9"/>
      <c r="D765" s="14"/>
      <c r="E765" s="36"/>
      <c r="F765" s="14"/>
      <c r="G765" s="9"/>
      <c r="H765" s="14"/>
      <c r="I765" s="36"/>
      <c r="J765" s="14"/>
      <c r="K765" s="9"/>
      <c r="L765" s="14"/>
      <c r="M765" s="36"/>
      <c r="N765" s="14"/>
      <c r="O765" s="9"/>
      <c r="P765" s="14"/>
      <c r="Q765" s="36"/>
      <c r="R765" s="14"/>
    </row>
    <row r="766" spans="1:18">
      <c r="A766" s="45" t="s">
        <v>125</v>
      </c>
      <c r="B766" s="47" t="s">
        <v>197</v>
      </c>
      <c r="C766" s="9"/>
      <c r="D766" s="14"/>
      <c r="E766" s="36"/>
      <c r="F766" s="14"/>
      <c r="G766" s="9"/>
      <c r="H766" s="14"/>
      <c r="I766" s="36"/>
      <c r="J766" s="14"/>
      <c r="K766" s="9"/>
      <c r="L766" s="14"/>
      <c r="M766" s="36"/>
      <c r="N766" s="14"/>
      <c r="O766" s="9"/>
      <c r="P766" s="14"/>
      <c r="Q766" s="36"/>
      <c r="R766" s="14"/>
    </row>
    <row r="767" spans="1:18">
      <c r="A767" s="45" t="s">
        <v>126</v>
      </c>
      <c r="B767" s="46" t="s">
        <v>198</v>
      </c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</row>
    <row r="768" spans="1:18" ht="47.25">
      <c r="A768" s="37" t="s">
        <v>104</v>
      </c>
      <c r="B768" s="6" t="s">
        <v>1039</v>
      </c>
      <c r="C768" s="8"/>
      <c r="D768" s="13">
        <f t="shared" ref="D768:N768" si="172">SUM(D769:D772)</f>
        <v>0</v>
      </c>
      <c r="E768" s="13">
        <f t="shared" si="172"/>
        <v>0</v>
      </c>
      <c r="F768" s="13">
        <f t="shared" si="172"/>
        <v>0</v>
      </c>
      <c r="G768" s="13"/>
      <c r="H768" s="13">
        <f t="shared" si="172"/>
        <v>0</v>
      </c>
      <c r="I768" s="13">
        <f t="shared" si="172"/>
        <v>0</v>
      </c>
      <c r="J768" s="13">
        <f t="shared" si="172"/>
        <v>0</v>
      </c>
      <c r="K768" s="13"/>
      <c r="L768" s="13">
        <f t="shared" si="172"/>
        <v>0</v>
      </c>
      <c r="M768" s="13">
        <f t="shared" si="172"/>
        <v>0</v>
      </c>
      <c r="N768" s="13">
        <f t="shared" si="172"/>
        <v>0</v>
      </c>
      <c r="O768" s="13"/>
      <c r="P768" s="13">
        <f>SUM(P769:P772)</f>
        <v>0</v>
      </c>
      <c r="Q768" s="13">
        <f>SUM(Q769:Q772)</f>
        <v>0</v>
      </c>
      <c r="R768" s="13">
        <f>SUM(R769:R772)</f>
        <v>0</v>
      </c>
    </row>
    <row r="769" spans="1:18">
      <c r="A769" s="45" t="s">
        <v>127</v>
      </c>
      <c r="B769" s="46" t="s">
        <v>195</v>
      </c>
      <c r="C769" s="9"/>
      <c r="D769" s="14"/>
      <c r="E769" s="36"/>
      <c r="F769" s="14"/>
      <c r="G769" s="9"/>
      <c r="H769" s="14"/>
      <c r="I769" s="36"/>
      <c r="J769" s="14"/>
      <c r="K769" s="9"/>
      <c r="L769" s="14"/>
      <c r="M769" s="36"/>
      <c r="N769" s="14"/>
      <c r="O769" s="9"/>
      <c r="P769" s="14"/>
      <c r="Q769" s="36"/>
      <c r="R769" s="14"/>
    </row>
    <row r="770" spans="1:18">
      <c r="A770" s="45" t="s">
        <v>128</v>
      </c>
      <c r="B770" s="46" t="s">
        <v>196</v>
      </c>
      <c r="C770" s="9"/>
      <c r="D770" s="14"/>
      <c r="E770" s="36"/>
      <c r="F770" s="14"/>
      <c r="G770" s="9"/>
      <c r="H770" s="14"/>
      <c r="I770" s="36"/>
      <c r="J770" s="14"/>
      <c r="K770" s="9"/>
      <c r="L770" s="14"/>
      <c r="M770" s="36"/>
      <c r="N770" s="14"/>
      <c r="O770" s="9"/>
      <c r="P770" s="14"/>
      <c r="Q770" s="36"/>
      <c r="R770" s="14"/>
    </row>
    <row r="771" spans="1:18">
      <c r="A771" s="45" t="s">
        <v>129</v>
      </c>
      <c r="B771" s="47" t="s">
        <v>197</v>
      </c>
      <c r="C771" s="9"/>
      <c r="D771" s="14"/>
      <c r="E771" s="36"/>
      <c r="F771" s="14"/>
      <c r="G771" s="9"/>
      <c r="H771" s="14"/>
      <c r="I771" s="36"/>
      <c r="J771" s="14"/>
      <c r="K771" s="9"/>
      <c r="L771" s="14"/>
      <c r="M771" s="36"/>
      <c r="N771" s="14"/>
      <c r="O771" s="9"/>
      <c r="P771" s="14"/>
      <c r="Q771" s="36"/>
      <c r="R771" s="14"/>
    </row>
    <row r="772" spans="1:18">
      <c r="A772" s="45" t="s">
        <v>130</v>
      </c>
      <c r="B772" s="46" t="s">
        <v>198</v>
      </c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</row>
    <row r="773" spans="1:18" ht="47.25">
      <c r="A773" s="37" t="s">
        <v>103</v>
      </c>
      <c r="B773" s="6" t="s">
        <v>1040</v>
      </c>
      <c r="C773" s="8"/>
      <c r="D773" s="13">
        <f t="shared" ref="D773:N773" si="173">SUM(D774:D777)</f>
        <v>0</v>
      </c>
      <c r="E773" s="13">
        <f t="shared" si="173"/>
        <v>0</v>
      </c>
      <c r="F773" s="13">
        <f t="shared" si="173"/>
        <v>0</v>
      </c>
      <c r="G773" s="13"/>
      <c r="H773" s="13">
        <f t="shared" si="173"/>
        <v>0</v>
      </c>
      <c r="I773" s="13">
        <f t="shared" si="173"/>
        <v>0</v>
      </c>
      <c r="J773" s="13">
        <f t="shared" si="173"/>
        <v>0</v>
      </c>
      <c r="K773" s="13"/>
      <c r="L773" s="13">
        <f t="shared" si="173"/>
        <v>0</v>
      </c>
      <c r="M773" s="13">
        <f t="shared" si="173"/>
        <v>0</v>
      </c>
      <c r="N773" s="13">
        <f t="shared" si="173"/>
        <v>0</v>
      </c>
      <c r="O773" s="13"/>
      <c r="P773" s="13">
        <f>SUM(P774:P777)</f>
        <v>0</v>
      </c>
      <c r="Q773" s="13">
        <f>SUM(Q774:Q777)</f>
        <v>0</v>
      </c>
      <c r="R773" s="13">
        <f>SUM(R774:R777)</f>
        <v>0</v>
      </c>
    </row>
    <row r="774" spans="1:18">
      <c r="A774" s="45" t="s">
        <v>131</v>
      </c>
      <c r="B774" s="46" t="s">
        <v>195</v>
      </c>
      <c r="C774" s="9"/>
      <c r="D774" s="14"/>
      <c r="E774" s="36"/>
      <c r="F774" s="14"/>
      <c r="G774" s="9"/>
      <c r="H774" s="14"/>
      <c r="I774" s="36"/>
      <c r="J774" s="14"/>
      <c r="K774" s="9"/>
      <c r="L774" s="14"/>
      <c r="M774" s="36"/>
      <c r="N774" s="14"/>
      <c r="O774" s="9"/>
      <c r="P774" s="14"/>
      <c r="Q774" s="36"/>
      <c r="R774" s="14"/>
    </row>
    <row r="775" spans="1:18">
      <c r="A775" s="45" t="s">
        <v>132</v>
      </c>
      <c r="B775" s="46" t="s">
        <v>196</v>
      </c>
      <c r="C775" s="9"/>
      <c r="D775" s="14"/>
      <c r="E775" s="36"/>
      <c r="F775" s="14"/>
      <c r="G775" s="9"/>
      <c r="H775" s="14"/>
      <c r="I775" s="36"/>
      <c r="J775" s="14"/>
      <c r="K775" s="9"/>
      <c r="L775" s="14"/>
      <c r="M775" s="36"/>
      <c r="N775" s="14"/>
      <c r="O775" s="9"/>
      <c r="P775" s="14"/>
      <c r="Q775" s="36"/>
      <c r="R775" s="14"/>
    </row>
    <row r="776" spans="1:18">
      <c r="A776" s="45" t="s">
        <v>133</v>
      </c>
      <c r="B776" s="47" t="s">
        <v>197</v>
      </c>
      <c r="C776" s="9"/>
      <c r="D776" s="14"/>
      <c r="E776" s="36"/>
      <c r="F776" s="14"/>
      <c r="G776" s="9"/>
      <c r="H776" s="14"/>
      <c r="I776" s="36"/>
      <c r="J776" s="14"/>
      <c r="K776" s="9"/>
      <c r="L776" s="14"/>
      <c r="M776" s="36"/>
      <c r="N776" s="14"/>
      <c r="O776" s="9"/>
      <c r="P776" s="14"/>
      <c r="Q776" s="36"/>
      <c r="R776" s="14"/>
    </row>
    <row r="777" spans="1:18">
      <c r="A777" s="45" t="s">
        <v>134</v>
      </c>
      <c r="B777" s="46" t="s">
        <v>198</v>
      </c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</row>
    <row r="778" spans="1:18" ht="47.25">
      <c r="A778" s="37" t="s">
        <v>102</v>
      </c>
      <c r="B778" s="6" t="s">
        <v>1043</v>
      </c>
      <c r="C778" s="8"/>
      <c r="D778" s="13">
        <f t="shared" ref="D778:N778" si="174">SUM(D779:D782)</f>
        <v>0</v>
      </c>
      <c r="E778" s="13">
        <f t="shared" si="174"/>
        <v>0</v>
      </c>
      <c r="F778" s="13">
        <f t="shared" si="174"/>
        <v>0</v>
      </c>
      <c r="G778" s="13"/>
      <c r="H778" s="13">
        <f t="shared" si="174"/>
        <v>0</v>
      </c>
      <c r="I778" s="13">
        <f t="shared" si="174"/>
        <v>0</v>
      </c>
      <c r="J778" s="13">
        <f t="shared" si="174"/>
        <v>0</v>
      </c>
      <c r="K778" s="13"/>
      <c r="L778" s="13">
        <f t="shared" si="174"/>
        <v>0</v>
      </c>
      <c r="M778" s="13">
        <f t="shared" si="174"/>
        <v>0</v>
      </c>
      <c r="N778" s="13">
        <f t="shared" si="174"/>
        <v>0</v>
      </c>
      <c r="O778" s="13"/>
      <c r="P778" s="13">
        <f>SUM(P779:P782)</f>
        <v>0</v>
      </c>
      <c r="Q778" s="13">
        <f>SUM(Q779:Q782)</f>
        <v>0</v>
      </c>
      <c r="R778" s="13">
        <f>SUM(R779:R782)</f>
        <v>0</v>
      </c>
    </row>
    <row r="779" spans="1:18">
      <c r="A779" s="45" t="s">
        <v>135</v>
      </c>
      <c r="B779" s="46" t="s">
        <v>195</v>
      </c>
      <c r="C779" s="9"/>
      <c r="D779" s="14"/>
      <c r="E779" s="36"/>
      <c r="F779" s="14"/>
      <c r="G779" s="9"/>
      <c r="H779" s="14"/>
      <c r="I779" s="36"/>
      <c r="J779" s="14"/>
      <c r="K779" s="9"/>
      <c r="L779" s="14"/>
      <c r="M779" s="36"/>
      <c r="N779" s="14"/>
      <c r="O779" s="9"/>
      <c r="P779" s="14"/>
      <c r="Q779" s="36"/>
      <c r="R779" s="14"/>
    </row>
    <row r="780" spans="1:18">
      <c r="A780" s="45" t="s">
        <v>136</v>
      </c>
      <c r="B780" s="46" t="s">
        <v>196</v>
      </c>
      <c r="C780" s="9"/>
      <c r="D780" s="14"/>
      <c r="E780" s="36"/>
      <c r="F780" s="14"/>
      <c r="G780" s="9"/>
      <c r="H780" s="14"/>
      <c r="I780" s="36"/>
      <c r="J780" s="14"/>
      <c r="K780" s="9"/>
      <c r="L780" s="14"/>
      <c r="M780" s="36"/>
      <c r="N780" s="14"/>
      <c r="O780" s="9"/>
      <c r="P780" s="14"/>
      <c r="Q780" s="36"/>
      <c r="R780" s="14"/>
    </row>
    <row r="781" spans="1:18">
      <c r="A781" s="45" t="s">
        <v>1041</v>
      </c>
      <c r="B781" s="47" t="s">
        <v>197</v>
      </c>
      <c r="C781" s="9"/>
      <c r="D781" s="14"/>
      <c r="E781" s="36"/>
      <c r="F781" s="14"/>
      <c r="G781" s="9"/>
      <c r="H781" s="14"/>
      <c r="I781" s="36"/>
      <c r="J781" s="14"/>
      <c r="K781" s="9"/>
      <c r="L781" s="14"/>
      <c r="M781" s="36"/>
      <c r="N781" s="14"/>
      <c r="O781" s="9"/>
      <c r="P781" s="14"/>
      <c r="Q781" s="36"/>
      <c r="R781" s="14"/>
    </row>
    <row r="782" spans="1:18">
      <c r="A782" s="45" t="s">
        <v>1042</v>
      </c>
      <c r="B782" s="46" t="s">
        <v>198</v>
      </c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</row>
    <row r="783" spans="1:18">
      <c r="A783" s="37" t="s">
        <v>101</v>
      </c>
      <c r="B783" s="6" t="s">
        <v>1044</v>
      </c>
      <c r="C783" s="6"/>
      <c r="D783" s="13">
        <f>D784+D789+D794+D799+D804+D809</f>
        <v>0</v>
      </c>
      <c r="E783" s="13">
        <f t="shared" ref="E783:N783" si="175">E784+E789+E794+E799+E804+E809</f>
        <v>0</v>
      </c>
      <c r="F783" s="13">
        <f t="shared" si="175"/>
        <v>0</v>
      </c>
      <c r="G783" s="13"/>
      <c r="H783" s="13">
        <f>H784+H789+H794+H799+H804+H809</f>
        <v>0</v>
      </c>
      <c r="I783" s="13">
        <f t="shared" si="175"/>
        <v>0</v>
      </c>
      <c r="J783" s="13">
        <f t="shared" si="175"/>
        <v>0</v>
      </c>
      <c r="K783" s="13"/>
      <c r="L783" s="13">
        <f t="shared" si="175"/>
        <v>0</v>
      </c>
      <c r="M783" s="13">
        <f t="shared" si="175"/>
        <v>0</v>
      </c>
      <c r="N783" s="13">
        <f t="shared" si="175"/>
        <v>0</v>
      </c>
      <c r="O783" s="13"/>
      <c r="P783" s="13">
        <f>P784+P789+P794+P799+P804+P809</f>
        <v>0</v>
      </c>
      <c r="Q783" s="13">
        <f>Q784+Q789+Q794+Q799+Q804+Q809</f>
        <v>0</v>
      </c>
      <c r="R783" s="13">
        <f>R784+R789+R794+R799+R804+R809</f>
        <v>0</v>
      </c>
    </row>
    <row r="784" spans="1:18" ht="47.25">
      <c r="A784" s="37" t="s">
        <v>100</v>
      </c>
      <c r="B784" s="6" t="s">
        <v>1045</v>
      </c>
      <c r="C784" s="8"/>
      <c r="D784" s="13">
        <f t="shared" ref="D784:N784" si="176">SUM(D785:D788)</f>
        <v>0</v>
      </c>
      <c r="E784" s="13">
        <f t="shared" si="176"/>
        <v>0</v>
      </c>
      <c r="F784" s="13">
        <f t="shared" si="176"/>
        <v>0</v>
      </c>
      <c r="G784" s="13"/>
      <c r="H784" s="13">
        <f t="shared" si="176"/>
        <v>0</v>
      </c>
      <c r="I784" s="13">
        <f t="shared" si="176"/>
        <v>0</v>
      </c>
      <c r="J784" s="13">
        <f t="shared" si="176"/>
        <v>0</v>
      </c>
      <c r="K784" s="13"/>
      <c r="L784" s="13">
        <f t="shared" si="176"/>
        <v>0</v>
      </c>
      <c r="M784" s="13">
        <f t="shared" si="176"/>
        <v>0</v>
      </c>
      <c r="N784" s="13">
        <f t="shared" si="176"/>
        <v>0</v>
      </c>
      <c r="O784" s="13"/>
      <c r="P784" s="13">
        <f>SUM(P785:P788)</f>
        <v>0</v>
      </c>
      <c r="Q784" s="13">
        <f>SUM(Q785:Q788)</f>
        <v>0</v>
      </c>
      <c r="R784" s="13">
        <f>SUM(R785:R788)</f>
        <v>0</v>
      </c>
    </row>
    <row r="785" spans="1:18">
      <c r="A785" s="45" t="s">
        <v>63</v>
      </c>
      <c r="B785" s="46" t="s">
        <v>195</v>
      </c>
      <c r="C785" s="9"/>
      <c r="D785" s="14"/>
      <c r="E785" s="36"/>
      <c r="F785" s="14"/>
      <c r="G785" s="9"/>
      <c r="H785" s="14"/>
      <c r="I785" s="36"/>
      <c r="J785" s="14"/>
      <c r="K785" s="9"/>
      <c r="L785" s="14"/>
      <c r="M785" s="36"/>
      <c r="N785" s="14"/>
      <c r="O785" s="9"/>
      <c r="P785" s="14"/>
      <c r="Q785" s="36"/>
      <c r="R785" s="14"/>
    </row>
    <row r="786" spans="1:18">
      <c r="A786" s="45" t="s">
        <v>64</v>
      </c>
      <c r="B786" s="46" t="s">
        <v>196</v>
      </c>
      <c r="C786" s="9"/>
      <c r="D786" s="14"/>
      <c r="E786" s="36"/>
      <c r="F786" s="14"/>
      <c r="G786" s="9"/>
      <c r="H786" s="14"/>
      <c r="I786" s="36"/>
      <c r="J786" s="14"/>
      <c r="K786" s="9"/>
      <c r="L786" s="14"/>
      <c r="M786" s="36"/>
      <c r="N786" s="14"/>
      <c r="O786" s="9"/>
      <c r="P786" s="14"/>
      <c r="Q786" s="36"/>
      <c r="R786" s="14"/>
    </row>
    <row r="787" spans="1:18">
      <c r="A787" s="45" t="s">
        <v>65</v>
      </c>
      <c r="B787" s="47" t="s">
        <v>197</v>
      </c>
      <c r="C787" s="9"/>
      <c r="D787" s="14"/>
      <c r="E787" s="36"/>
      <c r="F787" s="14"/>
      <c r="G787" s="9"/>
      <c r="H787" s="14"/>
      <c r="I787" s="36"/>
      <c r="J787" s="14"/>
      <c r="K787" s="9"/>
      <c r="L787" s="14"/>
      <c r="M787" s="36"/>
      <c r="N787" s="14"/>
      <c r="O787" s="9"/>
      <c r="P787" s="14"/>
      <c r="Q787" s="36"/>
      <c r="R787" s="14"/>
    </row>
    <row r="788" spans="1:18">
      <c r="A788" s="45" t="s">
        <v>66</v>
      </c>
      <c r="B788" s="46" t="s">
        <v>198</v>
      </c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</row>
    <row r="789" spans="1:18" ht="47.25">
      <c r="A789" s="37" t="s">
        <v>99</v>
      </c>
      <c r="B789" s="6" t="s">
        <v>1046</v>
      </c>
      <c r="C789" s="8"/>
      <c r="D789" s="13">
        <f t="shared" ref="D789:N789" si="177">SUM(D790:D793)</f>
        <v>0</v>
      </c>
      <c r="E789" s="13">
        <f t="shared" si="177"/>
        <v>0</v>
      </c>
      <c r="F789" s="13">
        <f t="shared" si="177"/>
        <v>0</v>
      </c>
      <c r="G789" s="13"/>
      <c r="H789" s="13">
        <f t="shared" si="177"/>
        <v>0</v>
      </c>
      <c r="I789" s="13">
        <f t="shared" si="177"/>
        <v>0</v>
      </c>
      <c r="J789" s="13">
        <f t="shared" si="177"/>
        <v>0</v>
      </c>
      <c r="K789" s="13"/>
      <c r="L789" s="13">
        <f t="shared" si="177"/>
        <v>0</v>
      </c>
      <c r="M789" s="13">
        <f t="shared" si="177"/>
        <v>0</v>
      </c>
      <c r="N789" s="13">
        <f t="shared" si="177"/>
        <v>0</v>
      </c>
      <c r="O789" s="13"/>
      <c r="P789" s="13">
        <f>SUM(P790:P793)</f>
        <v>0</v>
      </c>
      <c r="Q789" s="13">
        <f>SUM(Q790:Q793)</f>
        <v>0</v>
      </c>
      <c r="R789" s="13">
        <f>SUM(R790:R793)</f>
        <v>0</v>
      </c>
    </row>
    <row r="790" spans="1:18">
      <c r="A790" s="45" t="s">
        <v>137</v>
      </c>
      <c r="B790" s="46" t="s">
        <v>195</v>
      </c>
      <c r="C790" s="9"/>
      <c r="D790" s="14"/>
      <c r="E790" s="36"/>
      <c r="F790" s="14"/>
      <c r="G790" s="9"/>
      <c r="H790" s="14"/>
      <c r="I790" s="36"/>
      <c r="J790" s="14"/>
      <c r="K790" s="9"/>
      <c r="L790" s="14"/>
      <c r="M790" s="36"/>
      <c r="N790" s="14"/>
      <c r="O790" s="9"/>
      <c r="P790" s="14"/>
      <c r="Q790" s="36"/>
      <c r="R790" s="14"/>
    </row>
    <row r="791" spans="1:18">
      <c r="A791" s="45" t="s">
        <v>138</v>
      </c>
      <c r="B791" s="46" t="s">
        <v>196</v>
      </c>
      <c r="C791" s="9"/>
      <c r="D791" s="14"/>
      <c r="E791" s="36"/>
      <c r="F791" s="14"/>
      <c r="G791" s="9"/>
      <c r="H791" s="14"/>
      <c r="I791" s="36"/>
      <c r="J791" s="14"/>
      <c r="K791" s="9"/>
      <c r="L791" s="14"/>
      <c r="M791" s="36"/>
      <c r="N791" s="14"/>
      <c r="O791" s="9"/>
      <c r="P791" s="14"/>
      <c r="Q791" s="36"/>
      <c r="R791" s="14"/>
    </row>
    <row r="792" spans="1:18">
      <c r="A792" s="45" t="s">
        <v>139</v>
      </c>
      <c r="B792" s="47" t="s">
        <v>197</v>
      </c>
      <c r="C792" s="9"/>
      <c r="D792" s="14"/>
      <c r="E792" s="36"/>
      <c r="F792" s="14"/>
      <c r="G792" s="9"/>
      <c r="H792" s="14"/>
      <c r="I792" s="36"/>
      <c r="J792" s="14"/>
      <c r="K792" s="9"/>
      <c r="L792" s="14"/>
      <c r="M792" s="36"/>
      <c r="N792" s="14"/>
      <c r="O792" s="9"/>
      <c r="P792" s="14"/>
      <c r="Q792" s="36"/>
      <c r="R792" s="14"/>
    </row>
    <row r="793" spans="1:18">
      <c r="A793" s="45" t="s">
        <v>140</v>
      </c>
      <c r="B793" s="46" t="s">
        <v>198</v>
      </c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</row>
    <row r="794" spans="1:18" ht="47.25">
      <c r="A794" s="37" t="s">
        <v>98</v>
      </c>
      <c r="B794" s="6" t="s">
        <v>1049</v>
      </c>
      <c r="C794" s="8"/>
      <c r="D794" s="13">
        <f t="shared" ref="D794:N794" si="178">SUM(D795:D798)</f>
        <v>0</v>
      </c>
      <c r="E794" s="13">
        <f t="shared" si="178"/>
        <v>0</v>
      </c>
      <c r="F794" s="13">
        <f t="shared" si="178"/>
        <v>0</v>
      </c>
      <c r="G794" s="13"/>
      <c r="H794" s="13">
        <f t="shared" si="178"/>
        <v>0</v>
      </c>
      <c r="I794" s="13">
        <f t="shared" si="178"/>
        <v>0</v>
      </c>
      <c r="J794" s="13">
        <f t="shared" si="178"/>
        <v>0</v>
      </c>
      <c r="K794" s="13"/>
      <c r="L794" s="13">
        <f t="shared" si="178"/>
        <v>0</v>
      </c>
      <c r="M794" s="13">
        <f t="shared" si="178"/>
        <v>0</v>
      </c>
      <c r="N794" s="13">
        <f t="shared" si="178"/>
        <v>0</v>
      </c>
      <c r="O794" s="13"/>
      <c r="P794" s="13">
        <f>SUM(P795:P798)</f>
        <v>0</v>
      </c>
      <c r="Q794" s="13">
        <f>SUM(Q795:Q798)</f>
        <v>0</v>
      </c>
      <c r="R794" s="13">
        <f>SUM(R795:R798)</f>
        <v>0</v>
      </c>
    </row>
    <row r="795" spans="1:18">
      <c r="A795" s="45" t="s">
        <v>141</v>
      </c>
      <c r="B795" s="46" t="s">
        <v>195</v>
      </c>
      <c r="C795" s="9"/>
      <c r="D795" s="14"/>
      <c r="E795" s="36"/>
      <c r="F795" s="14"/>
      <c r="G795" s="9"/>
      <c r="H795" s="14"/>
      <c r="I795" s="36"/>
      <c r="J795" s="14"/>
      <c r="K795" s="9"/>
      <c r="L795" s="14"/>
      <c r="M795" s="36"/>
      <c r="N795" s="14"/>
      <c r="O795" s="9"/>
      <c r="P795" s="14"/>
      <c r="Q795" s="36"/>
      <c r="R795" s="14"/>
    </row>
    <row r="796" spans="1:18">
      <c r="A796" s="45" t="s">
        <v>142</v>
      </c>
      <c r="B796" s="46" t="s">
        <v>196</v>
      </c>
      <c r="C796" s="9"/>
      <c r="D796" s="14"/>
      <c r="E796" s="36"/>
      <c r="F796" s="14"/>
      <c r="G796" s="9"/>
      <c r="H796" s="14"/>
      <c r="I796" s="36"/>
      <c r="J796" s="14"/>
      <c r="K796" s="9"/>
      <c r="L796" s="14"/>
      <c r="M796" s="36"/>
      <c r="N796" s="14"/>
      <c r="O796" s="9"/>
      <c r="P796" s="14"/>
      <c r="Q796" s="36"/>
      <c r="R796" s="14"/>
    </row>
    <row r="797" spans="1:18">
      <c r="A797" s="45" t="s">
        <v>1047</v>
      </c>
      <c r="B797" s="47" t="s">
        <v>197</v>
      </c>
      <c r="C797" s="9"/>
      <c r="D797" s="14"/>
      <c r="E797" s="36"/>
      <c r="F797" s="14"/>
      <c r="G797" s="9"/>
      <c r="H797" s="14"/>
      <c r="I797" s="36"/>
      <c r="J797" s="14"/>
      <c r="K797" s="9"/>
      <c r="L797" s="14"/>
      <c r="M797" s="36"/>
      <c r="N797" s="14"/>
      <c r="O797" s="9"/>
      <c r="P797" s="14"/>
      <c r="Q797" s="36"/>
      <c r="R797" s="14"/>
    </row>
    <row r="798" spans="1:18">
      <c r="A798" s="45" t="s">
        <v>1048</v>
      </c>
      <c r="B798" s="46" t="s">
        <v>198</v>
      </c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</row>
    <row r="799" spans="1:18" ht="47.25">
      <c r="A799" s="37" t="s">
        <v>97</v>
      </c>
      <c r="B799" s="6" t="s">
        <v>1052</v>
      </c>
      <c r="C799" s="8"/>
      <c r="D799" s="13">
        <f t="shared" ref="D799:N799" si="179">SUM(D800:D803)</f>
        <v>0</v>
      </c>
      <c r="E799" s="13">
        <f t="shared" si="179"/>
        <v>0</v>
      </c>
      <c r="F799" s="13">
        <f t="shared" si="179"/>
        <v>0</v>
      </c>
      <c r="G799" s="13"/>
      <c r="H799" s="13">
        <f t="shared" si="179"/>
        <v>0</v>
      </c>
      <c r="I799" s="13">
        <f t="shared" si="179"/>
        <v>0</v>
      </c>
      <c r="J799" s="13">
        <f t="shared" si="179"/>
        <v>0</v>
      </c>
      <c r="K799" s="13"/>
      <c r="L799" s="13">
        <f t="shared" si="179"/>
        <v>0</v>
      </c>
      <c r="M799" s="13">
        <f t="shared" si="179"/>
        <v>0</v>
      </c>
      <c r="N799" s="13">
        <f t="shared" si="179"/>
        <v>0</v>
      </c>
      <c r="O799" s="13"/>
      <c r="P799" s="13">
        <f>SUM(P800:P803)</f>
        <v>0</v>
      </c>
      <c r="Q799" s="13">
        <f>SUM(Q800:Q803)</f>
        <v>0</v>
      </c>
      <c r="R799" s="13">
        <f>SUM(R800:R803)</f>
        <v>0</v>
      </c>
    </row>
    <row r="800" spans="1:18">
      <c r="A800" s="45" t="s">
        <v>143</v>
      </c>
      <c r="B800" s="46" t="s">
        <v>195</v>
      </c>
      <c r="C800" s="9"/>
      <c r="D800" s="14"/>
      <c r="E800" s="36"/>
      <c r="F800" s="14"/>
      <c r="G800" s="9"/>
      <c r="H800" s="14"/>
      <c r="I800" s="36"/>
      <c r="J800" s="14"/>
      <c r="K800" s="9"/>
      <c r="L800" s="14"/>
      <c r="M800" s="36"/>
      <c r="N800" s="14"/>
      <c r="O800" s="9"/>
      <c r="P800" s="14"/>
      <c r="Q800" s="36"/>
      <c r="R800" s="14"/>
    </row>
    <row r="801" spans="1:18">
      <c r="A801" s="45" t="s">
        <v>144</v>
      </c>
      <c r="B801" s="46" t="s">
        <v>196</v>
      </c>
      <c r="C801" s="9"/>
      <c r="D801" s="14"/>
      <c r="E801" s="36"/>
      <c r="F801" s="14"/>
      <c r="G801" s="9"/>
      <c r="H801" s="14"/>
      <c r="I801" s="36"/>
      <c r="J801" s="14"/>
      <c r="K801" s="9"/>
      <c r="L801" s="14"/>
      <c r="M801" s="36"/>
      <c r="N801" s="14"/>
      <c r="O801" s="9"/>
      <c r="P801" s="14"/>
      <c r="Q801" s="36"/>
      <c r="R801" s="14"/>
    </row>
    <row r="802" spans="1:18">
      <c r="A802" s="45" t="s">
        <v>1050</v>
      </c>
      <c r="B802" s="47" t="s">
        <v>197</v>
      </c>
      <c r="C802" s="9"/>
      <c r="D802" s="14"/>
      <c r="E802" s="36"/>
      <c r="F802" s="14"/>
      <c r="G802" s="9"/>
      <c r="H802" s="14"/>
      <c r="I802" s="36"/>
      <c r="J802" s="14"/>
      <c r="K802" s="9"/>
      <c r="L802" s="14"/>
      <c r="M802" s="36"/>
      <c r="N802" s="14"/>
      <c r="O802" s="9"/>
      <c r="P802" s="14"/>
      <c r="Q802" s="36"/>
      <c r="R802" s="14"/>
    </row>
    <row r="803" spans="1:18">
      <c r="A803" s="45" t="s">
        <v>1051</v>
      </c>
      <c r="B803" s="46" t="s">
        <v>198</v>
      </c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</row>
    <row r="804" spans="1:18" ht="47.25">
      <c r="A804" s="37" t="s">
        <v>96</v>
      </c>
      <c r="B804" s="6" t="s">
        <v>1053</v>
      </c>
      <c r="C804" s="8"/>
      <c r="D804" s="13">
        <f t="shared" ref="D804:N804" si="180">SUM(D805:D808)</f>
        <v>0</v>
      </c>
      <c r="E804" s="13">
        <f t="shared" si="180"/>
        <v>0</v>
      </c>
      <c r="F804" s="13">
        <f t="shared" si="180"/>
        <v>0</v>
      </c>
      <c r="G804" s="13"/>
      <c r="H804" s="13">
        <f t="shared" si="180"/>
        <v>0</v>
      </c>
      <c r="I804" s="13">
        <f t="shared" si="180"/>
        <v>0</v>
      </c>
      <c r="J804" s="13">
        <f t="shared" si="180"/>
        <v>0</v>
      </c>
      <c r="K804" s="13"/>
      <c r="L804" s="13">
        <f t="shared" si="180"/>
        <v>0</v>
      </c>
      <c r="M804" s="13">
        <f t="shared" si="180"/>
        <v>0</v>
      </c>
      <c r="N804" s="13">
        <f t="shared" si="180"/>
        <v>0</v>
      </c>
      <c r="O804" s="13"/>
      <c r="P804" s="13">
        <f>SUM(P805:P808)</f>
        <v>0</v>
      </c>
      <c r="Q804" s="13">
        <f>SUM(Q805:Q808)</f>
        <v>0</v>
      </c>
      <c r="R804" s="13">
        <f>SUM(R805:R808)</f>
        <v>0</v>
      </c>
    </row>
    <row r="805" spans="1:18">
      <c r="A805" s="45" t="s">
        <v>145</v>
      </c>
      <c r="B805" s="46" t="s">
        <v>195</v>
      </c>
      <c r="C805" s="9"/>
      <c r="D805" s="14"/>
      <c r="E805" s="36"/>
      <c r="F805" s="14"/>
      <c r="G805" s="9"/>
      <c r="H805" s="14"/>
      <c r="I805" s="36"/>
      <c r="J805" s="14"/>
      <c r="K805" s="9"/>
      <c r="L805" s="14"/>
      <c r="M805" s="36"/>
      <c r="N805" s="14"/>
      <c r="O805" s="9"/>
      <c r="P805" s="14"/>
      <c r="Q805" s="36"/>
      <c r="R805" s="14"/>
    </row>
    <row r="806" spans="1:18">
      <c r="A806" s="45" t="s">
        <v>146</v>
      </c>
      <c r="B806" s="46" t="s">
        <v>196</v>
      </c>
      <c r="C806" s="9"/>
      <c r="D806" s="14"/>
      <c r="E806" s="36"/>
      <c r="F806" s="14"/>
      <c r="G806" s="9"/>
      <c r="H806" s="14"/>
      <c r="I806" s="36"/>
      <c r="J806" s="14"/>
      <c r="K806" s="9"/>
      <c r="L806" s="14"/>
      <c r="M806" s="36"/>
      <c r="N806" s="14"/>
      <c r="O806" s="9"/>
      <c r="P806" s="14"/>
      <c r="Q806" s="36"/>
      <c r="R806" s="14"/>
    </row>
    <row r="807" spans="1:18">
      <c r="A807" s="45" t="s">
        <v>147</v>
      </c>
      <c r="B807" s="47" t="s">
        <v>197</v>
      </c>
      <c r="C807" s="9"/>
      <c r="D807" s="14"/>
      <c r="E807" s="36"/>
      <c r="F807" s="14"/>
      <c r="G807" s="9"/>
      <c r="H807" s="14"/>
      <c r="I807" s="36"/>
      <c r="J807" s="14"/>
      <c r="K807" s="9"/>
      <c r="L807" s="14"/>
      <c r="M807" s="36"/>
      <c r="N807" s="14"/>
      <c r="O807" s="9"/>
      <c r="P807" s="14"/>
      <c r="Q807" s="36"/>
      <c r="R807" s="14"/>
    </row>
    <row r="808" spans="1:18">
      <c r="A808" s="45" t="s">
        <v>148</v>
      </c>
      <c r="B808" s="46" t="s">
        <v>198</v>
      </c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</row>
    <row r="809" spans="1:18" ht="31.5">
      <c r="A809" s="37" t="s">
        <v>95</v>
      </c>
      <c r="B809" s="6" t="s">
        <v>1054</v>
      </c>
      <c r="C809" s="8"/>
      <c r="D809" s="13">
        <f t="shared" ref="D809:N809" si="181">SUM(D810:D813)</f>
        <v>0</v>
      </c>
      <c r="E809" s="13">
        <f t="shared" si="181"/>
        <v>0</v>
      </c>
      <c r="F809" s="13">
        <f t="shared" si="181"/>
        <v>0</v>
      </c>
      <c r="G809" s="13"/>
      <c r="H809" s="13">
        <f t="shared" si="181"/>
        <v>0</v>
      </c>
      <c r="I809" s="13">
        <f t="shared" si="181"/>
        <v>0</v>
      </c>
      <c r="J809" s="13">
        <f t="shared" si="181"/>
        <v>0</v>
      </c>
      <c r="K809" s="13"/>
      <c r="L809" s="13">
        <f t="shared" si="181"/>
        <v>0</v>
      </c>
      <c r="M809" s="13">
        <f t="shared" si="181"/>
        <v>0</v>
      </c>
      <c r="N809" s="13">
        <f t="shared" si="181"/>
        <v>0</v>
      </c>
      <c r="O809" s="13"/>
      <c r="P809" s="13">
        <f>SUM(P810:P813)</f>
        <v>0</v>
      </c>
      <c r="Q809" s="13">
        <f>SUM(Q810:Q813)</f>
        <v>0</v>
      </c>
      <c r="R809" s="13">
        <f>SUM(R810:R813)</f>
        <v>0</v>
      </c>
    </row>
    <row r="810" spans="1:18">
      <c r="A810" s="45" t="s">
        <v>149</v>
      </c>
      <c r="B810" s="46" t="s">
        <v>195</v>
      </c>
      <c r="C810" s="9"/>
      <c r="D810" s="14"/>
      <c r="E810" s="36"/>
      <c r="F810" s="14"/>
      <c r="G810" s="9"/>
      <c r="H810" s="14"/>
      <c r="I810" s="36"/>
      <c r="J810" s="14"/>
      <c r="K810" s="9"/>
      <c r="L810" s="14"/>
      <c r="M810" s="36"/>
      <c r="N810" s="14"/>
      <c r="O810" s="9"/>
      <c r="P810" s="14"/>
      <c r="Q810" s="36"/>
      <c r="R810" s="14"/>
    </row>
    <row r="811" spans="1:18">
      <c r="A811" s="45" t="s">
        <v>150</v>
      </c>
      <c r="B811" s="46" t="s">
        <v>196</v>
      </c>
      <c r="C811" s="9"/>
      <c r="D811" s="14"/>
      <c r="E811" s="36"/>
      <c r="F811" s="14"/>
      <c r="G811" s="9"/>
      <c r="H811" s="14"/>
      <c r="I811" s="36"/>
      <c r="J811" s="14"/>
      <c r="K811" s="9"/>
      <c r="L811" s="14"/>
      <c r="M811" s="36"/>
      <c r="N811" s="14"/>
      <c r="O811" s="9"/>
      <c r="P811" s="14"/>
      <c r="Q811" s="36"/>
      <c r="R811" s="14"/>
    </row>
    <row r="812" spans="1:18">
      <c r="A812" s="45" t="s">
        <v>151</v>
      </c>
      <c r="B812" s="47" t="s">
        <v>197</v>
      </c>
      <c r="C812" s="9"/>
      <c r="D812" s="14"/>
      <c r="E812" s="36"/>
      <c r="F812" s="14"/>
      <c r="G812" s="9"/>
      <c r="H812" s="14"/>
      <c r="I812" s="36"/>
      <c r="J812" s="14"/>
      <c r="K812" s="9"/>
      <c r="L812" s="14"/>
      <c r="M812" s="36"/>
      <c r="N812" s="14"/>
      <c r="O812" s="9"/>
      <c r="P812" s="14"/>
      <c r="Q812" s="36"/>
      <c r="R812" s="14"/>
    </row>
    <row r="813" spans="1:18">
      <c r="A813" s="45" t="s">
        <v>152</v>
      </c>
      <c r="B813" s="46" t="s">
        <v>198</v>
      </c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</row>
    <row r="814" spans="1:18" ht="31.5">
      <c r="A814" s="37" t="s">
        <v>94</v>
      </c>
      <c r="B814" s="6" t="s">
        <v>1092</v>
      </c>
      <c r="C814" s="6"/>
      <c r="D814" s="13">
        <f>D815+D820+D825+D830+D835+D840</f>
        <v>0</v>
      </c>
      <c r="E814" s="13">
        <f t="shared" ref="E814:N814" si="182">E815+E820+E825+E830+E835+E840</f>
        <v>0</v>
      </c>
      <c r="F814" s="13">
        <f t="shared" si="182"/>
        <v>0</v>
      </c>
      <c r="G814" s="13"/>
      <c r="H814" s="13">
        <f t="shared" si="182"/>
        <v>0</v>
      </c>
      <c r="I814" s="13">
        <f t="shared" si="182"/>
        <v>0</v>
      </c>
      <c r="J814" s="13">
        <f t="shared" si="182"/>
        <v>0</v>
      </c>
      <c r="K814" s="13"/>
      <c r="L814" s="13">
        <f t="shared" si="182"/>
        <v>0</v>
      </c>
      <c r="M814" s="13">
        <f t="shared" si="182"/>
        <v>0</v>
      </c>
      <c r="N814" s="13">
        <f t="shared" si="182"/>
        <v>0</v>
      </c>
      <c r="O814" s="13"/>
      <c r="P814" s="13">
        <f>P815+P820+P825+P830+P835+P840</f>
        <v>0</v>
      </c>
      <c r="Q814" s="13">
        <f>Q815+Q820+Q825+Q830+Q835+Q840</f>
        <v>0</v>
      </c>
      <c r="R814" s="13">
        <f>R815+R820+R825+R830+R835+R840</f>
        <v>0</v>
      </c>
    </row>
    <row r="815" spans="1:18" ht="47.25">
      <c r="A815" s="37" t="s">
        <v>93</v>
      </c>
      <c r="B815" s="6" t="s">
        <v>1098</v>
      </c>
      <c r="C815" s="8"/>
      <c r="D815" s="13">
        <f t="shared" ref="D815:N815" si="183">SUM(D816:D819)</f>
        <v>0</v>
      </c>
      <c r="E815" s="13">
        <f t="shared" si="183"/>
        <v>0</v>
      </c>
      <c r="F815" s="13">
        <f t="shared" si="183"/>
        <v>0</v>
      </c>
      <c r="G815" s="13"/>
      <c r="H815" s="13">
        <f t="shared" si="183"/>
        <v>0</v>
      </c>
      <c r="I815" s="13">
        <f t="shared" si="183"/>
        <v>0</v>
      </c>
      <c r="J815" s="13">
        <f t="shared" si="183"/>
        <v>0</v>
      </c>
      <c r="K815" s="13"/>
      <c r="L815" s="13">
        <f t="shared" si="183"/>
        <v>0</v>
      </c>
      <c r="M815" s="13">
        <f t="shared" si="183"/>
        <v>0</v>
      </c>
      <c r="N815" s="13">
        <f t="shared" si="183"/>
        <v>0</v>
      </c>
      <c r="O815" s="13"/>
      <c r="P815" s="13">
        <f>SUM(P816:P819)</f>
        <v>0</v>
      </c>
      <c r="Q815" s="13">
        <f>SUM(Q816:Q819)</f>
        <v>0</v>
      </c>
      <c r="R815" s="13">
        <f>SUM(R816:R819)</f>
        <v>0</v>
      </c>
    </row>
    <row r="816" spans="1:18">
      <c r="A816" s="45" t="s">
        <v>92</v>
      </c>
      <c r="B816" s="46" t="s">
        <v>195</v>
      </c>
      <c r="C816" s="9"/>
      <c r="D816" s="14"/>
      <c r="E816" s="36"/>
      <c r="F816" s="14"/>
      <c r="G816" s="9"/>
      <c r="H816" s="14"/>
      <c r="I816" s="36"/>
      <c r="J816" s="14"/>
      <c r="K816" s="9"/>
      <c r="L816" s="14"/>
      <c r="M816" s="36"/>
      <c r="N816" s="14"/>
      <c r="O816" s="9"/>
      <c r="P816" s="14"/>
      <c r="Q816" s="36"/>
      <c r="R816" s="14"/>
    </row>
    <row r="817" spans="1:18">
      <c r="A817" s="45" t="s">
        <v>1055</v>
      </c>
      <c r="B817" s="46" t="s">
        <v>196</v>
      </c>
      <c r="C817" s="9"/>
      <c r="D817" s="14"/>
      <c r="E817" s="36"/>
      <c r="F817" s="14"/>
      <c r="G817" s="9"/>
      <c r="H817" s="14"/>
      <c r="I817" s="36"/>
      <c r="J817" s="14"/>
      <c r="K817" s="9"/>
      <c r="L817" s="14"/>
      <c r="M817" s="36"/>
      <c r="N817" s="14"/>
      <c r="O817" s="9"/>
      <c r="P817" s="14"/>
      <c r="Q817" s="36"/>
      <c r="R817" s="14"/>
    </row>
    <row r="818" spans="1:18">
      <c r="A818" s="45" t="s">
        <v>1056</v>
      </c>
      <c r="B818" s="47" t="s">
        <v>197</v>
      </c>
      <c r="C818" s="9"/>
      <c r="D818" s="14"/>
      <c r="E818" s="36"/>
      <c r="F818" s="14"/>
      <c r="G818" s="9"/>
      <c r="H818" s="14"/>
      <c r="I818" s="36"/>
      <c r="J818" s="14"/>
      <c r="K818" s="9"/>
      <c r="L818" s="14"/>
      <c r="M818" s="36"/>
      <c r="N818" s="14"/>
      <c r="O818" s="9"/>
      <c r="P818" s="14"/>
      <c r="Q818" s="36"/>
      <c r="R818" s="14"/>
    </row>
    <row r="819" spans="1:18">
      <c r="A819" s="45" t="s">
        <v>1057</v>
      </c>
      <c r="B819" s="46" t="s">
        <v>198</v>
      </c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</row>
    <row r="820" spans="1:18" ht="47.25">
      <c r="A820" s="37" t="s">
        <v>1093</v>
      </c>
      <c r="B820" s="6" t="s">
        <v>1099</v>
      </c>
      <c r="C820" s="8"/>
      <c r="D820" s="13">
        <f t="shared" ref="D820:N820" si="184">SUM(D821:D824)</f>
        <v>0</v>
      </c>
      <c r="E820" s="13">
        <f t="shared" si="184"/>
        <v>0</v>
      </c>
      <c r="F820" s="13">
        <f t="shared" si="184"/>
        <v>0</v>
      </c>
      <c r="G820" s="13"/>
      <c r="H820" s="13">
        <f t="shared" si="184"/>
        <v>0</v>
      </c>
      <c r="I820" s="13">
        <f t="shared" si="184"/>
        <v>0</v>
      </c>
      <c r="J820" s="13">
        <f t="shared" si="184"/>
        <v>0</v>
      </c>
      <c r="K820" s="13"/>
      <c r="L820" s="13">
        <f t="shared" si="184"/>
        <v>0</v>
      </c>
      <c r="M820" s="13">
        <f t="shared" si="184"/>
        <v>0</v>
      </c>
      <c r="N820" s="13">
        <f t="shared" si="184"/>
        <v>0</v>
      </c>
      <c r="O820" s="13"/>
      <c r="P820" s="13">
        <f>SUM(P821:P824)</f>
        <v>0</v>
      </c>
      <c r="Q820" s="13">
        <f>SUM(Q821:Q824)</f>
        <v>0</v>
      </c>
      <c r="R820" s="13">
        <f>SUM(R821:R824)</f>
        <v>0</v>
      </c>
    </row>
    <row r="821" spans="1:18">
      <c r="A821" s="45" t="s">
        <v>1094</v>
      </c>
      <c r="B821" s="46" t="s">
        <v>195</v>
      </c>
      <c r="C821" s="9"/>
      <c r="D821" s="14"/>
      <c r="E821" s="36"/>
      <c r="F821" s="14"/>
      <c r="G821" s="9"/>
      <c r="H821" s="14"/>
      <c r="I821" s="36"/>
      <c r="J821" s="14"/>
      <c r="K821" s="9"/>
      <c r="L821" s="14"/>
      <c r="M821" s="36"/>
      <c r="N821" s="14"/>
      <c r="O821" s="9"/>
      <c r="P821" s="14"/>
      <c r="Q821" s="36"/>
      <c r="R821" s="14"/>
    </row>
    <row r="822" spans="1:18">
      <c r="A822" s="45" t="s">
        <v>1095</v>
      </c>
      <c r="B822" s="46" t="s">
        <v>196</v>
      </c>
      <c r="C822" s="9"/>
      <c r="D822" s="14"/>
      <c r="E822" s="36"/>
      <c r="F822" s="14"/>
      <c r="G822" s="9"/>
      <c r="H822" s="14"/>
      <c r="I822" s="36"/>
      <c r="J822" s="14"/>
      <c r="K822" s="9"/>
      <c r="L822" s="14"/>
      <c r="M822" s="36"/>
      <c r="N822" s="14"/>
      <c r="O822" s="9"/>
      <c r="P822" s="14"/>
      <c r="Q822" s="36"/>
      <c r="R822" s="14"/>
    </row>
    <row r="823" spans="1:18">
      <c r="A823" s="45" t="s">
        <v>1096</v>
      </c>
      <c r="B823" s="47" t="s">
        <v>197</v>
      </c>
      <c r="C823" s="9"/>
      <c r="D823" s="14"/>
      <c r="E823" s="36"/>
      <c r="F823" s="14"/>
      <c r="G823" s="9"/>
      <c r="H823" s="14"/>
      <c r="I823" s="36"/>
      <c r="J823" s="14"/>
      <c r="K823" s="9"/>
      <c r="L823" s="14"/>
      <c r="M823" s="36"/>
      <c r="N823" s="14"/>
      <c r="O823" s="9"/>
      <c r="P823" s="14"/>
      <c r="Q823" s="36"/>
      <c r="R823" s="14"/>
    </row>
    <row r="824" spans="1:18">
      <c r="A824" s="45" t="s">
        <v>1097</v>
      </c>
      <c r="B824" s="46" t="s">
        <v>198</v>
      </c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</row>
    <row r="825" spans="1:18" ht="47.25">
      <c r="A825" s="37" t="s">
        <v>1100</v>
      </c>
      <c r="B825" s="6" t="s">
        <v>1105</v>
      </c>
      <c r="C825" s="8"/>
      <c r="D825" s="13">
        <f t="shared" ref="D825:N825" si="185">SUM(D826:D829)</f>
        <v>0</v>
      </c>
      <c r="E825" s="13">
        <f t="shared" si="185"/>
        <v>0</v>
      </c>
      <c r="F825" s="13">
        <f t="shared" si="185"/>
        <v>0</v>
      </c>
      <c r="G825" s="13"/>
      <c r="H825" s="13">
        <f t="shared" si="185"/>
        <v>0</v>
      </c>
      <c r="I825" s="13">
        <f t="shared" si="185"/>
        <v>0</v>
      </c>
      <c r="J825" s="13">
        <f t="shared" si="185"/>
        <v>0</v>
      </c>
      <c r="K825" s="13"/>
      <c r="L825" s="13">
        <f t="shared" si="185"/>
        <v>0</v>
      </c>
      <c r="M825" s="13">
        <f t="shared" si="185"/>
        <v>0</v>
      </c>
      <c r="N825" s="13">
        <f t="shared" si="185"/>
        <v>0</v>
      </c>
      <c r="O825" s="13"/>
      <c r="P825" s="13">
        <f>SUM(P826:P829)</f>
        <v>0</v>
      </c>
      <c r="Q825" s="13">
        <f>SUM(Q826:Q829)</f>
        <v>0</v>
      </c>
      <c r="R825" s="13">
        <f>SUM(R826:R829)</f>
        <v>0</v>
      </c>
    </row>
    <row r="826" spans="1:18">
      <c r="A826" s="45" t="s">
        <v>1101</v>
      </c>
      <c r="B826" s="46" t="s">
        <v>195</v>
      </c>
      <c r="C826" s="9"/>
      <c r="D826" s="14"/>
      <c r="E826" s="36"/>
      <c r="F826" s="14"/>
      <c r="G826" s="9"/>
      <c r="H826" s="14"/>
      <c r="I826" s="36"/>
      <c r="J826" s="14"/>
      <c r="K826" s="9"/>
      <c r="L826" s="14"/>
      <c r="M826" s="36"/>
      <c r="N826" s="14"/>
      <c r="O826" s="9"/>
      <c r="P826" s="14"/>
      <c r="Q826" s="36"/>
      <c r="R826" s="14"/>
    </row>
    <row r="827" spans="1:18">
      <c r="A827" s="45" t="s">
        <v>1102</v>
      </c>
      <c r="B827" s="46" t="s">
        <v>196</v>
      </c>
      <c r="C827" s="9"/>
      <c r="D827" s="14"/>
      <c r="E827" s="36"/>
      <c r="F827" s="14"/>
      <c r="G827" s="9"/>
      <c r="H827" s="14"/>
      <c r="I827" s="36"/>
      <c r="J827" s="14"/>
      <c r="K827" s="9"/>
      <c r="L827" s="14"/>
      <c r="M827" s="36"/>
      <c r="N827" s="14"/>
      <c r="O827" s="9"/>
      <c r="P827" s="14"/>
      <c r="Q827" s="36"/>
      <c r="R827" s="14"/>
    </row>
    <row r="828" spans="1:18">
      <c r="A828" s="45" t="s">
        <v>1103</v>
      </c>
      <c r="B828" s="47" t="s">
        <v>197</v>
      </c>
      <c r="C828" s="9"/>
      <c r="D828" s="14"/>
      <c r="E828" s="36"/>
      <c r="F828" s="14"/>
      <c r="G828" s="9"/>
      <c r="H828" s="14"/>
      <c r="I828" s="36"/>
      <c r="J828" s="14"/>
      <c r="K828" s="9"/>
      <c r="L828" s="14"/>
      <c r="M828" s="36"/>
      <c r="N828" s="14"/>
      <c r="O828" s="9"/>
      <c r="P828" s="14"/>
      <c r="Q828" s="36"/>
      <c r="R828" s="14"/>
    </row>
    <row r="829" spans="1:18">
      <c r="A829" s="45" t="s">
        <v>1104</v>
      </c>
      <c r="B829" s="46" t="s">
        <v>198</v>
      </c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</row>
    <row r="830" spans="1:18" ht="47.25">
      <c r="A830" s="37" t="s">
        <v>1106</v>
      </c>
      <c r="B830" s="6" t="s">
        <v>1111</v>
      </c>
      <c r="C830" s="8"/>
      <c r="D830" s="13">
        <f t="shared" ref="D830:N830" si="186">SUM(D831:D834)</f>
        <v>0</v>
      </c>
      <c r="E830" s="13">
        <f t="shared" si="186"/>
        <v>0</v>
      </c>
      <c r="F830" s="13">
        <f t="shared" si="186"/>
        <v>0</v>
      </c>
      <c r="G830" s="13"/>
      <c r="H830" s="13">
        <f t="shared" si="186"/>
        <v>0</v>
      </c>
      <c r="I830" s="13">
        <f t="shared" si="186"/>
        <v>0</v>
      </c>
      <c r="J830" s="13">
        <f t="shared" si="186"/>
        <v>0</v>
      </c>
      <c r="K830" s="13"/>
      <c r="L830" s="13">
        <f t="shared" si="186"/>
        <v>0</v>
      </c>
      <c r="M830" s="13">
        <f t="shared" si="186"/>
        <v>0</v>
      </c>
      <c r="N830" s="13">
        <f t="shared" si="186"/>
        <v>0</v>
      </c>
      <c r="O830" s="13"/>
      <c r="P830" s="13">
        <f>SUM(P831:P834)</f>
        <v>0</v>
      </c>
      <c r="Q830" s="13">
        <f>SUM(Q831:Q834)</f>
        <v>0</v>
      </c>
      <c r="R830" s="13">
        <f>SUM(R831:R834)</f>
        <v>0</v>
      </c>
    </row>
    <row r="831" spans="1:18">
      <c r="A831" s="45" t="s">
        <v>1107</v>
      </c>
      <c r="B831" s="46" t="s">
        <v>195</v>
      </c>
      <c r="C831" s="9"/>
      <c r="D831" s="14"/>
      <c r="E831" s="36"/>
      <c r="F831" s="14"/>
      <c r="G831" s="9"/>
      <c r="H831" s="14"/>
      <c r="I831" s="36"/>
      <c r="J831" s="14"/>
      <c r="K831" s="9"/>
      <c r="L831" s="14"/>
      <c r="M831" s="36"/>
      <c r="N831" s="14"/>
      <c r="O831" s="9"/>
      <c r="P831" s="14"/>
      <c r="Q831" s="36"/>
      <c r="R831" s="14"/>
    </row>
    <row r="832" spans="1:18">
      <c r="A832" s="45" t="s">
        <v>1108</v>
      </c>
      <c r="B832" s="46" t="s">
        <v>196</v>
      </c>
      <c r="C832" s="9"/>
      <c r="D832" s="14"/>
      <c r="E832" s="36"/>
      <c r="F832" s="14"/>
      <c r="G832" s="9"/>
      <c r="H832" s="14"/>
      <c r="I832" s="36"/>
      <c r="J832" s="14"/>
      <c r="K832" s="9"/>
      <c r="L832" s="14"/>
      <c r="M832" s="36"/>
      <c r="N832" s="14"/>
      <c r="O832" s="9"/>
      <c r="P832" s="14"/>
      <c r="Q832" s="36"/>
      <c r="R832" s="14"/>
    </row>
    <row r="833" spans="1:18">
      <c r="A833" s="45" t="s">
        <v>1109</v>
      </c>
      <c r="B833" s="47" t="s">
        <v>197</v>
      </c>
      <c r="C833" s="9"/>
      <c r="D833" s="14"/>
      <c r="E833" s="36"/>
      <c r="F833" s="14"/>
      <c r="G833" s="9"/>
      <c r="H833" s="14"/>
      <c r="I833" s="36"/>
      <c r="J833" s="14"/>
      <c r="K833" s="9"/>
      <c r="L833" s="14"/>
      <c r="M833" s="36"/>
      <c r="N833" s="14"/>
      <c r="O833" s="9"/>
      <c r="P833" s="14"/>
      <c r="Q833" s="36"/>
      <c r="R833" s="14"/>
    </row>
    <row r="834" spans="1:18">
      <c r="A834" s="45" t="s">
        <v>1110</v>
      </c>
      <c r="B834" s="46" t="s">
        <v>198</v>
      </c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</row>
    <row r="835" spans="1:18" ht="47.25">
      <c r="A835" s="37" t="s">
        <v>1112</v>
      </c>
      <c r="B835" s="6" t="s">
        <v>1117</v>
      </c>
      <c r="C835" s="8"/>
      <c r="D835" s="13">
        <f t="shared" ref="D835:N835" si="187">SUM(D836:D839)</f>
        <v>0</v>
      </c>
      <c r="E835" s="13">
        <f t="shared" si="187"/>
        <v>0</v>
      </c>
      <c r="F835" s="13">
        <f t="shared" si="187"/>
        <v>0</v>
      </c>
      <c r="G835" s="13"/>
      <c r="H835" s="13">
        <f t="shared" si="187"/>
        <v>0</v>
      </c>
      <c r="I835" s="13">
        <f t="shared" si="187"/>
        <v>0</v>
      </c>
      <c r="J835" s="13">
        <f t="shared" si="187"/>
        <v>0</v>
      </c>
      <c r="K835" s="13"/>
      <c r="L835" s="13">
        <f t="shared" si="187"/>
        <v>0</v>
      </c>
      <c r="M835" s="13">
        <f t="shared" si="187"/>
        <v>0</v>
      </c>
      <c r="N835" s="13">
        <f t="shared" si="187"/>
        <v>0</v>
      </c>
      <c r="O835" s="13"/>
      <c r="P835" s="13">
        <f>SUM(P836:P839)</f>
        <v>0</v>
      </c>
      <c r="Q835" s="13">
        <f>SUM(Q836:Q839)</f>
        <v>0</v>
      </c>
      <c r="R835" s="13">
        <f>SUM(R836:R839)</f>
        <v>0</v>
      </c>
    </row>
    <row r="836" spans="1:18">
      <c r="A836" s="45" t="s">
        <v>1113</v>
      </c>
      <c r="B836" s="46" t="s">
        <v>195</v>
      </c>
      <c r="C836" s="9"/>
      <c r="D836" s="14"/>
      <c r="E836" s="36"/>
      <c r="F836" s="14"/>
      <c r="G836" s="9"/>
      <c r="H836" s="14"/>
      <c r="I836" s="36"/>
      <c r="J836" s="14"/>
      <c r="K836" s="9"/>
      <c r="L836" s="14"/>
      <c r="M836" s="36"/>
      <c r="N836" s="14"/>
      <c r="O836" s="9"/>
      <c r="P836" s="14"/>
      <c r="Q836" s="36"/>
      <c r="R836" s="14"/>
    </row>
    <row r="837" spans="1:18">
      <c r="A837" s="45" t="s">
        <v>1114</v>
      </c>
      <c r="B837" s="46" t="s">
        <v>196</v>
      </c>
      <c r="C837" s="9"/>
      <c r="D837" s="14"/>
      <c r="E837" s="36"/>
      <c r="F837" s="14"/>
      <c r="G837" s="9"/>
      <c r="H837" s="14"/>
      <c r="I837" s="36"/>
      <c r="J837" s="14"/>
      <c r="K837" s="9"/>
      <c r="L837" s="14"/>
      <c r="M837" s="36"/>
      <c r="N837" s="14"/>
      <c r="O837" s="9"/>
      <c r="P837" s="14"/>
      <c r="Q837" s="36"/>
      <c r="R837" s="14"/>
    </row>
    <row r="838" spans="1:18">
      <c r="A838" s="45" t="s">
        <v>1115</v>
      </c>
      <c r="B838" s="47" t="s">
        <v>197</v>
      </c>
      <c r="C838" s="9"/>
      <c r="D838" s="14"/>
      <c r="E838" s="36"/>
      <c r="F838" s="14"/>
      <c r="G838" s="9"/>
      <c r="H838" s="14"/>
      <c r="I838" s="36"/>
      <c r="J838" s="14"/>
      <c r="K838" s="9"/>
      <c r="L838" s="14"/>
      <c r="M838" s="36"/>
      <c r="N838" s="14"/>
      <c r="O838" s="9"/>
      <c r="P838" s="14"/>
      <c r="Q838" s="36"/>
      <c r="R838" s="14"/>
    </row>
    <row r="839" spans="1:18">
      <c r="A839" s="45" t="s">
        <v>1116</v>
      </c>
      <c r="B839" s="46" t="s">
        <v>198</v>
      </c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</row>
    <row r="840" spans="1:18" ht="47.25">
      <c r="A840" s="37" t="s">
        <v>1118</v>
      </c>
      <c r="B840" s="6" t="s">
        <v>1123</v>
      </c>
      <c r="C840" s="8"/>
      <c r="D840" s="13">
        <f t="shared" ref="D840:N840" si="188">SUM(D841:D844)</f>
        <v>0</v>
      </c>
      <c r="E840" s="13">
        <f t="shared" si="188"/>
        <v>0</v>
      </c>
      <c r="F840" s="13">
        <f t="shared" si="188"/>
        <v>0</v>
      </c>
      <c r="G840" s="13"/>
      <c r="H840" s="13">
        <f t="shared" si="188"/>
        <v>0</v>
      </c>
      <c r="I840" s="13">
        <f t="shared" si="188"/>
        <v>0</v>
      </c>
      <c r="J840" s="13">
        <f t="shared" si="188"/>
        <v>0</v>
      </c>
      <c r="K840" s="13"/>
      <c r="L840" s="13">
        <f t="shared" si="188"/>
        <v>0</v>
      </c>
      <c r="M840" s="13">
        <f t="shared" si="188"/>
        <v>0</v>
      </c>
      <c r="N840" s="13">
        <f t="shared" si="188"/>
        <v>0</v>
      </c>
      <c r="O840" s="13"/>
      <c r="P840" s="13">
        <f>SUM(P841:P844)</f>
        <v>0</v>
      </c>
      <c r="Q840" s="13">
        <f>SUM(Q841:Q844)</f>
        <v>0</v>
      </c>
      <c r="R840" s="13">
        <f>SUM(R841:R844)</f>
        <v>0</v>
      </c>
    </row>
    <row r="841" spans="1:18">
      <c r="A841" s="45" t="s">
        <v>1119</v>
      </c>
      <c r="B841" s="46" t="s">
        <v>195</v>
      </c>
      <c r="C841" s="9"/>
      <c r="D841" s="14"/>
      <c r="E841" s="36"/>
      <c r="F841" s="14"/>
      <c r="G841" s="9"/>
      <c r="H841" s="14"/>
      <c r="I841" s="36"/>
      <c r="J841" s="14"/>
      <c r="K841" s="9"/>
      <c r="L841" s="14"/>
      <c r="M841" s="36"/>
      <c r="N841" s="14"/>
      <c r="O841" s="9"/>
      <c r="P841" s="14"/>
      <c r="Q841" s="36"/>
      <c r="R841" s="14"/>
    </row>
    <row r="842" spans="1:18">
      <c r="A842" s="45" t="s">
        <v>1120</v>
      </c>
      <c r="B842" s="46" t="s">
        <v>196</v>
      </c>
      <c r="C842" s="9"/>
      <c r="D842" s="14"/>
      <c r="E842" s="36"/>
      <c r="F842" s="14"/>
      <c r="G842" s="9"/>
      <c r="H842" s="14"/>
      <c r="I842" s="36"/>
      <c r="J842" s="14"/>
      <c r="K842" s="9"/>
      <c r="L842" s="14"/>
      <c r="M842" s="36"/>
      <c r="N842" s="14"/>
      <c r="O842" s="9"/>
      <c r="P842" s="14"/>
      <c r="Q842" s="36"/>
      <c r="R842" s="14"/>
    </row>
    <row r="843" spans="1:18">
      <c r="A843" s="45" t="s">
        <v>1121</v>
      </c>
      <c r="B843" s="47" t="s">
        <v>197</v>
      </c>
      <c r="C843" s="9"/>
      <c r="D843" s="14"/>
      <c r="E843" s="36"/>
      <c r="F843" s="14"/>
      <c r="G843" s="9"/>
      <c r="H843" s="14"/>
      <c r="I843" s="36"/>
      <c r="J843" s="14"/>
      <c r="K843" s="9"/>
      <c r="L843" s="14"/>
      <c r="M843" s="36"/>
      <c r="N843" s="14"/>
      <c r="O843" s="9"/>
      <c r="P843" s="14"/>
      <c r="Q843" s="36"/>
      <c r="R843" s="14"/>
    </row>
    <row r="844" spans="1:18">
      <c r="A844" s="45" t="s">
        <v>1122</v>
      </c>
      <c r="B844" s="46" t="s">
        <v>198</v>
      </c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</row>
    <row r="845" spans="1:18">
      <c r="A845" s="37" t="s">
        <v>91</v>
      </c>
      <c r="B845" s="6" t="s">
        <v>1058</v>
      </c>
      <c r="C845" s="6"/>
      <c r="D845" s="13">
        <f>D846+D851+D856+D861+D866+D871</f>
        <v>0</v>
      </c>
      <c r="E845" s="13">
        <f t="shared" ref="E845:N845" si="189">E846+E851+E856+E861+E866+E871</f>
        <v>0</v>
      </c>
      <c r="F845" s="13">
        <f t="shared" si="189"/>
        <v>0</v>
      </c>
      <c r="G845" s="13"/>
      <c r="H845" s="13">
        <f t="shared" si="189"/>
        <v>0</v>
      </c>
      <c r="I845" s="13">
        <f t="shared" si="189"/>
        <v>0</v>
      </c>
      <c r="J845" s="13">
        <f t="shared" si="189"/>
        <v>0</v>
      </c>
      <c r="K845" s="13"/>
      <c r="L845" s="13">
        <f t="shared" si="189"/>
        <v>0</v>
      </c>
      <c r="M845" s="13">
        <f t="shared" si="189"/>
        <v>0</v>
      </c>
      <c r="N845" s="13">
        <f t="shared" si="189"/>
        <v>0</v>
      </c>
      <c r="O845" s="13"/>
      <c r="P845" s="13">
        <f>P846+P851+P856+P861+P866+P871</f>
        <v>0</v>
      </c>
      <c r="Q845" s="13">
        <f>Q846+Q851+Q856+Q861+Q866+Q871</f>
        <v>0</v>
      </c>
      <c r="R845" s="13">
        <f>R846+R851+R856+R861+R866+R871</f>
        <v>0</v>
      </c>
    </row>
    <row r="846" spans="1:18" ht="47.25">
      <c r="A846" s="37" t="s">
        <v>89</v>
      </c>
      <c r="B846" s="6" t="s">
        <v>1059</v>
      </c>
      <c r="C846" s="8"/>
      <c r="D846" s="13">
        <f t="shared" ref="D846:N846" si="190">SUM(D847:D850)</f>
        <v>0</v>
      </c>
      <c r="E846" s="13">
        <f t="shared" si="190"/>
        <v>0</v>
      </c>
      <c r="F846" s="13">
        <f t="shared" si="190"/>
        <v>0</v>
      </c>
      <c r="G846" s="13"/>
      <c r="H846" s="13">
        <f t="shared" si="190"/>
        <v>0</v>
      </c>
      <c r="I846" s="13">
        <f t="shared" si="190"/>
        <v>0</v>
      </c>
      <c r="J846" s="13">
        <f t="shared" si="190"/>
        <v>0</v>
      </c>
      <c r="K846" s="13"/>
      <c r="L846" s="13">
        <f t="shared" si="190"/>
        <v>0</v>
      </c>
      <c r="M846" s="13">
        <f t="shared" si="190"/>
        <v>0</v>
      </c>
      <c r="N846" s="13">
        <f t="shared" si="190"/>
        <v>0</v>
      </c>
      <c r="O846" s="13"/>
      <c r="P846" s="13">
        <f>SUM(P847:P850)</f>
        <v>0</v>
      </c>
      <c r="Q846" s="13">
        <f>SUM(Q847:Q850)</f>
        <v>0</v>
      </c>
      <c r="R846" s="13">
        <f>SUM(R847:R850)</f>
        <v>0</v>
      </c>
    </row>
    <row r="847" spans="1:18">
      <c r="A847" s="45" t="s">
        <v>90</v>
      </c>
      <c r="B847" s="46" t="s">
        <v>195</v>
      </c>
      <c r="C847" s="9"/>
      <c r="D847" s="14"/>
      <c r="E847" s="36"/>
      <c r="F847" s="14"/>
      <c r="G847" s="9"/>
      <c r="H847" s="14"/>
      <c r="I847" s="36"/>
      <c r="J847" s="14"/>
      <c r="K847" s="9"/>
      <c r="L847" s="14"/>
      <c r="M847" s="36"/>
      <c r="N847" s="14"/>
      <c r="O847" s="9"/>
      <c r="P847" s="14"/>
      <c r="Q847" s="36"/>
      <c r="R847" s="14"/>
    </row>
    <row r="848" spans="1:18">
      <c r="A848" s="45" t="s">
        <v>1124</v>
      </c>
      <c r="B848" s="46" t="s">
        <v>196</v>
      </c>
      <c r="C848" s="9"/>
      <c r="D848" s="14"/>
      <c r="E848" s="36"/>
      <c r="F848" s="14"/>
      <c r="G848" s="9"/>
      <c r="H848" s="14"/>
      <c r="I848" s="36"/>
      <c r="J848" s="14"/>
      <c r="K848" s="9"/>
      <c r="L848" s="14"/>
      <c r="M848" s="36"/>
      <c r="N848" s="14"/>
      <c r="O848" s="9"/>
      <c r="P848" s="14"/>
      <c r="Q848" s="36"/>
      <c r="R848" s="14"/>
    </row>
    <row r="849" spans="1:18">
      <c r="A849" s="45" t="s">
        <v>1125</v>
      </c>
      <c r="B849" s="47" t="s">
        <v>197</v>
      </c>
      <c r="C849" s="9"/>
      <c r="D849" s="14"/>
      <c r="E849" s="36"/>
      <c r="F849" s="14"/>
      <c r="G849" s="9"/>
      <c r="H849" s="14"/>
      <c r="I849" s="36"/>
      <c r="J849" s="14"/>
      <c r="K849" s="9"/>
      <c r="L849" s="14"/>
      <c r="M849" s="36"/>
      <c r="N849" s="14"/>
      <c r="O849" s="9"/>
      <c r="P849" s="14"/>
      <c r="Q849" s="36"/>
      <c r="R849" s="14"/>
    </row>
    <row r="850" spans="1:18">
      <c r="A850" s="45" t="s">
        <v>1126</v>
      </c>
      <c r="B850" s="46" t="s">
        <v>198</v>
      </c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</row>
    <row r="851" spans="1:18" ht="47.25">
      <c r="A851" s="37" t="s">
        <v>1127</v>
      </c>
      <c r="B851" s="6" t="s">
        <v>1132</v>
      </c>
      <c r="C851" s="8"/>
      <c r="D851" s="13">
        <f t="shared" ref="D851:N851" si="191">SUM(D852:D855)</f>
        <v>0</v>
      </c>
      <c r="E851" s="13">
        <f t="shared" si="191"/>
        <v>0</v>
      </c>
      <c r="F851" s="13">
        <f t="shared" si="191"/>
        <v>0</v>
      </c>
      <c r="G851" s="13"/>
      <c r="H851" s="13">
        <f t="shared" si="191"/>
        <v>0</v>
      </c>
      <c r="I851" s="13">
        <f t="shared" si="191"/>
        <v>0</v>
      </c>
      <c r="J851" s="13">
        <f t="shared" si="191"/>
        <v>0</v>
      </c>
      <c r="K851" s="13"/>
      <c r="L851" s="13">
        <f t="shared" si="191"/>
        <v>0</v>
      </c>
      <c r="M851" s="13">
        <f t="shared" si="191"/>
        <v>0</v>
      </c>
      <c r="N851" s="13">
        <f t="shared" si="191"/>
        <v>0</v>
      </c>
      <c r="O851" s="13"/>
      <c r="P851" s="13">
        <f>SUM(P852:P855)</f>
        <v>0</v>
      </c>
      <c r="Q851" s="13">
        <f>SUM(Q852:Q855)</f>
        <v>0</v>
      </c>
      <c r="R851" s="13">
        <f>SUM(R852:R855)</f>
        <v>0</v>
      </c>
    </row>
    <row r="852" spans="1:18">
      <c r="A852" s="45" t="s">
        <v>1128</v>
      </c>
      <c r="B852" s="46" t="s">
        <v>195</v>
      </c>
      <c r="C852" s="9"/>
      <c r="D852" s="14"/>
      <c r="E852" s="36"/>
      <c r="F852" s="14"/>
      <c r="G852" s="9"/>
      <c r="H852" s="14"/>
      <c r="I852" s="36"/>
      <c r="J852" s="14"/>
      <c r="K852" s="9"/>
      <c r="L852" s="14"/>
      <c r="M852" s="36"/>
      <c r="N852" s="14"/>
      <c r="O852" s="9"/>
      <c r="P852" s="14"/>
      <c r="Q852" s="36"/>
      <c r="R852" s="14"/>
    </row>
    <row r="853" spans="1:18">
      <c r="A853" s="45" t="s">
        <v>1129</v>
      </c>
      <c r="B853" s="46" t="s">
        <v>196</v>
      </c>
      <c r="C853" s="9"/>
      <c r="D853" s="14"/>
      <c r="E853" s="36"/>
      <c r="F853" s="14"/>
      <c r="G853" s="9"/>
      <c r="H853" s="14"/>
      <c r="I853" s="36"/>
      <c r="J853" s="14"/>
      <c r="K853" s="9"/>
      <c r="L853" s="14"/>
      <c r="M853" s="36"/>
      <c r="N853" s="14"/>
      <c r="O853" s="9"/>
      <c r="P853" s="14"/>
      <c r="Q853" s="36"/>
      <c r="R853" s="14"/>
    </row>
    <row r="854" spans="1:18">
      <c r="A854" s="45" t="s">
        <v>1130</v>
      </c>
      <c r="B854" s="47" t="s">
        <v>197</v>
      </c>
      <c r="C854" s="9"/>
      <c r="D854" s="14"/>
      <c r="E854" s="36"/>
      <c r="F854" s="14"/>
      <c r="G854" s="9"/>
      <c r="H854" s="14"/>
      <c r="I854" s="36"/>
      <c r="J854" s="14"/>
      <c r="K854" s="9"/>
      <c r="L854" s="14"/>
      <c r="M854" s="36"/>
      <c r="N854" s="14"/>
      <c r="O854" s="9"/>
      <c r="P854" s="14"/>
      <c r="Q854" s="36"/>
      <c r="R854" s="14"/>
    </row>
    <row r="855" spans="1:18">
      <c r="A855" s="45" t="s">
        <v>1131</v>
      </c>
      <c r="B855" s="46" t="s">
        <v>198</v>
      </c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</row>
    <row r="856" spans="1:18" ht="47.25">
      <c r="A856" s="37" t="s">
        <v>1133</v>
      </c>
      <c r="B856" s="6" t="s">
        <v>1138</v>
      </c>
      <c r="C856" s="8"/>
      <c r="D856" s="13">
        <f t="shared" ref="D856:N856" si="192">SUM(D857:D860)</f>
        <v>0</v>
      </c>
      <c r="E856" s="13">
        <f t="shared" si="192"/>
        <v>0</v>
      </c>
      <c r="F856" s="13">
        <f t="shared" si="192"/>
        <v>0</v>
      </c>
      <c r="G856" s="13"/>
      <c r="H856" s="13">
        <f t="shared" si="192"/>
        <v>0</v>
      </c>
      <c r="I856" s="13">
        <f t="shared" si="192"/>
        <v>0</v>
      </c>
      <c r="J856" s="13">
        <f t="shared" si="192"/>
        <v>0</v>
      </c>
      <c r="K856" s="13"/>
      <c r="L856" s="13">
        <f t="shared" si="192"/>
        <v>0</v>
      </c>
      <c r="M856" s="13">
        <f t="shared" si="192"/>
        <v>0</v>
      </c>
      <c r="N856" s="13">
        <f t="shared" si="192"/>
        <v>0</v>
      </c>
      <c r="O856" s="13"/>
      <c r="P856" s="13">
        <f>SUM(P857:P860)</f>
        <v>0</v>
      </c>
      <c r="Q856" s="13">
        <f>SUM(Q857:Q860)</f>
        <v>0</v>
      </c>
      <c r="R856" s="13">
        <f>SUM(R857:R860)</f>
        <v>0</v>
      </c>
    </row>
    <row r="857" spans="1:18">
      <c r="A857" s="45" t="s">
        <v>1134</v>
      </c>
      <c r="B857" s="46" t="s">
        <v>195</v>
      </c>
      <c r="C857" s="9"/>
      <c r="D857" s="14"/>
      <c r="E857" s="36"/>
      <c r="F857" s="14"/>
      <c r="G857" s="9"/>
      <c r="H857" s="14"/>
      <c r="I857" s="36"/>
      <c r="J857" s="14"/>
      <c r="K857" s="9"/>
      <c r="L857" s="14"/>
      <c r="M857" s="36"/>
      <c r="N857" s="14"/>
      <c r="O857" s="9"/>
      <c r="P857" s="14"/>
      <c r="Q857" s="36"/>
      <c r="R857" s="14"/>
    </row>
    <row r="858" spans="1:18">
      <c r="A858" s="45" t="s">
        <v>1135</v>
      </c>
      <c r="B858" s="46" t="s">
        <v>196</v>
      </c>
      <c r="C858" s="9"/>
      <c r="D858" s="14"/>
      <c r="E858" s="36"/>
      <c r="F858" s="14"/>
      <c r="G858" s="9"/>
      <c r="H858" s="14"/>
      <c r="I858" s="36"/>
      <c r="J858" s="14"/>
      <c r="K858" s="9"/>
      <c r="L858" s="14"/>
      <c r="M858" s="36"/>
      <c r="N858" s="14"/>
      <c r="O858" s="9"/>
      <c r="P858" s="14"/>
      <c r="Q858" s="36"/>
      <c r="R858" s="14"/>
    </row>
    <row r="859" spans="1:18">
      <c r="A859" s="45" t="s">
        <v>1136</v>
      </c>
      <c r="B859" s="47" t="s">
        <v>197</v>
      </c>
      <c r="C859" s="9"/>
      <c r="D859" s="14"/>
      <c r="E859" s="36"/>
      <c r="F859" s="14"/>
      <c r="G859" s="9"/>
      <c r="H859" s="14"/>
      <c r="I859" s="36"/>
      <c r="J859" s="14"/>
      <c r="K859" s="9"/>
      <c r="L859" s="14"/>
      <c r="M859" s="36"/>
      <c r="N859" s="14"/>
      <c r="O859" s="9"/>
      <c r="P859" s="14"/>
      <c r="Q859" s="36"/>
      <c r="R859" s="14"/>
    </row>
    <row r="860" spans="1:18">
      <c r="A860" s="45" t="s">
        <v>1137</v>
      </c>
      <c r="B860" s="46" t="s">
        <v>198</v>
      </c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</row>
    <row r="861" spans="1:18" ht="47.25">
      <c r="A861" s="37" t="s">
        <v>1139</v>
      </c>
      <c r="B861" s="6" t="s">
        <v>1140</v>
      </c>
      <c r="C861" s="8"/>
      <c r="D861" s="13">
        <f t="shared" ref="D861:N861" si="193">SUM(D862:D865)</f>
        <v>0</v>
      </c>
      <c r="E861" s="13">
        <f t="shared" si="193"/>
        <v>0</v>
      </c>
      <c r="F861" s="13">
        <f t="shared" si="193"/>
        <v>0</v>
      </c>
      <c r="G861" s="13"/>
      <c r="H861" s="13">
        <f t="shared" si="193"/>
        <v>0</v>
      </c>
      <c r="I861" s="13">
        <f t="shared" si="193"/>
        <v>0</v>
      </c>
      <c r="J861" s="13">
        <f t="shared" si="193"/>
        <v>0</v>
      </c>
      <c r="K861" s="13"/>
      <c r="L861" s="13">
        <f t="shared" si="193"/>
        <v>0</v>
      </c>
      <c r="M861" s="13">
        <f t="shared" si="193"/>
        <v>0</v>
      </c>
      <c r="N861" s="13">
        <f t="shared" si="193"/>
        <v>0</v>
      </c>
      <c r="O861" s="13"/>
      <c r="P861" s="13">
        <f>SUM(P862:P865)</f>
        <v>0</v>
      </c>
      <c r="Q861" s="13">
        <f>SUM(Q862:Q865)</f>
        <v>0</v>
      </c>
      <c r="R861" s="13">
        <f>SUM(R862:R865)</f>
        <v>0</v>
      </c>
    </row>
    <row r="862" spans="1:18">
      <c r="A862" s="45" t="s">
        <v>1141</v>
      </c>
      <c r="B862" s="46" t="s">
        <v>195</v>
      </c>
      <c r="C862" s="9"/>
      <c r="D862" s="14"/>
      <c r="E862" s="36"/>
      <c r="F862" s="14"/>
      <c r="G862" s="9"/>
      <c r="H862" s="14"/>
      <c r="I862" s="36"/>
      <c r="J862" s="14"/>
      <c r="K862" s="9"/>
      <c r="L862" s="14"/>
      <c r="M862" s="36"/>
      <c r="N862" s="14"/>
      <c r="O862" s="9"/>
      <c r="P862" s="14"/>
      <c r="Q862" s="36"/>
      <c r="R862" s="14"/>
    </row>
    <row r="863" spans="1:18">
      <c r="A863" s="45" t="s">
        <v>1142</v>
      </c>
      <c r="B863" s="46" t="s">
        <v>196</v>
      </c>
      <c r="C863" s="9"/>
      <c r="D863" s="14"/>
      <c r="E863" s="36"/>
      <c r="F863" s="14"/>
      <c r="G863" s="9"/>
      <c r="H863" s="14"/>
      <c r="I863" s="36"/>
      <c r="J863" s="14"/>
      <c r="K863" s="9"/>
      <c r="L863" s="14"/>
      <c r="M863" s="36"/>
      <c r="N863" s="14"/>
      <c r="O863" s="9"/>
      <c r="P863" s="14"/>
      <c r="Q863" s="36"/>
      <c r="R863" s="14"/>
    </row>
    <row r="864" spans="1:18">
      <c r="A864" s="45" t="s">
        <v>1143</v>
      </c>
      <c r="B864" s="47" t="s">
        <v>197</v>
      </c>
      <c r="C864" s="9"/>
      <c r="D864" s="14"/>
      <c r="E864" s="36"/>
      <c r="F864" s="14"/>
      <c r="G864" s="9"/>
      <c r="H864" s="14"/>
      <c r="I864" s="36"/>
      <c r="J864" s="14"/>
      <c r="K864" s="9"/>
      <c r="L864" s="14"/>
      <c r="M864" s="36"/>
      <c r="N864" s="14"/>
      <c r="O864" s="9"/>
      <c r="P864" s="14"/>
      <c r="Q864" s="36"/>
      <c r="R864" s="14"/>
    </row>
    <row r="865" spans="1:18">
      <c r="A865" s="45" t="s">
        <v>1144</v>
      </c>
      <c r="B865" s="46" t="s">
        <v>198</v>
      </c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</row>
    <row r="866" spans="1:18" ht="47.25">
      <c r="A866" s="37" t="s">
        <v>1145</v>
      </c>
      <c r="B866" s="6" t="s">
        <v>1150</v>
      </c>
      <c r="C866" s="8"/>
      <c r="D866" s="13">
        <f t="shared" ref="D866:N866" si="194">SUM(D867:D870)</f>
        <v>0</v>
      </c>
      <c r="E866" s="13">
        <f t="shared" si="194"/>
        <v>0</v>
      </c>
      <c r="F866" s="13">
        <f t="shared" si="194"/>
        <v>0</v>
      </c>
      <c r="G866" s="13"/>
      <c r="H866" s="13">
        <f t="shared" si="194"/>
        <v>0</v>
      </c>
      <c r="I866" s="13">
        <f t="shared" si="194"/>
        <v>0</v>
      </c>
      <c r="J866" s="13">
        <f t="shared" si="194"/>
        <v>0</v>
      </c>
      <c r="K866" s="13"/>
      <c r="L866" s="13">
        <f t="shared" si="194"/>
        <v>0</v>
      </c>
      <c r="M866" s="13">
        <f t="shared" si="194"/>
        <v>0</v>
      </c>
      <c r="N866" s="13">
        <f t="shared" si="194"/>
        <v>0</v>
      </c>
      <c r="O866" s="13"/>
      <c r="P866" s="13">
        <f>SUM(P867:P870)</f>
        <v>0</v>
      </c>
      <c r="Q866" s="13">
        <f>SUM(Q867:Q870)</f>
        <v>0</v>
      </c>
      <c r="R866" s="13">
        <f>SUM(R867:R870)</f>
        <v>0</v>
      </c>
    </row>
    <row r="867" spans="1:18">
      <c r="A867" s="45" t="s">
        <v>1146</v>
      </c>
      <c r="B867" s="46" t="s">
        <v>195</v>
      </c>
      <c r="C867" s="9"/>
      <c r="D867" s="14"/>
      <c r="E867" s="36"/>
      <c r="F867" s="14"/>
      <c r="G867" s="9"/>
      <c r="H867" s="14"/>
      <c r="I867" s="36"/>
      <c r="J867" s="14"/>
      <c r="K867" s="9"/>
      <c r="L867" s="14"/>
      <c r="M867" s="36"/>
      <c r="N867" s="14"/>
      <c r="O867" s="9"/>
      <c r="P867" s="14"/>
      <c r="Q867" s="36"/>
      <c r="R867" s="14"/>
    </row>
    <row r="868" spans="1:18">
      <c r="A868" s="45" t="s">
        <v>1147</v>
      </c>
      <c r="B868" s="46" t="s">
        <v>196</v>
      </c>
      <c r="C868" s="9"/>
      <c r="D868" s="14"/>
      <c r="E868" s="36"/>
      <c r="F868" s="14"/>
      <c r="G868" s="9"/>
      <c r="H868" s="14"/>
      <c r="I868" s="36"/>
      <c r="J868" s="14"/>
      <c r="K868" s="9"/>
      <c r="L868" s="14"/>
      <c r="M868" s="36"/>
      <c r="N868" s="14"/>
      <c r="O868" s="9"/>
      <c r="P868" s="14"/>
      <c r="Q868" s="36"/>
      <c r="R868" s="14"/>
    </row>
    <row r="869" spans="1:18">
      <c r="A869" s="45" t="s">
        <v>1148</v>
      </c>
      <c r="B869" s="47" t="s">
        <v>197</v>
      </c>
      <c r="C869" s="9"/>
      <c r="D869" s="14"/>
      <c r="E869" s="36"/>
      <c r="F869" s="14"/>
      <c r="G869" s="9"/>
      <c r="H869" s="14"/>
      <c r="I869" s="36"/>
      <c r="J869" s="14"/>
      <c r="K869" s="9"/>
      <c r="L869" s="14"/>
      <c r="M869" s="36"/>
      <c r="N869" s="14"/>
      <c r="O869" s="9"/>
      <c r="P869" s="14"/>
      <c r="Q869" s="36"/>
      <c r="R869" s="14"/>
    </row>
    <row r="870" spans="1:18">
      <c r="A870" s="45" t="s">
        <v>1149</v>
      </c>
      <c r="B870" s="46" t="s">
        <v>198</v>
      </c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</row>
    <row r="871" spans="1:18" ht="31.5">
      <c r="A871" s="37" t="s">
        <v>1151</v>
      </c>
      <c r="B871" s="6" t="s">
        <v>1156</v>
      </c>
      <c r="C871" s="8"/>
      <c r="D871" s="13">
        <f t="shared" ref="D871:N871" si="195">SUM(D872:D875)</f>
        <v>0</v>
      </c>
      <c r="E871" s="13">
        <f t="shared" si="195"/>
        <v>0</v>
      </c>
      <c r="F871" s="13">
        <f t="shared" si="195"/>
        <v>0</v>
      </c>
      <c r="G871" s="13"/>
      <c r="H871" s="13">
        <f t="shared" si="195"/>
        <v>0</v>
      </c>
      <c r="I871" s="13">
        <f t="shared" si="195"/>
        <v>0</v>
      </c>
      <c r="J871" s="13">
        <f t="shared" si="195"/>
        <v>0</v>
      </c>
      <c r="K871" s="13"/>
      <c r="L871" s="13">
        <f t="shared" si="195"/>
        <v>0</v>
      </c>
      <c r="M871" s="13">
        <f t="shared" si="195"/>
        <v>0</v>
      </c>
      <c r="N871" s="13">
        <f t="shared" si="195"/>
        <v>0</v>
      </c>
      <c r="O871" s="13"/>
      <c r="P871" s="13">
        <f>SUM(P872:P875)</f>
        <v>0</v>
      </c>
      <c r="Q871" s="13">
        <f>SUM(Q872:Q875)</f>
        <v>0</v>
      </c>
      <c r="R871" s="13">
        <f>SUM(R872:R875)</f>
        <v>0</v>
      </c>
    </row>
    <row r="872" spans="1:18">
      <c r="A872" s="45" t="s">
        <v>1152</v>
      </c>
      <c r="B872" s="46" t="s">
        <v>195</v>
      </c>
      <c r="C872" s="9"/>
      <c r="D872" s="14"/>
      <c r="E872" s="36"/>
      <c r="F872" s="14"/>
      <c r="G872" s="9"/>
      <c r="H872" s="14"/>
      <c r="I872" s="36"/>
      <c r="J872" s="14"/>
      <c r="K872" s="9"/>
      <c r="L872" s="14"/>
      <c r="M872" s="36"/>
      <c r="N872" s="14"/>
      <c r="O872" s="9"/>
      <c r="P872" s="14"/>
      <c r="Q872" s="36"/>
      <c r="R872" s="14"/>
    </row>
    <row r="873" spans="1:18">
      <c r="A873" s="45" t="s">
        <v>1153</v>
      </c>
      <c r="B873" s="46" t="s">
        <v>196</v>
      </c>
      <c r="C873" s="9"/>
      <c r="D873" s="14"/>
      <c r="E873" s="36"/>
      <c r="F873" s="14"/>
      <c r="G873" s="9"/>
      <c r="H873" s="14"/>
      <c r="I873" s="36"/>
      <c r="J873" s="14"/>
      <c r="K873" s="9"/>
      <c r="L873" s="14"/>
      <c r="M873" s="36"/>
      <c r="N873" s="14"/>
      <c r="O873" s="9"/>
      <c r="P873" s="14"/>
      <c r="Q873" s="36"/>
      <c r="R873" s="14"/>
    </row>
    <row r="874" spans="1:18">
      <c r="A874" s="45" t="s">
        <v>1154</v>
      </c>
      <c r="B874" s="47" t="s">
        <v>197</v>
      </c>
      <c r="C874" s="9"/>
      <c r="D874" s="14"/>
      <c r="E874" s="36"/>
      <c r="F874" s="14"/>
      <c r="G874" s="9"/>
      <c r="H874" s="14"/>
      <c r="I874" s="36"/>
      <c r="J874" s="14"/>
      <c r="K874" s="9"/>
      <c r="L874" s="14"/>
      <c r="M874" s="36"/>
      <c r="N874" s="14"/>
      <c r="O874" s="9"/>
      <c r="P874" s="14"/>
      <c r="Q874" s="36"/>
      <c r="R874" s="14"/>
    </row>
    <row r="875" spans="1:18">
      <c r="A875" s="45" t="s">
        <v>1155</v>
      </c>
      <c r="B875" s="46" t="s">
        <v>198</v>
      </c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</row>
    <row r="876" spans="1:18" ht="31.5">
      <c r="A876" s="37" t="s">
        <v>1157</v>
      </c>
      <c r="B876" s="6" t="s">
        <v>1159</v>
      </c>
      <c r="C876" s="6"/>
      <c r="D876" s="13">
        <f>D877+D882+D887+D892+D897+D902</f>
        <v>0</v>
      </c>
      <c r="E876" s="13">
        <f t="shared" ref="E876:N876" si="196">E877+E882+E887+E892+E897+E902</f>
        <v>0</v>
      </c>
      <c r="F876" s="13">
        <f t="shared" si="196"/>
        <v>0</v>
      </c>
      <c r="G876" s="13"/>
      <c r="H876" s="13">
        <f t="shared" si="196"/>
        <v>0</v>
      </c>
      <c r="I876" s="13">
        <f t="shared" si="196"/>
        <v>0</v>
      </c>
      <c r="J876" s="13">
        <f t="shared" si="196"/>
        <v>0</v>
      </c>
      <c r="K876" s="13"/>
      <c r="L876" s="13">
        <f t="shared" si="196"/>
        <v>0</v>
      </c>
      <c r="M876" s="13">
        <f t="shared" si="196"/>
        <v>0</v>
      </c>
      <c r="N876" s="13">
        <f t="shared" si="196"/>
        <v>0</v>
      </c>
      <c r="O876" s="13"/>
      <c r="P876" s="13">
        <f>P877+P882+P887+P892+P897+P902</f>
        <v>0</v>
      </c>
      <c r="Q876" s="13">
        <f>Q877+Q882+Q887+Q892+Q897+Q902</f>
        <v>0</v>
      </c>
      <c r="R876" s="13">
        <f>R877+R882+R887+R892+R897+R902</f>
        <v>0</v>
      </c>
    </row>
    <row r="877" spans="1:18" ht="47.25">
      <c r="A877" s="37" t="s">
        <v>1160</v>
      </c>
      <c r="B877" s="6" t="s">
        <v>1211</v>
      </c>
      <c r="C877" s="8"/>
      <c r="D877" s="13">
        <f t="shared" ref="D877:N877" si="197">SUM(D878:D881)</f>
        <v>0</v>
      </c>
      <c r="E877" s="13">
        <f t="shared" si="197"/>
        <v>0</v>
      </c>
      <c r="F877" s="13">
        <f t="shared" si="197"/>
        <v>0</v>
      </c>
      <c r="G877" s="13"/>
      <c r="H877" s="13">
        <f t="shared" si="197"/>
        <v>0</v>
      </c>
      <c r="I877" s="13">
        <f t="shared" si="197"/>
        <v>0</v>
      </c>
      <c r="J877" s="13">
        <f t="shared" si="197"/>
        <v>0</v>
      </c>
      <c r="K877" s="13"/>
      <c r="L877" s="13">
        <f t="shared" si="197"/>
        <v>0</v>
      </c>
      <c r="M877" s="13">
        <f t="shared" si="197"/>
        <v>0</v>
      </c>
      <c r="N877" s="13">
        <f t="shared" si="197"/>
        <v>0</v>
      </c>
      <c r="O877" s="13"/>
      <c r="P877" s="13">
        <f>SUM(P878:P881)</f>
        <v>0</v>
      </c>
      <c r="Q877" s="13">
        <f>SUM(Q878:Q881)</f>
        <v>0</v>
      </c>
      <c r="R877" s="13">
        <f>SUM(R878:R881)</f>
        <v>0</v>
      </c>
    </row>
    <row r="878" spans="1:18">
      <c r="A878" s="45" t="s">
        <v>1161</v>
      </c>
      <c r="B878" s="46" t="s">
        <v>195</v>
      </c>
      <c r="C878" s="9"/>
      <c r="D878" s="14"/>
      <c r="E878" s="36"/>
      <c r="F878" s="14"/>
      <c r="G878" s="9"/>
      <c r="H878" s="14"/>
      <c r="I878" s="36"/>
      <c r="J878" s="14"/>
      <c r="K878" s="9"/>
      <c r="L878" s="14"/>
      <c r="M878" s="36"/>
      <c r="N878" s="14"/>
      <c r="O878" s="9"/>
      <c r="P878" s="14"/>
      <c r="Q878" s="36"/>
      <c r="R878" s="14"/>
    </row>
    <row r="879" spans="1:18">
      <c r="A879" s="45" t="s">
        <v>1162</v>
      </c>
      <c r="B879" s="46" t="s">
        <v>196</v>
      </c>
      <c r="C879" s="9"/>
      <c r="D879" s="14"/>
      <c r="E879" s="36"/>
      <c r="F879" s="14"/>
      <c r="G879" s="9"/>
      <c r="H879" s="14"/>
      <c r="I879" s="36"/>
      <c r="J879" s="14"/>
      <c r="K879" s="9"/>
      <c r="L879" s="14"/>
      <c r="M879" s="36"/>
      <c r="N879" s="14"/>
      <c r="O879" s="9"/>
      <c r="P879" s="14"/>
      <c r="Q879" s="36"/>
      <c r="R879" s="14"/>
    </row>
    <row r="880" spans="1:18">
      <c r="A880" s="45" t="s">
        <v>1163</v>
      </c>
      <c r="B880" s="47" t="s">
        <v>197</v>
      </c>
      <c r="C880" s="9"/>
      <c r="D880" s="14"/>
      <c r="E880" s="36"/>
      <c r="F880" s="14"/>
      <c r="G880" s="9"/>
      <c r="H880" s="14"/>
      <c r="I880" s="36"/>
      <c r="J880" s="14"/>
      <c r="K880" s="9"/>
      <c r="L880" s="14"/>
      <c r="M880" s="36"/>
      <c r="N880" s="14"/>
      <c r="O880" s="9"/>
      <c r="P880" s="14"/>
      <c r="Q880" s="36"/>
      <c r="R880" s="14"/>
    </row>
    <row r="881" spans="1:18">
      <c r="A881" s="45" t="s">
        <v>1164</v>
      </c>
      <c r="B881" s="46" t="s">
        <v>198</v>
      </c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</row>
    <row r="882" spans="1:18" ht="47.25">
      <c r="A882" s="37" t="s">
        <v>1167</v>
      </c>
      <c r="B882" s="6" t="s">
        <v>1213</v>
      </c>
      <c r="C882" s="8"/>
      <c r="D882" s="13">
        <f t="shared" ref="D882:N882" si="198">SUM(D883:D886)</f>
        <v>0</v>
      </c>
      <c r="E882" s="13">
        <f t="shared" si="198"/>
        <v>0</v>
      </c>
      <c r="F882" s="13">
        <f t="shared" si="198"/>
        <v>0</v>
      </c>
      <c r="G882" s="13"/>
      <c r="H882" s="13">
        <f t="shared" si="198"/>
        <v>0</v>
      </c>
      <c r="I882" s="13">
        <f t="shared" si="198"/>
        <v>0</v>
      </c>
      <c r="J882" s="13">
        <f t="shared" si="198"/>
        <v>0</v>
      </c>
      <c r="K882" s="13"/>
      <c r="L882" s="13">
        <f t="shared" si="198"/>
        <v>0</v>
      </c>
      <c r="M882" s="13">
        <f t="shared" si="198"/>
        <v>0</v>
      </c>
      <c r="N882" s="13">
        <f t="shared" si="198"/>
        <v>0</v>
      </c>
      <c r="O882" s="13"/>
      <c r="P882" s="13">
        <f>SUM(P883:P886)</f>
        <v>0</v>
      </c>
      <c r="Q882" s="13">
        <f>SUM(Q883:Q886)</f>
        <v>0</v>
      </c>
      <c r="R882" s="13">
        <f>SUM(R883:R886)</f>
        <v>0</v>
      </c>
    </row>
    <row r="883" spans="1:18">
      <c r="A883" s="45" t="s">
        <v>1168</v>
      </c>
      <c r="B883" s="46" t="s">
        <v>195</v>
      </c>
      <c r="C883" s="9"/>
      <c r="D883" s="14"/>
      <c r="E883" s="36"/>
      <c r="F883" s="14"/>
      <c r="G883" s="9"/>
      <c r="H883" s="14"/>
      <c r="I883" s="36"/>
      <c r="J883" s="14"/>
      <c r="K883" s="9"/>
      <c r="L883" s="14"/>
      <c r="M883" s="36"/>
      <c r="N883" s="14"/>
      <c r="O883" s="9"/>
      <c r="P883" s="14"/>
      <c r="Q883" s="36"/>
      <c r="R883" s="14"/>
    </row>
    <row r="884" spans="1:18">
      <c r="A884" s="45" t="s">
        <v>1169</v>
      </c>
      <c r="B884" s="46" t="s">
        <v>196</v>
      </c>
      <c r="C884" s="9"/>
      <c r="D884" s="14"/>
      <c r="E884" s="36"/>
      <c r="F884" s="14"/>
      <c r="G884" s="9"/>
      <c r="H884" s="14"/>
      <c r="I884" s="36"/>
      <c r="J884" s="14"/>
      <c r="K884" s="9"/>
      <c r="L884" s="14"/>
      <c r="M884" s="36"/>
      <c r="N884" s="14"/>
      <c r="O884" s="9"/>
      <c r="P884" s="14"/>
      <c r="Q884" s="36"/>
      <c r="R884" s="14"/>
    </row>
    <row r="885" spans="1:18">
      <c r="A885" s="45" t="s">
        <v>1170</v>
      </c>
      <c r="B885" s="47" t="s">
        <v>197</v>
      </c>
      <c r="C885" s="9"/>
      <c r="D885" s="14"/>
      <c r="E885" s="36"/>
      <c r="F885" s="14"/>
      <c r="G885" s="9"/>
      <c r="H885" s="14"/>
      <c r="I885" s="36"/>
      <c r="J885" s="14"/>
      <c r="K885" s="9"/>
      <c r="L885" s="14"/>
      <c r="M885" s="36"/>
      <c r="N885" s="14"/>
      <c r="O885" s="9"/>
      <c r="P885" s="14"/>
      <c r="Q885" s="36"/>
      <c r="R885" s="14"/>
    </row>
    <row r="886" spans="1:18">
      <c r="A886" s="45" t="s">
        <v>1171</v>
      </c>
      <c r="B886" s="46" t="s">
        <v>198</v>
      </c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</row>
    <row r="887" spans="1:18" ht="47.25">
      <c r="A887" s="37" t="s">
        <v>1172</v>
      </c>
      <c r="B887" s="6" t="s">
        <v>1212</v>
      </c>
      <c r="C887" s="8"/>
      <c r="D887" s="13">
        <f t="shared" ref="D887:N887" si="199">SUM(D888:D891)</f>
        <v>0</v>
      </c>
      <c r="E887" s="13">
        <f t="shared" si="199"/>
        <v>0</v>
      </c>
      <c r="F887" s="13">
        <f t="shared" si="199"/>
        <v>0</v>
      </c>
      <c r="G887" s="13"/>
      <c r="H887" s="13">
        <f t="shared" si="199"/>
        <v>0</v>
      </c>
      <c r="I887" s="13">
        <f t="shared" si="199"/>
        <v>0</v>
      </c>
      <c r="J887" s="13">
        <f t="shared" si="199"/>
        <v>0</v>
      </c>
      <c r="K887" s="13"/>
      <c r="L887" s="13">
        <f t="shared" si="199"/>
        <v>0</v>
      </c>
      <c r="M887" s="13">
        <f t="shared" si="199"/>
        <v>0</v>
      </c>
      <c r="N887" s="13">
        <f t="shared" si="199"/>
        <v>0</v>
      </c>
      <c r="O887" s="13"/>
      <c r="P887" s="13">
        <f>SUM(P888:P891)</f>
        <v>0</v>
      </c>
      <c r="Q887" s="13">
        <f>SUM(Q888:Q891)</f>
        <v>0</v>
      </c>
      <c r="R887" s="13">
        <f>SUM(R888:R891)</f>
        <v>0</v>
      </c>
    </row>
    <row r="888" spans="1:18">
      <c r="A888" s="45" t="s">
        <v>1173</v>
      </c>
      <c r="B888" s="46" t="s">
        <v>195</v>
      </c>
      <c r="C888" s="9"/>
      <c r="D888" s="14"/>
      <c r="E888" s="36"/>
      <c r="F888" s="14"/>
      <c r="G888" s="9"/>
      <c r="H888" s="14"/>
      <c r="I888" s="36"/>
      <c r="J888" s="14"/>
      <c r="K888" s="9"/>
      <c r="L888" s="14"/>
      <c r="M888" s="36"/>
      <c r="N888" s="14"/>
      <c r="O888" s="9"/>
      <c r="P888" s="14"/>
      <c r="Q888" s="36"/>
      <c r="R888" s="14"/>
    </row>
    <row r="889" spans="1:18">
      <c r="A889" s="45" t="s">
        <v>1174</v>
      </c>
      <c r="B889" s="46" t="s">
        <v>196</v>
      </c>
      <c r="C889" s="9"/>
      <c r="D889" s="14"/>
      <c r="E889" s="36"/>
      <c r="F889" s="14"/>
      <c r="G889" s="9"/>
      <c r="H889" s="14"/>
      <c r="I889" s="36"/>
      <c r="J889" s="14"/>
      <c r="K889" s="9"/>
      <c r="L889" s="14"/>
      <c r="M889" s="36"/>
      <c r="N889" s="14"/>
      <c r="O889" s="9"/>
      <c r="P889" s="14"/>
      <c r="Q889" s="36"/>
      <c r="R889" s="14"/>
    </row>
    <row r="890" spans="1:18">
      <c r="A890" s="45" t="s">
        <v>1175</v>
      </c>
      <c r="B890" s="47" t="s">
        <v>197</v>
      </c>
      <c r="C890" s="9"/>
      <c r="D890" s="14"/>
      <c r="E890" s="36"/>
      <c r="F890" s="14"/>
      <c r="G890" s="9"/>
      <c r="H890" s="14"/>
      <c r="I890" s="36"/>
      <c r="J890" s="14"/>
      <c r="K890" s="9"/>
      <c r="L890" s="14"/>
      <c r="M890" s="36"/>
      <c r="N890" s="14"/>
      <c r="O890" s="9"/>
      <c r="P890" s="14"/>
      <c r="Q890" s="36"/>
      <c r="R890" s="14"/>
    </row>
    <row r="891" spans="1:18">
      <c r="A891" s="45" t="s">
        <v>1176</v>
      </c>
      <c r="B891" s="46" t="s">
        <v>198</v>
      </c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</row>
    <row r="892" spans="1:18" ht="47.25">
      <c r="A892" s="37" t="s">
        <v>1177</v>
      </c>
      <c r="B892" s="6" t="s">
        <v>1214</v>
      </c>
      <c r="C892" s="8"/>
      <c r="D892" s="13">
        <f t="shared" ref="D892:N892" si="200">SUM(D893:D896)</f>
        <v>0</v>
      </c>
      <c r="E892" s="13">
        <f t="shared" si="200"/>
        <v>0</v>
      </c>
      <c r="F892" s="13">
        <f t="shared" si="200"/>
        <v>0</v>
      </c>
      <c r="G892" s="13"/>
      <c r="H892" s="13">
        <f t="shared" si="200"/>
        <v>0</v>
      </c>
      <c r="I892" s="13">
        <f t="shared" si="200"/>
        <v>0</v>
      </c>
      <c r="J892" s="13">
        <f t="shared" si="200"/>
        <v>0</v>
      </c>
      <c r="K892" s="13"/>
      <c r="L892" s="13">
        <f t="shared" si="200"/>
        <v>0</v>
      </c>
      <c r="M892" s="13">
        <f t="shared" si="200"/>
        <v>0</v>
      </c>
      <c r="N892" s="13">
        <f t="shared" si="200"/>
        <v>0</v>
      </c>
      <c r="O892" s="13"/>
      <c r="P892" s="13">
        <f>SUM(P893:P896)</f>
        <v>0</v>
      </c>
      <c r="Q892" s="13">
        <f>SUM(Q893:Q896)</f>
        <v>0</v>
      </c>
      <c r="R892" s="13">
        <f>SUM(R893:R896)</f>
        <v>0</v>
      </c>
    </row>
    <row r="893" spans="1:18">
      <c r="A893" s="45" t="s">
        <v>1178</v>
      </c>
      <c r="B893" s="46" t="s">
        <v>195</v>
      </c>
      <c r="C893" s="9"/>
      <c r="D893" s="14"/>
      <c r="E893" s="36"/>
      <c r="F893" s="14"/>
      <c r="G893" s="9"/>
      <c r="H893" s="14"/>
      <c r="I893" s="36"/>
      <c r="J893" s="14"/>
      <c r="K893" s="9"/>
      <c r="L893" s="14"/>
      <c r="M893" s="36"/>
      <c r="N893" s="14"/>
      <c r="O893" s="9"/>
      <c r="P893" s="14"/>
      <c r="Q893" s="36"/>
      <c r="R893" s="14"/>
    </row>
    <row r="894" spans="1:18">
      <c r="A894" s="45" t="s">
        <v>1179</v>
      </c>
      <c r="B894" s="46" t="s">
        <v>196</v>
      </c>
      <c r="C894" s="9"/>
      <c r="D894" s="14"/>
      <c r="E894" s="36"/>
      <c r="F894" s="14"/>
      <c r="G894" s="9"/>
      <c r="H894" s="14"/>
      <c r="I894" s="36"/>
      <c r="J894" s="14"/>
      <c r="K894" s="9"/>
      <c r="L894" s="14"/>
      <c r="M894" s="36"/>
      <c r="N894" s="14"/>
      <c r="O894" s="9"/>
      <c r="P894" s="14"/>
      <c r="Q894" s="36"/>
      <c r="R894" s="14"/>
    </row>
    <row r="895" spans="1:18">
      <c r="A895" s="45" t="s">
        <v>1180</v>
      </c>
      <c r="B895" s="47" t="s">
        <v>197</v>
      </c>
      <c r="C895" s="9"/>
      <c r="D895" s="14"/>
      <c r="E895" s="36"/>
      <c r="F895" s="14"/>
      <c r="G895" s="9"/>
      <c r="H895" s="14"/>
      <c r="I895" s="36"/>
      <c r="J895" s="14"/>
      <c r="K895" s="9"/>
      <c r="L895" s="14"/>
      <c r="M895" s="36"/>
      <c r="N895" s="14"/>
      <c r="O895" s="9"/>
      <c r="P895" s="14"/>
      <c r="Q895" s="36"/>
      <c r="R895" s="14"/>
    </row>
    <row r="896" spans="1:18">
      <c r="A896" s="45" t="s">
        <v>1181</v>
      </c>
      <c r="B896" s="46" t="s">
        <v>198</v>
      </c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</row>
    <row r="897" spans="1:18" ht="47.25">
      <c r="A897" s="37" t="s">
        <v>1182</v>
      </c>
      <c r="B897" s="6" t="s">
        <v>1215</v>
      </c>
      <c r="C897" s="8"/>
      <c r="D897" s="13">
        <f t="shared" ref="D897:N897" si="201">SUM(D898:D901)</f>
        <v>0</v>
      </c>
      <c r="E897" s="13">
        <f t="shared" si="201"/>
        <v>0</v>
      </c>
      <c r="F897" s="13">
        <f t="shared" si="201"/>
        <v>0</v>
      </c>
      <c r="G897" s="13"/>
      <c r="H897" s="13">
        <f t="shared" si="201"/>
        <v>0</v>
      </c>
      <c r="I897" s="13">
        <f t="shared" si="201"/>
        <v>0</v>
      </c>
      <c r="J897" s="13">
        <f t="shared" si="201"/>
        <v>0</v>
      </c>
      <c r="K897" s="13"/>
      <c r="L897" s="13">
        <f t="shared" si="201"/>
        <v>0</v>
      </c>
      <c r="M897" s="13">
        <f t="shared" si="201"/>
        <v>0</v>
      </c>
      <c r="N897" s="13">
        <f t="shared" si="201"/>
        <v>0</v>
      </c>
      <c r="O897" s="13"/>
      <c r="P897" s="13">
        <f>SUM(P898:P901)</f>
        <v>0</v>
      </c>
      <c r="Q897" s="13">
        <f>SUM(Q898:Q901)</f>
        <v>0</v>
      </c>
      <c r="R897" s="13">
        <f>SUM(R898:R901)</f>
        <v>0</v>
      </c>
    </row>
    <row r="898" spans="1:18">
      <c r="A898" s="45" t="s">
        <v>1183</v>
      </c>
      <c r="B898" s="46" t="s">
        <v>195</v>
      </c>
      <c r="C898" s="9"/>
      <c r="D898" s="14"/>
      <c r="E898" s="36"/>
      <c r="F898" s="14"/>
      <c r="G898" s="9"/>
      <c r="H898" s="14"/>
      <c r="I898" s="36"/>
      <c r="J898" s="14"/>
      <c r="K898" s="9"/>
      <c r="L898" s="14"/>
      <c r="M898" s="36"/>
      <c r="N898" s="14"/>
      <c r="O898" s="9"/>
      <c r="P898" s="14"/>
      <c r="Q898" s="36"/>
      <c r="R898" s="14"/>
    </row>
    <row r="899" spans="1:18">
      <c r="A899" s="45" t="s">
        <v>1184</v>
      </c>
      <c r="B899" s="46" t="s">
        <v>196</v>
      </c>
      <c r="C899" s="9"/>
      <c r="D899" s="14"/>
      <c r="E899" s="36"/>
      <c r="F899" s="14"/>
      <c r="G899" s="9"/>
      <c r="H899" s="14"/>
      <c r="I899" s="36"/>
      <c r="J899" s="14"/>
      <c r="K899" s="9"/>
      <c r="L899" s="14"/>
      <c r="M899" s="36"/>
      <c r="N899" s="14"/>
      <c r="O899" s="9"/>
      <c r="P899" s="14"/>
      <c r="Q899" s="36"/>
      <c r="R899" s="14"/>
    </row>
    <row r="900" spans="1:18">
      <c r="A900" s="45" t="s">
        <v>1185</v>
      </c>
      <c r="B900" s="47" t="s">
        <v>197</v>
      </c>
      <c r="C900" s="9"/>
      <c r="D900" s="14"/>
      <c r="E900" s="36"/>
      <c r="F900" s="14"/>
      <c r="G900" s="9"/>
      <c r="H900" s="14"/>
      <c r="I900" s="36"/>
      <c r="J900" s="14"/>
      <c r="K900" s="9"/>
      <c r="L900" s="14"/>
      <c r="M900" s="36"/>
      <c r="N900" s="14"/>
      <c r="O900" s="9"/>
      <c r="P900" s="14"/>
      <c r="Q900" s="36"/>
      <c r="R900" s="14"/>
    </row>
    <row r="901" spans="1:18">
      <c r="A901" s="45" t="s">
        <v>1186</v>
      </c>
      <c r="B901" s="46" t="s">
        <v>198</v>
      </c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</row>
    <row r="902" spans="1:18" ht="47.25">
      <c r="A902" s="37" t="s">
        <v>1187</v>
      </c>
      <c r="B902" s="6" t="s">
        <v>1216</v>
      </c>
      <c r="C902" s="8"/>
      <c r="D902" s="13">
        <f t="shared" ref="D902:N902" si="202">SUM(D903:D906)</f>
        <v>0</v>
      </c>
      <c r="E902" s="13">
        <f t="shared" si="202"/>
        <v>0</v>
      </c>
      <c r="F902" s="13">
        <f t="shared" si="202"/>
        <v>0</v>
      </c>
      <c r="G902" s="13"/>
      <c r="H902" s="13">
        <f t="shared" si="202"/>
        <v>0</v>
      </c>
      <c r="I902" s="13">
        <f t="shared" si="202"/>
        <v>0</v>
      </c>
      <c r="J902" s="13">
        <f t="shared" si="202"/>
        <v>0</v>
      </c>
      <c r="K902" s="13"/>
      <c r="L902" s="13">
        <f t="shared" si="202"/>
        <v>0</v>
      </c>
      <c r="M902" s="13">
        <f t="shared" si="202"/>
        <v>0</v>
      </c>
      <c r="N902" s="13">
        <f t="shared" si="202"/>
        <v>0</v>
      </c>
      <c r="O902" s="13"/>
      <c r="P902" s="13">
        <f>SUM(P903:P906)</f>
        <v>0</v>
      </c>
      <c r="Q902" s="13">
        <f>SUM(Q903:Q906)</f>
        <v>0</v>
      </c>
      <c r="R902" s="13">
        <f>SUM(R903:R906)</f>
        <v>0</v>
      </c>
    </row>
    <row r="903" spans="1:18">
      <c r="A903" s="45" t="s">
        <v>1188</v>
      </c>
      <c r="B903" s="46" t="s">
        <v>195</v>
      </c>
      <c r="C903" s="9"/>
      <c r="D903" s="14"/>
      <c r="E903" s="36"/>
      <c r="F903" s="14"/>
      <c r="G903" s="9"/>
      <c r="H903" s="14"/>
      <c r="I903" s="36"/>
      <c r="J903" s="14"/>
      <c r="K903" s="9"/>
      <c r="L903" s="14"/>
      <c r="M903" s="36"/>
      <c r="N903" s="14"/>
      <c r="O903" s="9"/>
      <c r="P903" s="14"/>
      <c r="Q903" s="36"/>
      <c r="R903" s="14"/>
    </row>
    <row r="904" spans="1:18">
      <c r="A904" s="45" t="s">
        <v>1189</v>
      </c>
      <c r="B904" s="46" t="s">
        <v>196</v>
      </c>
      <c r="C904" s="9"/>
      <c r="D904" s="14"/>
      <c r="E904" s="36"/>
      <c r="F904" s="14"/>
      <c r="G904" s="9"/>
      <c r="H904" s="14"/>
      <c r="I904" s="36"/>
      <c r="J904" s="14"/>
      <c r="K904" s="9"/>
      <c r="L904" s="14"/>
      <c r="M904" s="36"/>
      <c r="N904" s="14"/>
      <c r="O904" s="9"/>
      <c r="P904" s="14"/>
      <c r="Q904" s="36"/>
      <c r="R904" s="14"/>
    </row>
    <row r="905" spans="1:18">
      <c r="A905" s="45" t="s">
        <v>1190</v>
      </c>
      <c r="B905" s="47" t="s">
        <v>197</v>
      </c>
      <c r="C905" s="9"/>
      <c r="D905" s="14"/>
      <c r="E905" s="36"/>
      <c r="F905" s="14"/>
      <c r="G905" s="9"/>
      <c r="H905" s="14"/>
      <c r="I905" s="36"/>
      <c r="J905" s="14"/>
      <c r="K905" s="9"/>
      <c r="L905" s="14"/>
      <c r="M905" s="36"/>
      <c r="N905" s="14"/>
      <c r="O905" s="9"/>
      <c r="P905" s="14"/>
      <c r="Q905" s="36"/>
      <c r="R905" s="14"/>
    </row>
    <row r="906" spans="1:18" ht="18" customHeight="1">
      <c r="A906" s="45" t="s">
        <v>1191</v>
      </c>
      <c r="B906" s="46" t="s">
        <v>198</v>
      </c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</row>
    <row r="907" spans="1:18">
      <c r="A907" s="37" t="s">
        <v>1192</v>
      </c>
      <c r="B907" s="6" t="s">
        <v>1158</v>
      </c>
      <c r="C907" s="6"/>
      <c r="D907" s="13">
        <f>D908+D913+D918+D923+D928+D933</f>
        <v>0</v>
      </c>
      <c r="E907" s="13">
        <f t="shared" ref="E907:N907" si="203">E908+E913+E918+E923+E928+E933</f>
        <v>0</v>
      </c>
      <c r="F907" s="13">
        <f t="shared" si="203"/>
        <v>0</v>
      </c>
      <c r="G907" s="13"/>
      <c r="H907" s="13">
        <f t="shared" si="203"/>
        <v>0</v>
      </c>
      <c r="I907" s="13">
        <f t="shared" si="203"/>
        <v>0</v>
      </c>
      <c r="J907" s="13">
        <f t="shared" si="203"/>
        <v>0</v>
      </c>
      <c r="K907" s="13"/>
      <c r="L907" s="13">
        <f t="shared" si="203"/>
        <v>0</v>
      </c>
      <c r="M907" s="13">
        <f t="shared" si="203"/>
        <v>0</v>
      </c>
      <c r="N907" s="13">
        <f t="shared" si="203"/>
        <v>0</v>
      </c>
      <c r="O907" s="13"/>
      <c r="P907" s="13">
        <f>P908+P913+P918+P923+P928+P933</f>
        <v>0</v>
      </c>
      <c r="Q907" s="13">
        <f>Q908+Q913+Q918+Q923+Q928+Q933</f>
        <v>0</v>
      </c>
      <c r="R907" s="13">
        <f>R908+R913+R918+R923+R928+R933</f>
        <v>0</v>
      </c>
    </row>
    <row r="908" spans="1:18" ht="31.5">
      <c r="A908" s="37" t="s">
        <v>1165</v>
      </c>
      <c r="B908" s="6" t="s">
        <v>1217</v>
      </c>
      <c r="C908" s="8"/>
      <c r="D908" s="13">
        <f t="shared" ref="D908:N908" si="204">SUM(D909:D912)</f>
        <v>0</v>
      </c>
      <c r="E908" s="13">
        <f t="shared" si="204"/>
        <v>0</v>
      </c>
      <c r="F908" s="13">
        <f t="shared" si="204"/>
        <v>0</v>
      </c>
      <c r="G908" s="13"/>
      <c r="H908" s="13">
        <f t="shared" si="204"/>
        <v>0</v>
      </c>
      <c r="I908" s="13">
        <f t="shared" si="204"/>
        <v>0</v>
      </c>
      <c r="J908" s="13">
        <f t="shared" si="204"/>
        <v>0</v>
      </c>
      <c r="K908" s="13"/>
      <c r="L908" s="13">
        <f t="shared" si="204"/>
        <v>0</v>
      </c>
      <c r="M908" s="13">
        <f t="shared" si="204"/>
        <v>0</v>
      </c>
      <c r="N908" s="13">
        <f t="shared" si="204"/>
        <v>0</v>
      </c>
      <c r="O908" s="13"/>
      <c r="P908" s="13">
        <f>SUM(P909:P912)</f>
        <v>0</v>
      </c>
      <c r="Q908" s="13">
        <f>SUM(Q909:Q912)</f>
        <v>0</v>
      </c>
      <c r="R908" s="13">
        <f>SUM(R909:R912)</f>
        <v>0</v>
      </c>
    </row>
    <row r="909" spans="1:18">
      <c r="A909" s="45" t="s">
        <v>1166</v>
      </c>
      <c r="B909" s="46" t="s">
        <v>195</v>
      </c>
      <c r="C909" s="9"/>
      <c r="D909" s="14"/>
      <c r="E909" s="36"/>
      <c r="F909" s="14"/>
      <c r="G909" s="9"/>
      <c r="H909" s="14"/>
      <c r="I909" s="36"/>
      <c r="J909" s="14"/>
      <c r="K909" s="9"/>
      <c r="L909" s="14"/>
      <c r="M909" s="36"/>
      <c r="N909" s="14"/>
      <c r="O909" s="9"/>
      <c r="P909" s="14"/>
      <c r="Q909" s="36"/>
      <c r="R909" s="14"/>
    </row>
    <row r="910" spans="1:18">
      <c r="A910" s="45" t="s">
        <v>1193</v>
      </c>
      <c r="B910" s="46" t="s">
        <v>196</v>
      </c>
      <c r="C910" s="9"/>
      <c r="D910" s="14"/>
      <c r="E910" s="36"/>
      <c r="F910" s="14"/>
      <c r="G910" s="9"/>
      <c r="H910" s="14"/>
      <c r="I910" s="36"/>
      <c r="J910" s="14"/>
      <c r="K910" s="9"/>
      <c r="L910" s="14"/>
      <c r="M910" s="36"/>
      <c r="N910" s="14"/>
      <c r="O910" s="9"/>
      <c r="P910" s="14"/>
      <c r="Q910" s="36"/>
      <c r="R910" s="14"/>
    </row>
    <row r="911" spans="1:18">
      <c r="A911" s="45" t="s">
        <v>1194</v>
      </c>
      <c r="B911" s="47" t="s">
        <v>197</v>
      </c>
      <c r="C911" s="9"/>
      <c r="D911" s="14"/>
      <c r="E911" s="36"/>
      <c r="F911" s="14"/>
      <c r="G911" s="9"/>
      <c r="H911" s="14"/>
      <c r="I911" s="36"/>
      <c r="J911" s="14"/>
      <c r="K911" s="9"/>
      <c r="L911" s="14"/>
      <c r="M911" s="36"/>
      <c r="N911" s="14"/>
      <c r="O911" s="9"/>
      <c r="P911" s="14"/>
      <c r="Q911" s="36"/>
      <c r="R911" s="14"/>
    </row>
    <row r="912" spans="1:18">
      <c r="A912" s="45" t="s">
        <v>1195</v>
      </c>
      <c r="B912" s="46" t="s">
        <v>198</v>
      </c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</row>
    <row r="913" spans="1:18" ht="47.25">
      <c r="A913" s="37" t="s">
        <v>1196</v>
      </c>
      <c r="B913" s="6" t="s">
        <v>1218</v>
      </c>
      <c r="C913" s="8"/>
      <c r="D913" s="13">
        <f t="shared" ref="D913:N913" si="205">SUM(D914:D917)</f>
        <v>0</v>
      </c>
      <c r="E913" s="13">
        <f t="shared" si="205"/>
        <v>0</v>
      </c>
      <c r="F913" s="13">
        <f t="shared" si="205"/>
        <v>0</v>
      </c>
      <c r="G913" s="13"/>
      <c r="H913" s="13">
        <f t="shared" si="205"/>
        <v>0</v>
      </c>
      <c r="I913" s="13">
        <f t="shared" si="205"/>
        <v>0</v>
      </c>
      <c r="J913" s="13">
        <f t="shared" si="205"/>
        <v>0</v>
      </c>
      <c r="K913" s="13"/>
      <c r="L913" s="13">
        <f t="shared" si="205"/>
        <v>0</v>
      </c>
      <c r="M913" s="13">
        <f t="shared" si="205"/>
        <v>0</v>
      </c>
      <c r="N913" s="13">
        <f t="shared" si="205"/>
        <v>0</v>
      </c>
      <c r="O913" s="13"/>
      <c r="P913" s="13">
        <f>SUM(P914:P917)</f>
        <v>0</v>
      </c>
      <c r="Q913" s="13">
        <f>SUM(Q914:Q917)</f>
        <v>0</v>
      </c>
      <c r="R913" s="13">
        <f>SUM(R914:R917)</f>
        <v>0</v>
      </c>
    </row>
    <row r="914" spans="1:18">
      <c r="A914" s="45" t="s">
        <v>1197</v>
      </c>
      <c r="B914" s="46" t="s">
        <v>195</v>
      </c>
      <c r="C914" s="9"/>
      <c r="D914" s="14"/>
      <c r="E914" s="36"/>
      <c r="F914" s="14"/>
      <c r="G914" s="9"/>
      <c r="H914" s="14"/>
      <c r="I914" s="36"/>
      <c r="J914" s="14"/>
      <c r="K914" s="9"/>
      <c r="L914" s="14"/>
      <c r="M914" s="36"/>
      <c r="N914" s="14"/>
      <c r="O914" s="9"/>
      <c r="P914" s="14"/>
      <c r="Q914" s="36"/>
      <c r="R914" s="14"/>
    </row>
    <row r="915" spans="1:18">
      <c r="A915" s="45" t="s">
        <v>1198</v>
      </c>
      <c r="B915" s="46" t="s">
        <v>196</v>
      </c>
      <c r="C915" s="9"/>
      <c r="D915" s="14"/>
      <c r="E915" s="36"/>
      <c r="F915" s="14"/>
      <c r="G915" s="9"/>
      <c r="H915" s="14"/>
      <c r="I915" s="36"/>
      <c r="J915" s="14"/>
      <c r="K915" s="9"/>
      <c r="L915" s="14"/>
      <c r="M915" s="36"/>
      <c r="N915" s="14"/>
      <c r="O915" s="9"/>
      <c r="P915" s="14"/>
      <c r="Q915" s="36"/>
      <c r="R915" s="14"/>
    </row>
    <row r="916" spans="1:18">
      <c r="A916" s="45" t="s">
        <v>1199</v>
      </c>
      <c r="B916" s="47" t="s">
        <v>197</v>
      </c>
      <c r="C916" s="9"/>
      <c r="D916" s="14"/>
      <c r="E916" s="36"/>
      <c r="F916" s="14"/>
      <c r="G916" s="9"/>
      <c r="H916" s="14"/>
      <c r="I916" s="36"/>
      <c r="J916" s="14"/>
      <c r="K916" s="9"/>
      <c r="L916" s="14"/>
      <c r="M916" s="36"/>
      <c r="N916" s="14"/>
      <c r="O916" s="9"/>
      <c r="P916" s="14"/>
      <c r="Q916" s="36"/>
      <c r="R916" s="14"/>
    </row>
    <row r="917" spans="1:18">
      <c r="A917" s="45" t="s">
        <v>1200</v>
      </c>
      <c r="B917" s="46" t="s">
        <v>198</v>
      </c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</row>
    <row r="918" spans="1:18" ht="47.25">
      <c r="A918" s="37" t="s">
        <v>1201</v>
      </c>
      <c r="B918" s="6" t="s">
        <v>1219</v>
      </c>
      <c r="C918" s="8"/>
      <c r="D918" s="13">
        <f t="shared" ref="D918:N918" si="206">SUM(D919:D922)</f>
        <v>0</v>
      </c>
      <c r="E918" s="13">
        <f t="shared" si="206"/>
        <v>0</v>
      </c>
      <c r="F918" s="13">
        <f t="shared" si="206"/>
        <v>0</v>
      </c>
      <c r="G918" s="13"/>
      <c r="H918" s="13">
        <f t="shared" si="206"/>
        <v>0</v>
      </c>
      <c r="I918" s="13">
        <f t="shared" si="206"/>
        <v>0</v>
      </c>
      <c r="J918" s="13">
        <f t="shared" si="206"/>
        <v>0</v>
      </c>
      <c r="K918" s="13"/>
      <c r="L918" s="13">
        <f t="shared" si="206"/>
        <v>0</v>
      </c>
      <c r="M918" s="13">
        <f t="shared" si="206"/>
        <v>0</v>
      </c>
      <c r="N918" s="13">
        <f t="shared" si="206"/>
        <v>0</v>
      </c>
      <c r="O918" s="13"/>
      <c r="P918" s="13">
        <f>SUM(P919:P922)</f>
        <v>0</v>
      </c>
      <c r="Q918" s="13">
        <f>SUM(Q919:Q922)</f>
        <v>0</v>
      </c>
      <c r="R918" s="13">
        <f>SUM(R919:R922)</f>
        <v>0</v>
      </c>
    </row>
    <row r="919" spans="1:18">
      <c r="A919" s="45" t="s">
        <v>1202</v>
      </c>
      <c r="B919" s="46" t="s">
        <v>195</v>
      </c>
      <c r="C919" s="9"/>
      <c r="D919" s="14"/>
      <c r="E919" s="36"/>
      <c r="F919" s="14"/>
      <c r="G919" s="9"/>
      <c r="H919" s="14"/>
      <c r="I919" s="36"/>
      <c r="J919" s="14"/>
      <c r="K919" s="9"/>
      <c r="L919" s="14"/>
      <c r="M919" s="36"/>
      <c r="N919" s="14"/>
      <c r="O919" s="9"/>
      <c r="P919" s="14"/>
      <c r="Q919" s="36"/>
      <c r="R919" s="14"/>
    </row>
    <row r="920" spans="1:18">
      <c r="A920" s="45" t="s">
        <v>1203</v>
      </c>
      <c r="B920" s="46" t="s">
        <v>196</v>
      </c>
      <c r="C920" s="9"/>
      <c r="D920" s="14"/>
      <c r="E920" s="36"/>
      <c r="F920" s="14"/>
      <c r="G920" s="9"/>
      <c r="H920" s="14"/>
      <c r="I920" s="36"/>
      <c r="J920" s="14"/>
      <c r="K920" s="9"/>
      <c r="L920" s="14"/>
      <c r="M920" s="36"/>
      <c r="N920" s="14"/>
      <c r="O920" s="9"/>
      <c r="P920" s="14"/>
      <c r="Q920" s="36"/>
      <c r="R920" s="14"/>
    </row>
    <row r="921" spans="1:18">
      <c r="A921" s="45" t="s">
        <v>1204</v>
      </c>
      <c r="B921" s="47" t="s">
        <v>197</v>
      </c>
      <c r="C921" s="9"/>
      <c r="D921" s="14"/>
      <c r="E921" s="36"/>
      <c r="F921" s="14"/>
      <c r="G921" s="9"/>
      <c r="H921" s="14"/>
      <c r="I921" s="36"/>
      <c r="J921" s="14"/>
      <c r="K921" s="9"/>
      <c r="L921" s="14"/>
      <c r="M921" s="36"/>
      <c r="N921" s="14"/>
      <c r="O921" s="9"/>
      <c r="P921" s="14"/>
      <c r="Q921" s="36"/>
      <c r="R921" s="14"/>
    </row>
    <row r="922" spans="1:18">
      <c r="A922" s="45" t="s">
        <v>1205</v>
      </c>
      <c r="B922" s="46" t="s">
        <v>198</v>
      </c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</row>
    <row r="923" spans="1:18" ht="47.25">
      <c r="A923" s="37" t="s">
        <v>1206</v>
      </c>
      <c r="B923" s="6" t="s">
        <v>1220</v>
      </c>
      <c r="C923" s="8"/>
      <c r="D923" s="13">
        <f t="shared" ref="D923:N923" si="207">SUM(D924:D927)</f>
        <v>0</v>
      </c>
      <c r="E923" s="13">
        <f t="shared" si="207"/>
        <v>0</v>
      </c>
      <c r="F923" s="13">
        <f t="shared" si="207"/>
        <v>0</v>
      </c>
      <c r="G923" s="13"/>
      <c r="H923" s="13">
        <f t="shared" si="207"/>
        <v>0</v>
      </c>
      <c r="I923" s="13">
        <f t="shared" si="207"/>
        <v>0</v>
      </c>
      <c r="J923" s="13">
        <f t="shared" si="207"/>
        <v>0</v>
      </c>
      <c r="K923" s="13"/>
      <c r="L923" s="13">
        <f t="shared" si="207"/>
        <v>0</v>
      </c>
      <c r="M923" s="13">
        <f t="shared" si="207"/>
        <v>0</v>
      </c>
      <c r="N923" s="13">
        <f t="shared" si="207"/>
        <v>0</v>
      </c>
      <c r="O923" s="13"/>
      <c r="P923" s="13">
        <f>SUM(P924:P927)</f>
        <v>0</v>
      </c>
      <c r="Q923" s="13">
        <f>SUM(Q924:Q927)</f>
        <v>0</v>
      </c>
      <c r="R923" s="13">
        <f>SUM(R924:R927)</f>
        <v>0</v>
      </c>
    </row>
    <row r="924" spans="1:18">
      <c r="A924" s="45" t="s">
        <v>1207</v>
      </c>
      <c r="B924" s="46" t="s">
        <v>195</v>
      </c>
      <c r="C924" s="9"/>
      <c r="D924" s="14"/>
      <c r="E924" s="36"/>
      <c r="F924" s="14"/>
      <c r="G924" s="9"/>
      <c r="H924" s="14"/>
      <c r="I924" s="36"/>
      <c r="J924" s="14"/>
      <c r="K924" s="9"/>
      <c r="L924" s="14"/>
      <c r="M924" s="36"/>
      <c r="N924" s="14"/>
      <c r="O924" s="9"/>
      <c r="P924" s="14"/>
      <c r="Q924" s="36"/>
      <c r="R924" s="14"/>
    </row>
    <row r="925" spans="1:18">
      <c r="A925" s="45" t="s">
        <v>1208</v>
      </c>
      <c r="B925" s="46" t="s">
        <v>196</v>
      </c>
      <c r="C925" s="9"/>
      <c r="D925" s="14"/>
      <c r="E925" s="36"/>
      <c r="F925" s="14"/>
      <c r="G925" s="9"/>
      <c r="H925" s="14"/>
      <c r="I925" s="36"/>
      <c r="J925" s="14"/>
      <c r="K925" s="9"/>
      <c r="L925" s="14"/>
      <c r="M925" s="36"/>
      <c r="N925" s="14"/>
      <c r="O925" s="9"/>
      <c r="P925" s="14"/>
      <c r="Q925" s="36"/>
      <c r="R925" s="14"/>
    </row>
    <row r="926" spans="1:18">
      <c r="A926" s="45" t="s">
        <v>1209</v>
      </c>
      <c r="B926" s="47" t="s">
        <v>197</v>
      </c>
      <c r="C926" s="9"/>
      <c r="D926" s="14"/>
      <c r="E926" s="36"/>
      <c r="F926" s="14"/>
      <c r="G926" s="9"/>
      <c r="H926" s="14"/>
      <c r="I926" s="36"/>
      <c r="J926" s="14"/>
      <c r="K926" s="9"/>
      <c r="L926" s="14"/>
      <c r="M926" s="36"/>
      <c r="N926" s="14"/>
      <c r="O926" s="9"/>
      <c r="P926" s="14"/>
      <c r="Q926" s="36"/>
      <c r="R926" s="14"/>
    </row>
    <row r="927" spans="1:18">
      <c r="A927" s="45" t="s">
        <v>1210</v>
      </c>
      <c r="B927" s="46" t="s">
        <v>198</v>
      </c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</row>
    <row r="928" spans="1:18" ht="47.25">
      <c r="A928" s="37" t="s">
        <v>1221</v>
      </c>
      <c r="B928" s="6" t="s">
        <v>1226</v>
      </c>
      <c r="C928" s="8"/>
      <c r="D928" s="13">
        <f t="shared" ref="D928:N928" si="208">SUM(D929:D932)</f>
        <v>0</v>
      </c>
      <c r="E928" s="13">
        <f t="shared" si="208"/>
        <v>0</v>
      </c>
      <c r="F928" s="13">
        <f t="shared" si="208"/>
        <v>0</v>
      </c>
      <c r="G928" s="13"/>
      <c r="H928" s="13">
        <f t="shared" si="208"/>
        <v>0</v>
      </c>
      <c r="I928" s="13">
        <f t="shared" si="208"/>
        <v>0</v>
      </c>
      <c r="J928" s="13">
        <f t="shared" si="208"/>
        <v>0</v>
      </c>
      <c r="K928" s="13"/>
      <c r="L928" s="13">
        <f t="shared" si="208"/>
        <v>0</v>
      </c>
      <c r="M928" s="13">
        <f t="shared" si="208"/>
        <v>0</v>
      </c>
      <c r="N928" s="13">
        <f t="shared" si="208"/>
        <v>0</v>
      </c>
      <c r="O928" s="13"/>
      <c r="P928" s="13">
        <f>SUM(P929:P932)</f>
        <v>0</v>
      </c>
      <c r="Q928" s="13">
        <f>SUM(Q929:Q932)</f>
        <v>0</v>
      </c>
      <c r="R928" s="13">
        <f>SUM(R929:R932)</f>
        <v>0</v>
      </c>
    </row>
    <row r="929" spans="1:18">
      <c r="A929" s="45" t="s">
        <v>1222</v>
      </c>
      <c r="B929" s="46" t="s">
        <v>195</v>
      </c>
      <c r="C929" s="9"/>
      <c r="D929" s="14"/>
      <c r="E929" s="36"/>
      <c r="F929" s="14"/>
      <c r="G929" s="9"/>
      <c r="H929" s="14"/>
      <c r="I929" s="36"/>
      <c r="J929" s="14"/>
      <c r="K929" s="9"/>
      <c r="L929" s="14"/>
      <c r="M929" s="36"/>
      <c r="N929" s="14"/>
      <c r="O929" s="9"/>
      <c r="P929" s="14"/>
      <c r="Q929" s="36"/>
      <c r="R929" s="14"/>
    </row>
    <row r="930" spans="1:18">
      <c r="A930" s="45" t="s">
        <v>1223</v>
      </c>
      <c r="B930" s="46" t="s">
        <v>196</v>
      </c>
      <c r="C930" s="9"/>
      <c r="D930" s="14"/>
      <c r="E930" s="36"/>
      <c r="F930" s="14"/>
      <c r="G930" s="9"/>
      <c r="H930" s="14"/>
      <c r="I930" s="36"/>
      <c r="J930" s="14"/>
      <c r="K930" s="9"/>
      <c r="L930" s="14"/>
      <c r="M930" s="36"/>
      <c r="N930" s="14"/>
      <c r="O930" s="9"/>
      <c r="P930" s="14"/>
      <c r="Q930" s="36"/>
      <c r="R930" s="14"/>
    </row>
    <row r="931" spans="1:18">
      <c r="A931" s="45" t="s">
        <v>1224</v>
      </c>
      <c r="B931" s="47" t="s">
        <v>197</v>
      </c>
      <c r="C931" s="9"/>
      <c r="D931" s="14"/>
      <c r="E931" s="36"/>
      <c r="F931" s="14"/>
      <c r="G931" s="9"/>
      <c r="H931" s="14"/>
      <c r="I931" s="36"/>
      <c r="J931" s="14"/>
      <c r="K931" s="9"/>
      <c r="L931" s="14"/>
      <c r="M931" s="36"/>
      <c r="N931" s="14"/>
      <c r="O931" s="9"/>
      <c r="P931" s="14"/>
      <c r="Q931" s="36"/>
      <c r="R931" s="14"/>
    </row>
    <row r="932" spans="1:18">
      <c r="A932" s="45" t="s">
        <v>1225</v>
      </c>
      <c r="B932" s="46" t="s">
        <v>198</v>
      </c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</row>
    <row r="933" spans="1:18" ht="31.5">
      <c r="A933" s="37" t="s">
        <v>1227</v>
      </c>
      <c r="B933" s="6" t="s">
        <v>1232</v>
      </c>
      <c r="C933" s="8"/>
      <c r="D933" s="13">
        <f t="shared" ref="D933:N933" si="209">SUM(D934:D937)</f>
        <v>0</v>
      </c>
      <c r="E933" s="13">
        <f t="shared" si="209"/>
        <v>0</v>
      </c>
      <c r="F933" s="13">
        <f t="shared" si="209"/>
        <v>0</v>
      </c>
      <c r="G933" s="13"/>
      <c r="H933" s="13">
        <f t="shared" si="209"/>
        <v>0</v>
      </c>
      <c r="I933" s="13">
        <f t="shared" si="209"/>
        <v>0</v>
      </c>
      <c r="J933" s="13">
        <f t="shared" si="209"/>
        <v>0</v>
      </c>
      <c r="K933" s="13"/>
      <c r="L933" s="13">
        <f t="shared" si="209"/>
        <v>0</v>
      </c>
      <c r="M933" s="13">
        <f t="shared" si="209"/>
        <v>0</v>
      </c>
      <c r="N933" s="13">
        <f t="shared" si="209"/>
        <v>0</v>
      </c>
      <c r="O933" s="13"/>
      <c r="P933" s="13">
        <f>SUM(P934:P937)</f>
        <v>0</v>
      </c>
      <c r="Q933" s="13">
        <f>SUM(Q934:Q937)</f>
        <v>0</v>
      </c>
      <c r="R933" s="13">
        <f>SUM(R934:R937)</f>
        <v>0</v>
      </c>
    </row>
    <row r="934" spans="1:18">
      <c r="A934" s="45" t="s">
        <v>1228</v>
      </c>
      <c r="B934" s="46" t="s">
        <v>195</v>
      </c>
      <c r="C934" s="9"/>
      <c r="D934" s="14"/>
      <c r="E934" s="36"/>
      <c r="F934" s="14"/>
      <c r="G934" s="9"/>
      <c r="H934" s="14"/>
      <c r="I934" s="36"/>
      <c r="J934" s="14"/>
      <c r="K934" s="9"/>
      <c r="L934" s="14"/>
      <c r="M934" s="36"/>
      <c r="N934" s="14"/>
      <c r="O934" s="9"/>
      <c r="P934" s="14"/>
      <c r="Q934" s="36"/>
      <c r="R934" s="14"/>
    </row>
    <row r="935" spans="1:18">
      <c r="A935" s="45" t="s">
        <v>1229</v>
      </c>
      <c r="B935" s="46" t="s">
        <v>196</v>
      </c>
      <c r="C935" s="9"/>
      <c r="D935" s="14"/>
      <c r="E935" s="36"/>
      <c r="F935" s="14"/>
      <c r="G935" s="9"/>
      <c r="H935" s="14"/>
      <c r="I935" s="36"/>
      <c r="J935" s="14"/>
      <c r="K935" s="9"/>
      <c r="L935" s="14"/>
      <c r="M935" s="36"/>
      <c r="N935" s="14"/>
      <c r="O935" s="9"/>
      <c r="P935" s="14"/>
      <c r="Q935" s="36"/>
      <c r="R935" s="14"/>
    </row>
    <row r="936" spans="1:18">
      <c r="A936" s="45" t="s">
        <v>1230</v>
      </c>
      <c r="B936" s="47" t="s">
        <v>197</v>
      </c>
      <c r="C936" s="9"/>
      <c r="D936" s="14"/>
      <c r="E936" s="36"/>
      <c r="F936" s="14"/>
      <c r="G936" s="9"/>
      <c r="H936" s="14"/>
      <c r="I936" s="36"/>
      <c r="J936" s="14"/>
      <c r="K936" s="9"/>
      <c r="L936" s="14"/>
      <c r="M936" s="36"/>
      <c r="N936" s="14"/>
      <c r="O936" s="9"/>
      <c r="P936" s="14"/>
      <c r="Q936" s="36"/>
      <c r="R936" s="14"/>
    </row>
    <row r="937" spans="1:18">
      <c r="A937" s="45" t="s">
        <v>1231</v>
      </c>
      <c r="B937" s="46" t="s">
        <v>198</v>
      </c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</row>
    <row r="938" spans="1:18" ht="31.5">
      <c r="A938" s="37" t="s">
        <v>1234</v>
      </c>
      <c r="B938" s="6" t="s">
        <v>1267</v>
      </c>
      <c r="C938" s="6"/>
      <c r="D938" s="13">
        <f>D939+D944+D949+D954+D959+D964</f>
        <v>0</v>
      </c>
      <c r="E938" s="13">
        <f t="shared" ref="E938:N938" si="210">E939+E944+E949+E954+E959+E964</f>
        <v>0</v>
      </c>
      <c r="F938" s="13">
        <f t="shared" si="210"/>
        <v>0</v>
      </c>
      <c r="G938" s="13"/>
      <c r="H938" s="13">
        <f t="shared" si="210"/>
        <v>0</v>
      </c>
      <c r="I938" s="13">
        <f t="shared" si="210"/>
        <v>0</v>
      </c>
      <c r="J938" s="13">
        <f t="shared" si="210"/>
        <v>0</v>
      </c>
      <c r="K938" s="13"/>
      <c r="L938" s="13">
        <f t="shared" si="210"/>
        <v>0</v>
      </c>
      <c r="M938" s="13">
        <f t="shared" si="210"/>
        <v>0</v>
      </c>
      <c r="N938" s="13">
        <f t="shared" si="210"/>
        <v>0</v>
      </c>
      <c r="O938" s="13"/>
      <c r="P938" s="13">
        <f>P939+P944+P949+P954+P959+P964</f>
        <v>0</v>
      </c>
      <c r="Q938" s="13">
        <f>Q939+Q944+Q949+Q954+Q959+Q964</f>
        <v>0</v>
      </c>
      <c r="R938" s="13">
        <f>R939+R944+R949+R954+R959+R964</f>
        <v>0</v>
      </c>
    </row>
    <row r="939" spans="1:18" ht="47.25">
      <c r="A939" s="37" t="s">
        <v>1239</v>
      </c>
      <c r="B939" s="6" t="s">
        <v>1268</v>
      </c>
      <c r="C939" s="8"/>
      <c r="D939" s="13">
        <f t="shared" ref="D939:N939" si="211">SUM(D940:D943)</f>
        <v>0</v>
      </c>
      <c r="E939" s="13">
        <f t="shared" si="211"/>
        <v>0</v>
      </c>
      <c r="F939" s="13">
        <f t="shared" si="211"/>
        <v>0</v>
      </c>
      <c r="G939" s="13"/>
      <c r="H939" s="13">
        <f t="shared" si="211"/>
        <v>0</v>
      </c>
      <c r="I939" s="13">
        <f t="shared" si="211"/>
        <v>0</v>
      </c>
      <c r="J939" s="13">
        <f t="shared" si="211"/>
        <v>0</v>
      </c>
      <c r="K939" s="13"/>
      <c r="L939" s="13">
        <f t="shared" si="211"/>
        <v>0</v>
      </c>
      <c r="M939" s="13">
        <f t="shared" si="211"/>
        <v>0</v>
      </c>
      <c r="N939" s="13">
        <f t="shared" si="211"/>
        <v>0</v>
      </c>
      <c r="O939" s="13"/>
      <c r="P939" s="13">
        <f>SUM(P940:P943)</f>
        <v>0</v>
      </c>
      <c r="Q939" s="13">
        <f>SUM(Q940:Q943)</f>
        <v>0</v>
      </c>
      <c r="R939" s="13">
        <f>SUM(R940:R943)</f>
        <v>0</v>
      </c>
    </row>
    <row r="940" spans="1:18">
      <c r="A940" s="45" t="s">
        <v>1235</v>
      </c>
      <c r="B940" s="46" t="s">
        <v>195</v>
      </c>
      <c r="C940" s="9"/>
      <c r="D940" s="14"/>
      <c r="E940" s="36"/>
      <c r="F940" s="14"/>
      <c r="G940" s="9"/>
      <c r="H940" s="14"/>
      <c r="I940" s="36"/>
      <c r="J940" s="14"/>
      <c r="K940" s="9"/>
      <c r="L940" s="14"/>
      <c r="M940" s="36"/>
      <c r="N940" s="14"/>
      <c r="O940" s="9"/>
      <c r="P940" s="14"/>
      <c r="Q940" s="36"/>
      <c r="R940" s="14"/>
    </row>
    <row r="941" spans="1:18">
      <c r="A941" s="45" t="s">
        <v>1236</v>
      </c>
      <c r="B941" s="46" t="s">
        <v>196</v>
      </c>
      <c r="C941" s="9"/>
      <c r="D941" s="14"/>
      <c r="E941" s="36"/>
      <c r="F941" s="14"/>
      <c r="G941" s="9"/>
      <c r="H941" s="14"/>
      <c r="I941" s="36"/>
      <c r="J941" s="14"/>
      <c r="K941" s="9"/>
      <c r="L941" s="14"/>
      <c r="M941" s="36"/>
      <c r="N941" s="14"/>
      <c r="O941" s="9"/>
      <c r="P941" s="14"/>
      <c r="Q941" s="36"/>
      <c r="R941" s="14"/>
    </row>
    <row r="942" spans="1:18">
      <c r="A942" s="45" t="s">
        <v>1237</v>
      </c>
      <c r="B942" s="47" t="s">
        <v>197</v>
      </c>
      <c r="C942" s="9"/>
      <c r="D942" s="14"/>
      <c r="E942" s="36"/>
      <c r="F942" s="14"/>
      <c r="G942" s="9"/>
      <c r="H942" s="14"/>
      <c r="I942" s="36"/>
      <c r="J942" s="14"/>
      <c r="K942" s="9"/>
      <c r="L942" s="14"/>
      <c r="M942" s="36"/>
      <c r="N942" s="14"/>
      <c r="O942" s="9"/>
      <c r="P942" s="14"/>
      <c r="Q942" s="36"/>
      <c r="R942" s="14"/>
    </row>
    <row r="943" spans="1:18">
      <c r="A943" s="45" t="s">
        <v>1238</v>
      </c>
      <c r="B943" s="46" t="s">
        <v>198</v>
      </c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</row>
    <row r="944" spans="1:18" ht="47.25">
      <c r="A944" s="37" t="s">
        <v>1240</v>
      </c>
      <c r="B944" s="6" t="s">
        <v>1269</v>
      </c>
      <c r="C944" s="8"/>
      <c r="D944" s="13">
        <f t="shared" ref="D944:N944" si="212">SUM(D945:D948)</f>
        <v>0</v>
      </c>
      <c r="E944" s="13">
        <f t="shared" si="212"/>
        <v>0</v>
      </c>
      <c r="F944" s="13">
        <f t="shared" si="212"/>
        <v>0</v>
      </c>
      <c r="G944" s="13"/>
      <c r="H944" s="13">
        <f t="shared" si="212"/>
        <v>0</v>
      </c>
      <c r="I944" s="13">
        <f t="shared" si="212"/>
        <v>0</v>
      </c>
      <c r="J944" s="13">
        <f t="shared" si="212"/>
        <v>0</v>
      </c>
      <c r="K944" s="13"/>
      <c r="L944" s="13">
        <f t="shared" si="212"/>
        <v>0</v>
      </c>
      <c r="M944" s="13">
        <f t="shared" si="212"/>
        <v>0</v>
      </c>
      <c r="N944" s="13">
        <f t="shared" si="212"/>
        <v>0</v>
      </c>
      <c r="O944" s="13"/>
      <c r="P944" s="13">
        <f>SUM(P945:P948)</f>
        <v>0</v>
      </c>
      <c r="Q944" s="13">
        <f>SUM(Q945:Q948)</f>
        <v>0</v>
      </c>
      <c r="R944" s="13">
        <f>SUM(R945:R948)</f>
        <v>0</v>
      </c>
    </row>
    <row r="945" spans="1:18">
      <c r="A945" s="45" t="s">
        <v>1241</v>
      </c>
      <c r="B945" s="46" t="s">
        <v>195</v>
      </c>
      <c r="C945" s="9"/>
      <c r="D945" s="14"/>
      <c r="E945" s="36"/>
      <c r="F945" s="14"/>
      <c r="G945" s="9"/>
      <c r="H945" s="14"/>
      <c r="I945" s="36"/>
      <c r="J945" s="14"/>
      <c r="K945" s="9"/>
      <c r="L945" s="14"/>
      <c r="M945" s="36"/>
      <c r="N945" s="14"/>
      <c r="O945" s="9"/>
      <c r="P945" s="14"/>
      <c r="Q945" s="36"/>
      <c r="R945" s="14"/>
    </row>
    <row r="946" spans="1:18">
      <c r="A946" s="45" t="s">
        <v>1242</v>
      </c>
      <c r="B946" s="46" t="s">
        <v>196</v>
      </c>
      <c r="C946" s="9"/>
      <c r="D946" s="14"/>
      <c r="E946" s="36"/>
      <c r="F946" s="14"/>
      <c r="G946" s="9"/>
      <c r="H946" s="14"/>
      <c r="I946" s="36"/>
      <c r="J946" s="14"/>
      <c r="K946" s="9"/>
      <c r="L946" s="14"/>
      <c r="M946" s="36"/>
      <c r="N946" s="14"/>
      <c r="O946" s="9"/>
      <c r="P946" s="14"/>
      <c r="Q946" s="36"/>
      <c r="R946" s="14"/>
    </row>
    <row r="947" spans="1:18">
      <c r="A947" s="45" t="s">
        <v>1243</v>
      </c>
      <c r="B947" s="47" t="s">
        <v>197</v>
      </c>
      <c r="C947" s="9"/>
      <c r="D947" s="14"/>
      <c r="E947" s="36"/>
      <c r="F947" s="14"/>
      <c r="G947" s="9"/>
      <c r="H947" s="14"/>
      <c r="I947" s="36"/>
      <c r="J947" s="14"/>
      <c r="K947" s="9"/>
      <c r="L947" s="14"/>
      <c r="M947" s="36"/>
      <c r="N947" s="14"/>
      <c r="O947" s="9"/>
      <c r="P947" s="14"/>
      <c r="Q947" s="36"/>
      <c r="R947" s="14"/>
    </row>
    <row r="948" spans="1:18">
      <c r="A948" s="45" t="s">
        <v>1244</v>
      </c>
      <c r="B948" s="46" t="s">
        <v>198</v>
      </c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</row>
    <row r="949" spans="1:18" ht="47.25">
      <c r="A949" s="37" t="s">
        <v>1245</v>
      </c>
      <c r="B949" s="6" t="s">
        <v>1270</v>
      </c>
      <c r="C949" s="8"/>
      <c r="D949" s="13">
        <f t="shared" ref="D949:N949" si="213">SUM(D950:D953)</f>
        <v>0</v>
      </c>
      <c r="E949" s="13">
        <f t="shared" si="213"/>
        <v>0</v>
      </c>
      <c r="F949" s="13">
        <f t="shared" si="213"/>
        <v>0</v>
      </c>
      <c r="G949" s="13"/>
      <c r="H949" s="13">
        <f t="shared" si="213"/>
        <v>0</v>
      </c>
      <c r="I949" s="13">
        <f t="shared" si="213"/>
        <v>0</v>
      </c>
      <c r="J949" s="13">
        <f t="shared" si="213"/>
        <v>0</v>
      </c>
      <c r="K949" s="13"/>
      <c r="L949" s="13">
        <f t="shared" si="213"/>
        <v>0</v>
      </c>
      <c r="M949" s="13">
        <f t="shared" si="213"/>
        <v>0</v>
      </c>
      <c r="N949" s="13">
        <f t="shared" si="213"/>
        <v>0</v>
      </c>
      <c r="O949" s="13"/>
      <c r="P949" s="13">
        <f>SUM(P950:P953)</f>
        <v>0</v>
      </c>
      <c r="Q949" s="13">
        <f>SUM(Q950:Q953)</f>
        <v>0</v>
      </c>
      <c r="R949" s="13">
        <f>SUM(R950:R953)</f>
        <v>0</v>
      </c>
    </row>
    <row r="950" spans="1:18">
      <c r="A950" s="45" t="s">
        <v>1246</v>
      </c>
      <c r="B950" s="46" t="s">
        <v>195</v>
      </c>
      <c r="C950" s="9"/>
      <c r="D950" s="14"/>
      <c r="E950" s="36"/>
      <c r="F950" s="14"/>
      <c r="G950" s="9"/>
      <c r="H950" s="14"/>
      <c r="I950" s="36"/>
      <c r="J950" s="14"/>
      <c r="K950" s="9"/>
      <c r="L950" s="14"/>
      <c r="M950" s="36"/>
      <c r="N950" s="14"/>
      <c r="O950" s="9"/>
      <c r="P950" s="14"/>
      <c r="Q950" s="36"/>
      <c r="R950" s="14"/>
    </row>
    <row r="951" spans="1:18">
      <c r="A951" s="45" t="s">
        <v>1247</v>
      </c>
      <c r="B951" s="46" t="s">
        <v>196</v>
      </c>
      <c r="C951" s="9"/>
      <c r="D951" s="14"/>
      <c r="E951" s="36"/>
      <c r="F951" s="14"/>
      <c r="G951" s="9"/>
      <c r="H951" s="14"/>
      <c r="I951" s="36"/>
      <c r="J951" s="14"/>
      <c r="K951" s="9"/>
      <c r="L951" s="14"/>
      <c r="M951" s="36"/>
      <c r="N951" s="14"/>
      <c r="O951" s="9"/>
      <c r="P951" s="14"/>
      <c r="Q951" s="36"/>
      <c r="R951" s="14"/>
    </row>
    <row r="952" spans="1:18">
      <c r="A952" s="45" t="s">
        <v>1248</v>
      </c>
      <c r="B952" s="47" t="s">
        <v>197</v>
      </c>
      <c r="C952" s="9"/>
      <c r="D952" s="14"/>
      <c r="E952" s="36"/>
      <c r="F952" s="14"/>
      <c r="G952" s="9"/>
      <c r="H952" s="14"/>
      <c r="I952" s="36"/>
      <c r="J952" s="14"/>
      <c r="K952" s="9"/>
      <c r="L952" s="14"/>
      <c r="M952" s="36"/>
      <c r="N952" s="14"/>
      <c r="O952" s="9"/>
      <c r="P952" s="14"/>
      <c r="Q952" s="36"/>
      <c r="R952" s="14"/>
    </row>
    <row r="953" spans="1:18">
      <c r="A953" s="45" t="s">
        <v>1249</v>
      </c>
      <c r="B953" s="46" t="s">
        <v>198</v>
      </c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</row>
    <row r="954" spans="1:18" ht="47.25">
      <c r="A954" s="37" t="s">
        <v>1250</v>
      </c>
      <c r="B954" s="6" t="s">
        <v>1271</v>
      </c>
      <c r="C954" s="8"/>
      <c r="D954" s="13">
        <f t="shared" ref="D954:N954" si="214">SUM(D955:D958)</f>
        <v>0</v>
      </c>
      <c r="E954" s="13">
        <f t="shared" si="214"/>
        <v>0</v>
      </c>
      <c r="F954" s="13">
        <f t="shared" si="214"/>
        <v>0</v>
      </c>
      <c r="G954" s="13"/>
      <c r="H954" s="13">
        <f t="shared" si="214"/>
        <v>0</v>
      </c>
      <c r="I954" s="13">
        <f t="shared" si="214"/>
        <v>0</v>
      </c>
      <c r="J954" s="13">
        <f t="shared" si="214"/>
        <v>0</v>
      </c>
      <c r="K954" s="13"/>
      <c r="L954" s="13">
        <f t="shared" si="214"/>
        <v>0</v>
      </c>
      <c r="M954" s="13">
        <f t="shared" si="214"/>
        <v>0</v>
      </c>
      <c r="N954" s="13">
        <f t="shared" si="214"/>
        <v>0</v>
      </c>
      <c r="O954" s="13"/>
      <c r="P954" s="13">
        <f>SUM(P955:P958)</f>
        <v>0</v>
      </c>
      <c r="Q954" s="13">
        <f>SUM(Q955:Q958)</f>
        <v>0</v>
      </c>
      <c r="R954" s="13">
        <f>SUM(R955:R958)</f>
        <v>0</v>
      </c>
    </row>
    <row r="955" spans="1:18">
      <c r="A955" s="45" t="s">
        <v>1251</v>
      </c>
      <c r="B955" s="46" t="s">
        <v>195</v>
      </c>
      <c r="C955" s="9"/>
      <c r="D955" s="14"/>
      <c r="E955" s="36"/>
      <c r="F955" s="14"/>
      <c r="G955" s="9"/>
      <c r="H955" s="14"/>
      <c r="I955" s="36"/>
      <c r="J955" s="14"/>
      <c r="K955" s="9"/>
      <c r="L955" s="14"/>
      <c r="M955" s="36"/>
      <c r="N955" s="14"/>
      <c r="O955" s="9"/>
      <c r="P955" s="14"/>
      <c r="Q955" s="36"/>
      <c r="R955" s="14"/>
    </row>
    <row r="956" spans="1:18">
      <c r="A956" s="45" t="s">
        <v>1252</v>
      </c>
      <c r="B956" s="46" t="s">
        <v>196</v>
      </c>
      <c r="C956" s="9"/>
      <c r="D956" s="14"/>
      <c r="E956" s="36"/>
      <c r="F956" s="14"/>
      <c r="G956" s="9"/>
      <c r="H956" s="14"/>
      <c r="I956" s="36"/>
      <c r="J956" s="14"/>
      <c r="K956" s="9"/>
      <c r="L956" s="14"/>
      <c r="M956" s="36"/>
      <c r="N956" s="14"/>
      <c r="O956" s="9"/>
      <c r="P956" s="14"/>
      <c r="Q956" s="36"/>
      <c r="R956" s="14"/>
    </row>
    <row r="957" spans="1:18">
      <c r="A957" s="45" t="s">
        <v>1253</v>
      </c>
      <c r="B957" s="47" t="s">
        <v>197</v>
      </c>
      <c r="C957" s="9"/>
      <c r="D957" s="14"/>
      <c r="E957" s="36"/>
      <c r="F957" s="14"/>
      <c r="G957" s="9"/>
      <c r="H957" s="14"/>
      <c r="I957" s="36"/>
      <c r="J957" s="14"/>
      <c r="K957" s="9"/>
      <c r="L957" s="14"/>
      <c r="M957" s="36"/>
      <c r="N957" s="14"/>
      <c r="O957" s="9"/>
      <c r="P957" s="14"/>
      <c r="Q957" s="36"/>
      <c r="R957" s="14"/>
    </row>
    <row r="958" spans="1:18">
      <c r="A958" s="45" t="s">
        <v>1254</v>
      </c>
      <c r="B958" s="46" t="s">
        <v>198</v>
      </c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</row>
    <row r="959" spans="1:18" ht="47.25">
      <c r="A959" s="37" t="s">
        <v>1255</v>
      </c>
      <c r="B959" s="6" t="s">
        <v>1272</v>
      </c>
      <c r="C959" s="8"/>
      <c r="D959" s="13">
        <f t="shared" ref="D959:N959" si="215">SUM(D960:D963)</f>
        <v>0</v>
      </c>
      <c r="E959" s="13">
        <f t="shared" si="215"/>
        <v>0</v>
      </c>
      <c r="F959" s="13">
        <f t="shared" si="215"/>
        <v>0</v>
      </c>
      <c r="G959" s="13"/>
      <c r="H959" s="13">
        <f t="shared" si="215"/>
        <v>0</v>
      </c>
      <c r="I959" s="13">
        <f t="shared" si="215"/>
        <v>0</v>
      </c>
      <c r="J959" s="13">
        <f t="shared" si="215"/>
        <v>0</v>
      </c>
      <c r="K959" s="13"/>
      <c r="L959" s="13">
        <f t="shared" si="215"/>
        <v>0</v>
      </c>
      <c r="M959" s="13">
        <f t="shared" si="215"/>
        <v>0</v>
      </c>
      <c r="N959" s="13">
        <f t="shared" si="215"/>
        <v>0</v>
      </c>
      <c r="O959" s="13"/>
      <c r="P959" s="13">
        <f>SUM(P960:P963)</f>
        <v>0</v>
      </c>
      <c r="Q959" s="13">
        <f>SUM(Q960:Q963)</f>
        <v>0</v>
      </c>
      <c r="R959" s="13">
        <f>SUM(R960:R963)</f>
        <v>0</v>
      </c>
    </row>
    <row r="960" spans="1:18">
      <c r="A960" s="45" t="s">
        <v>1256</v>
      </c>
      <c r="B960" s="46" t="s">
        <v>195</v>
      </c>
      <c r="C960" s="9"/>
      <c r="D960" s="14"/>
      <c r="E960" s="36"/>
      <c r="F960" s="14"/>
      <c r="G960" s="9"/>
      <c r="H960" s="14"/>
      <c r="I960" s="36"/>
      <c r="J960" s="14"/>
      <c r="K960" s="9"/>
      <c r="L960" s="14"/>
      <c r="M960" s="36"/>
      <c r="N960" s="14"/>
      <c r="O960" s="9"/>
      <c r="P960" s="14"/>
      <c r="Q960" s="36"/>
      <c r="R960" s="14"/>
    </row>
    <row r="961" spans="1:18">
      <c r="A961" s="45" t="s">
        <v>1257</v>
      </c>
      <c r="B961" s="46" t="s">
        <v>196</v>
      </c>
      <c r="C961" s="9"/>
      <c r="D961" s="14"/>
      <c r="E961" s="36"/>
      <c r="F961" s="14"/>
      <c r="G961" s="9"/>
      <c r="H961" s="14"/>
      <c r="I961" s="36"/>
      <c r="J961" s="14"/>
      <c r="K961" s="9"/>
      <c r="L961" s="14"/>
      <c r="M961" s="36"/>
      <c r="N961" s="14"/>
      <c r="O961" s="9"/>
      <c r="P961" s="14"/>
      <c r="Q961" s="36"/>
      <c r="R961" s="14"/>
    </row>
    <row r="962" spans="1:18">
      <c r="A962" s="45" t="s">
        <v>1258</v>
      </c>
      <c r="B962" s="47" t="s">
        <v>197</v>
      </c>
      <c r="C962" s="9"/>
      <c r="D962" s="14"/>
      <c r="E962" s="36"/>
      <c r="F962" s="14"/>
      <c r="G962" s="9"/>
      <c r="H962" s="14"/>
      <c r="I962" s="36"/>
      <c r="J962" s="14"/>
      <c r="K962" s="9"/>
      <c r="L962" s="14"/>
      <c r="M962" s="36"/>
      <c r="N962" s="14"/>
      <c r="O962" s="9"/>
      <c r="P962" s="14"/>
      <c r="Q962" s="36"/>
      <c r="R962" s="14"/>
    </row>
    <row r="963" spans="1:18">
      <c r="A963" s="45" t="s">
        <v>1259</v>
      </c>
      <c r="B963" s="46" t="s">
        <v>198</v>
      </c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</row>
    <row r="964" spans="1:18" ht="47.25">
      <c r="A964" s="37" t="s">
        <v>1260</v>
      </c>
      <c r="B964" s="6" t="s">
        <v>1273</v>
      </c>
      <c r="C964" s="8"/>
      <c r="D964" s="13">
        <f t="shared" ref="D964:N964" si="216">SUM(D965:D968)</f>
        <v>0</v>
      </c>
      <c r="E964" s="13">
        <f t="shared" si="216"/>
        <v>0</v>
      </c>
      <c r="F964" s="13">
        <f t="shared" si="216"/>
        <v>0</v>
      </c>
      <c r="G964" s="13"/>
      <c r="H964" s="13">
        <f t="shared" si="216"/>
        <v>0</v>
      </c>
      <c r="I964" s="13">
        <f t="shared" si="216"/>
        <v>0</v>
      </c>
      <c r="J964" s="13">
        <f t="shared" si="216"/>
        <v>0</v>
      </c>
      <c r="K964" s="13"/>
      <c r="L964" s="13">
        <f t="shared" si="216"/>
        <v>0</v>
      </c>
      <c r="M964" s="13">
        <f t="shared" si="216"/>
        <v>0</v>
      </c>
      <c r="N964" s="13">
        <f t="shared" si="216"/>
        <v>0</v>
      </c>
      <c r="O964" s="13"/>
      <c r="P964" s="13">
        <f>SUM(P965:P968)</f>
        <v>0</v>
      </c>
      <c r="Q964" s="13">
        <f>SUM(Q965:Q968)</f>
        <v>0</v>
      </c>
      <c r="R964" s="13">
        <f>SUM(R965:R968)</f>
        <v>0</v>
      </c>
    </row>
    <row r="965" spans="1:18">
      <c r="A965" s="45" t="s">
        <v>1261</v>
      </c>
      <c r="B965" s="46" t="s">
        <v>195</v>
      </c>
      <c r="C965" s="9"/>
      <c r="D965" s="14"/>
      <c r="E965" s="36"/>
      <c r="F965" s="14"/>
      <c r="G965" s="9"/>
      <c r="H965" s="14"/>
      <c r="I965" s="36"/>
      <c r="J965" s="14"/>
      <c r="K965" s="9"/>
      <c r="L965" s="14"/>
      <c r="M965" s="36"/>
      <c r="N965" s="14"/>
      <c r="O965" s="9"/>
      <c r="P965" s="14"/>
      <c r="Q965" s="36"/>
      <c r="R965" s="14"/>
    </row>
    <row r="966" spans="1:18">
      <c r="A966" s="45" t="s">
        <v>1262</v>
      </c>
      <c r="B966" s="46" t="s">
        <v>196</v>
      </c>
      <c r="C966" s="9"/>
      <c r="D966" s="14"/>
      <c r="E966" s="36"/>
      <c r="F966" s="14"/>
      <c r="G966" s="9"/>
      <c r="H966" s="14"/>
      <c r="I966" s="36"/>
      <c r="J966" s="14"/>
      <c r="K966" s="9"/>
      <c r="L966" s="14"/>
      <c r="M966" s="36"/>
      <c r="N966" s="14"/>
      <c r="O966" s="9"/>
      <c r="P966" s="14"/>
      <c r="Q966" s="36"/>
      <c r="R966" s="14"/>
    </row>
    <row r="967" spans="1:18">
      <c r="A967" s="45" t="s">
        <v>1263</v>
      </c>
      <c r="B967" s="47" t="s">
        <v>197</v>
      </c>
      <c r="C967" s="9"/>
      <c r="D967" s="14"/>
      <c r="E967" s="36"/>
      <c r="F967" s="14"/>
      <c r="G967" s="9"/>
      <c r="H967" s="14"/>
      <c r="I967" s="36"/>
      <c r="J967" s="14"/>
      <c r="K967" s="9"/>
      <c r="L967" s="14"/>
      <c r="M967" s="36"/>
      <c r="N967" s="14"/>
      <c r="O967" s="9"/>
      <c r="P967" s="14"/>
      <c r="Q967" s="36"/>
      <c r="R967" s="14"/>
    </row>
    <row r="968" spans="1:18">
      <c r="A968" s="45" t="s">
        <v>1264</v>
      </c>
      <c r="B968" s="46" t="s">
        <v>198</v>
      </c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</row>
    <row r="969" spans="1:18">
      <c r="A969" s="37" t="s">
        <v>1265</v>
      </c>
      <c r="B969" s="6" t="s">
        <v>1233</v>
      </c>
      <c r="C969" s="6"/>
      <c r="D969" s="13">
        <f>D970+D975+D980+D985+D990+D995</f>
        <v>0</v>
      </c>
      <c r="E969" s="13">
        <f t="shared" ref="E969:N969" si="217">E970+E975+E980+E985+E990+E995</f>
        <v>0</v>
      </c>
      <c r="F969" s="13">
        <f t="shared" si="217"/>
        <v>0</v>
      </c>
      <c r="G969" s="13"/>
      <c r="H969" s="13">
        <f t="shared" si="217"/>
        <v>0</v>
      </c>
      <c r="I969" s="13">
        <f t="shared" si="217"/>
        <v>0</v>
      </c>
      <c r="J969" s="13">
        <f t="shared" si="217"/>
        <v>0</v>
      </c>
      <c r="K969" s="13"/>
      <c r="L969" s="13">
        <f t="shared" si="217"/>
        <v>0</v>
      </c>
      <c r="M969" s="13">
        <f t="shared" si="217"/>
        <v>0</v>
      </c>
      <c r="N969" s="13">
        <f t="shared" si="217"/>
        <v>0</v>
      </c>
      <c r="O969" s="13"/>
      <c r="P969" s="13">
        <f>P970+P975+P980+P985+P990+P995</f>
        <v>0</v>
      </c>
      <c r="Q969" s="13">
        <f>Q970+Q975+Q980+Q985+Q990+Q995</f>
        <v>0</v>
      </c>
      <c r="R969" s="13">
        <f>R970+R975+R980+R985+R990+R995</f>
        <v>0</v>
      </c>
    </row>
    <row r="970" spans="1:18" ht="47.25">
      <c r="A970" s="37" t="s">
        <v>1266</v>
      </c>
      <c r="B970" s="6" t="s">
        <v>1274</v>
      </c>
      <c r="C970" s="8"/>
      <c r="D970" s="13">
        <f t="shared" ref="D970:N970" si="218">SUM(D971:D974)</f>
        <v>0</v>
      </c>
      <c r="E970" s="13">
        <f t="shared" si="218"/>
        <v>0</v>
      </c>
      <c r="F970" s="13">
        <f t="shared" si="218"/>
        <v>0</v>
      </c>
      <c r="G970" s="13"/>
      <c r="H970" s="13">
        <f t="shared" si="218"/>
        <v>0</v>
      </c>
      <c r="I970" s="13">
        <f t="shared" si="218"/>
        <v>0</v>
      </c>
      <c r="J970" s="13">
        <f t="shared" si="218"/>
        <v>0</v>
      </c>
      <c r="K970" s="13"/>
      <c r="L970" s="13">
        <f t="shared" si="218"/>
        <v>0</v>
      </c>
      <c r="M970" s="13">
        <f t="shared" si="218"/>
        <v>0</v>
      </c>
      <c r="N970" s="13">
        <f t="shared" si="218"/>
        <v>0</v>
      </c>
      <c r="O970" s="13"/>
      <c r="P970" s="13">
        <f>SUM(P971:P974)</f>
        <v>0</v>
      </c>
      <c r="Q970" s="13">
        <f>SUM(Q971:Q974)</f>
        <v>0</v>
      </c>
      <c r="R970" s="13">
        <f>SUM(R971:R974)</f>
        <v>0</v>
      </c>
    </row>
    <row r="971" spans="1:18">
      <c r="A971" s="45" t="s">
        <v>1275</v>
      </c>
      <c r="B971" s="46" t="s">
        <v>195</v>
      </c>
      <c r="C971" s="9"/>
      <c r="D971" s="14"/>
      <c r="E971" s="36"/>
      <c r="F971" s="14"/>
      <c r="G971" s="9"/>
      <c r="H971" s="14"/>
      <c r="I971" s="36"/>
      <c r="J971" s="14"/>
      <c r="K971" s="9"/>
      <c r="L971" s="14"/>
      <c r="M971" s="36"/>
      <c r="N971" s="14"/>
      <c r="O971" s="9"/>
      <c r="P971" s="14"/>
      <c r="Q971" s="36"/>
      <c r="R971" s="14"/>
    </row>
    <row r="972" spans="1:18">
      <c r="A972" s="45" t="s">
        <v>1276</v>
      </c>
      <c r="B972" s="46" t="s">
        <v>196</v>
      </c>
      <c r="C972" s="9"/>
      <c r="D972" s="14"/>
      <c r="E972" s="36"/>
      <c r="F972" s="14"/>
      <c r="G972" s="9"/>
      <c r="H972" s="14"/>
      <c r="I972" s="36"/>
      <c r="J972" s="14"/>
      <c r="K972" s="9"/>
      <c r="L972" s="14"/>
      <c r="M972" s="36"/>
      <c r="N972" s="14"/>
      <c r="O972" s="9"/>
      <c r="P972" s="14"/>
      <c r="Q972" s="36"/>
      <c r="R972" s="14"/>
    </row>
    <row r="973" spans="1:18">
      <c r="A973" s="45" t="s">
        <v>1277</v>
      </c>
      <c r="B973" s="47" t="s">
        <v>197</v>
      </c>
      <c r="C973" s="9"/>
      <c r="D973" s="14"/>
      <c r="E973" s="36"/>
      <c r="F973" s="14"/>
      <c r="G973" s="9"/>
      <c r="H973" s="14"/>
      <c r="I973" s="36"/>
      <c r="J973" s="14"/>
      <c r="K973" s="9"/>
      <c r="L973" s="14"/>
      <c r="M973" s="36"/>
      <c r="N973" s="14"/>
      <c r="O973" s="9"/>
      <c r="P973" s="14"/>
      <c r="Q973" s="36"/>
      <c r="R973" s="14"/>
    </row>
    <row r="974" spans="1:18">
      <c r="A974" s="45" t="s">
        <v>1278</v>
      </c>
      <c r="B974" s="46" t="s">
        <v>198</v>
      </c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</row>
    <row r="975" spans="1:18" ht="47.25">
      <c r="A975" s="37" t="s">
        <v>1279</v>
      </c>
      <c r="B975" s="6" t="s">
        <v>1284</v>
      </c>
      <c r="C975" s="8"/>
      <c r="D975" s="13">
        <f t="shared" ref="D975:N975" si="219">SUM(D976:D979)</f>
        <v>0</v>
      </c>
      <c r="E975" s="13">
        <f t="shared" si="219"/>
        <v>0</v>
      </c>
      <c r="F975" s="13">
        <f t="shared" si="219"/>
        <v>0</v>
      </c>
      <c r="G975" s="13"/>
      <c r="H975" s="13">
        <f t="shared" si="219"/>
        <v>0</v>
      </c>
      <c r="I975" s="13">
        <f t="shared" si="219"/>
        <v>0</v>
      </c>
      <c r="J975" s="13">
        <f t="shared" si="219"/>
        <v>0</v>
      </c>
      <c r="K975" s="13"/>
      <c r="L975" s="13">
        <f t="shared" si="219"/>
        <v>0</v>
      </c>
      <c r="M975" s="13">
        <f t="shared" si="219"/>
        <v>0</v>
      </c>
      <c r="N975" s="13">
        <f t="shared" si="219"/>
        <v>0</v>
      </c>
      <c r="O975" s="13"/>
      <c r="P975" s="13">
        <f>SUM(P976:P979)</f>
        <v>0</v>
      </c>
      <c r="Q975" s="13">
        <f>SUM(Q976:Q979)</f>
        <v>0</v>
      </c>
      <c r="R975" s="13">
        <f>SUM(R976:R979)</f>
        <v>0</v>
      </c>
    </row>
    <row r="976" spans="1:18">
      <c r="A976" s="45" t="s">
        <v>1280</v>
      </c>
      <c r="B976" s="46" t="s">
        <v>195</v>
      </c>
      <c r="C976" s="9"/>
      <c r="D976" s="14"/>
      <c r="E976" s="36"/>
      <c r="F976" s="14"/>
      <c r="G976" s="9"/>
      <c r="H976" s="14"/>
      <c r="I976" s="36"/>
      <c r="J976" s="14"/>
      <c r="K976" s="9"/>
      <c r="L976" s="14"/>
      <c r="M976" s="36"/>
      <c r="N976" s="14"/>
      <c r="O976" s="9"/>
      <c r="P976" s="14"/>
      <c r="Q976" s="36"/>
      <c r="R976" s="14"/>
    </row>
    <row r="977" spans="1:18">
      <c r="A977" s="45" t="s">
        <v>1281</v>
      </c>
      <c r="B977" s="46" t="s">
        <v>196</v>
      </c>
      <c r="C977" s="9"/>
      <c r="D977" s="14"/>
      <c r="E977" s="36"/>
      <c r="F977" s="14"/>
      <c r="G977" s="9"/>
      <c r="H977" s="14"/>
      <c r="I977" s="36"/>
      <c r="J977" s="14"/>
      <c r="K977" s="9"/>
      <c r="L977" s="14"/>
      <c r="M977" s="36"/>
      <c r="N977" s="14"/>
      <c r="O977" s="9"/>
      <c r="P977" s="14"/>
      <c r="Q977" s="36"/>
      <c r="R977" s="14"/>
    </row>
    <row r="978" spans="1:18">
      <c r="A978" s="45" t="s">
        <v>1282</v>
      </c>
      <c r="B978" s="47" t="s">
        <v>197</v>
      </c>
      <c r="C978" s="9"/>
      <c r="D978" s="14"/>
      <c r="E978" s="36"/>
      <c r="F978" s="14"/>
      <c r="G978" s="9"/>
      <c r="H978" s="14"/>
      <c r="I978" s="36"/>
      <c r="J978" s="14"/>
      <c r="K978" s="9"/>
      <c r="L978" s="14"/>
      <c r="M978" s="36"/>
      <c r="N978" s="14"/>
      <c r="O978" s="9"/>
      <c r="P978" s="14"/>
      <c r="Q978" s="36"/>
      <c r="R978" s="14"/>
    </row>
    <row r="979" spans="1:18">
      <c r="A979" s="45" t="s">
        <v>1283</v>
      </c>
      <c r="B979" s="46" t="s">
        <v>198</v>
      </c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</row>
    <row r="980" spans="1:18" ht="47.25">
      <c r="A980" s="37" t="s">
        <v>1285</v>
      </c>
      <c r="B980" s="6" t="s">
        <v>1290</v>
      </c>
      <c r="C980" s="8"/>
      <c r="D980" s="13">
        <f t="shared" ref="D980:N980" si="220">SUM(D981:D984)</f>
        <v>0</v>
      </c>
      <c r="E980" s="13">
        <f t="shared" si="220"/>
        <v>0</v>
      </c>
      <c r="F980" s="13">
        <f t="shared" si="220"/>
        <v>0</v>
      </c>
      <c r="G980" s="13"/>
      <c r="H980" s="13">
        <f t="shared" si="220"/>
        <v>0</v>
      </c>
      <c r="I980" s="13">
        <f t="shared" si="220"/>
        <v>0</v>
      </c>
      <c r="J980" s="13">
        <f t="shared" si="220"/>
        <v>0</v>
      </c>
      <c r="K980" s="13"/>
      <c r="L980" s="13">
        <f t="shared" si="220"/>
        <v>0</v>
      </c>
      <c r="M980" s="13">
        <f t="shared" si="220"/>
        <v>0</v>
      </c>
      <c r="N980" s="13">
        <f t="shared" si="220"/>
        <v>0</v>
      </c>
      <c r="O980" s="13"/>
      <c r="P980" s="13">
        <f>SUM(P981:P984)</f>
        <v>0</v>
      </c>
      <c r="Q980" s="13">
        <f>SUM(Q981:Q984)</f>
        <v>0</v>
      </c>
      <c r="R980" s="13">
        <f>SUM(R981:R984)</f>
        <v>0</v>
      </c>
    </row>
    <row r="981" spans="1:18">
      <c r="A981" s="45" t="s">
        <v>1286</v>
      </c>
      <c r="B981" s="46" t="s">
        <v>195</v>
      </c>
      <c r="C981" s="9"/>
      <c r="D981" s="14"/>
      <c r="E981" s="36"/>
      <c r="F981" s="14"/>
      <c r="G981" s="9"/>
      <c r="H981" s="14"/>
      <c r="I981" s="36"/>
      <c r="J981" s="14"/>
      <c r="K981" s="9"/>
      <c r="L981" s="14"/>
      <c r="M981" s="36"/>
      <c r="N981" s="14"/>
      <c r="O981" s="9"/>
      <c r="P981" s="14"/>
      <c r="Q981" s="36"/>
      <c r="R981" s="14"/>
    </row>
    <row r="982" spans="1:18">
      <c r="A982" s="45" t="s">
        <v>1287</v>
      </c>
      <c r="B982" s="46" t="s">
        <v>196</v>
      </c>
      <c r="C982" s="9"/>
      <c r="D982" s="14"/>
      <c r="E982" s="36"/>
      <c r="F982" s="14"/>
      <c r="G982" s="9"/>
      <c r="H982" s="14"/>
      <c r="I982" s="36"/>
      <c r="J982" s="14"/>
      <c r="K982" s="9"/>
      <c r="L982" s="14"/>
      <c r="M982" s="36"/>
      <c r="N982" s="14"/>
      <c r="O982" s="9"/>
      <c r="P982" s="14"/>
      <c r="Q982" s="36"/>
      <c r="R982" s="14"/>
    </row>
    <row r="983" spans="1:18">
      <c r="A983" s="45" t="s">
        <v>1288</v>
      </c>
      <c r="B983" s="47" t="s">
        <v>197</v>
      </c>
      <c r="C983" s="9"/>
      <c r="D983" s="14"/>
      <c r="E983" s="36"/>
      <c r="F983" s="14"/>
      <c r="G983" s="9"/>
      <c r="H983" s="14"/>
      <c r="I983" s="36"/>
      <c r="J983" s="14"/>
      <c r="K983" s="9"/>
      <c r="L983" s="14"/>
      <c r="M983" s="36"/>
      <c r="N983" s="14"/>
      <c r="O983" s="9"/>
      <c r="P983" s="14"/>
      <c r="Q983" s="36"/>
      <c r="R983" s="14"/>
    </row>
    <row r="984" spans="1:18">
      <c r="A984" s="45" t="s">
        <v>1289</v>
      </c>
      <c r="B984" s="46" t="s">
        <v>198</v>
      </c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</row>
    <row r="985" spans="1:18" ht="47.25">
      <c r="A985" s="37" t="s">
        <v>1291</v>
      </c>
      <c r="B985" s="6" t="s">
        <v>1296</v>
      </c>
      <c r="C985" s="8"/>
      <c r="D985" s="13">
        <f t="shared" ref="D985:N985" si="221">SUM(D986:D989)</f>
        <v>0</v>
      </c>
      <c r="E985" s="13">
        <f t="shared" si="221"/>
        <v>0</v>
      </c>
      <c r="F985" s="13">
        <f t="shared" si="221"/>
        <v>0</v>
      </c>
      <c r="G985" s="13"/>
      <c r="H985" s="13">
        <f t="shared" si="221"/>
        <v>0</v>
      </c>
      <c r="I985" s="13">
        <f t="shared" si="221"/>
        <v>0</v>
      </c>
      <c r="J985" s="13">
        <f t="shared" si="221"/>
        <v>0</v>
      </c>
      <c r="K985" s="13"/>
      <c r="L985" s="13">
        <f t="shared" si="221"/>
        <v>0</v>
      </c>
      <c r="M985" s="13">
        <f t="shared" si="221"/>
        <v>0</v>
      </c>
      <c r="N985" s="13">
        <f t="shared" si="221"/>
        <v>0</v>
      </c>
      <c r="O985" s="13"/>
      <c r="P985" s="13">
        <f>SUM(P986:P989)</f>
        <v>0</v>
      </c>
      <c r="Q985" s="13">
        <f>SUM(Q986:Q989)</f>
        <v>0</v>
      </c>
      <c r="R985" s="13">
        <f>SUM(R986:R989)</f>
        <v>0</v>
      </c>
    </row>
    <row r="986" spans="1:18">
      <c r="A986" s="45" t="s">
        <v>1292</v>
      </c>
      <c r="B986" s="46" t="s">
        <v>195</v>
      </c>
      <c r="C986" s="9"/>
      <c r="D986" s="14"/>
      <c r="E986" s="36"/>
      <c r="F986" s="14"/>
      <c r="G986" s="9"/>
      <c r="H986" s="14"/>
      <c r="I986" s="36"/>
      <c r="J986" s="14"/>
      <c r="K986" s="9"/>
      <c r="L986" s="14"/>
      <c r="M986" s="36"/>
      <c r="N986" s="14"/>
      <c r="O986" s="9"/>
      <c r="P986" s="14"/>
      <c r="Q986" s="36"/>
      <c r="R986" s="14"/>
    </row>
    <row r="987" spans="1:18">
      <c r="A987" s="45" t="s">
        <v>1293</v>
      </c>
      <c r="B987" s="46" t="s">
        <v>196</v>
      </c>
      <c r="C987" s="9"/>
      <c r="D987" s="14"/>
      <c r="E987" s="36"/>
      <c r="F987" s="14"/>
      <c r="G987" s="9"/>
      <c r="H987" s="14"/>
      <c r="I987" s="36"/>
      <c r="J987" s="14"/>
      <c r="K987" s="9"/>
      <c r="L987" s="14"/>
      <c r="M987" s="36"/>
      <c r="N987" s="14"/>
      <c r="O987" s="9"/>
      <c r="P987" s="14"/>
      <c r="Q987" s="36"/>
      <c r="R987" s="14"/>
    </row>
    <row r="988" spans="1:18">
      <c r="A988" s="45" t="s">
        <v>1294</v>
      </c>
      <c r="B988" s="47" t="s">
        <v>197</v>
      </c>
      <c r="C988" s="9"/>
      <c r="D988" s="14"/>
      <c r="E988" s="36"/>
      <c r="F988" s="14"/>
      <c r="G988" s="9"/>
      <c r="H988" s="14"/>
      <c r="I988" s="36"/>
      <c r="J988" s="14"/>
      <c r="K988" s="9"/>
      <c r="L988" s="14"/>
      <c r="M988" s="36"/>
      <c r="N988" s="14"/>
      <c r="O988" s="9"/>
      <c r="P988" s="14"/>
      <c r="Q988" s="36"/>
      <c r="R988" s="14"/>
    </row>
    <row r="989" spans="1:18">
      <c r="A989" s="45" t="s">
        <v>1295</v>
      </c>
      <c r="B989" s="46" t="s">
        <v>198</v>
      </c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</row>
    <row r="990" spans="1:18" ht="47.25">
      <c r="A990" s="37" t="s">
        <v>1297</v>
      </c>
      <c r="B990" s="6" t="s">
        <v>1302</v>
      </c>
      <c r="C990" s="8"/>
      <c r="D990" s="13">
        <f t="shared" ref="D990:N990" si="222">SUM(D991:D994)</f>
        <v>0</v>
      </c>
      <c r="E990" s="13">
        <f t="shared" si="222"/>
        <v>0</v>
      </c>
      <c r="F990" s="13">
        <f t="shared" si="222"/>
        <v>0</v>
      </c>
      <c r="G990" s="13"/>
      <c r="H990" s="13">
        <f t="shared" si="222"/>
        <v>0</v>
      </c>
      <c r="I990" s="13">
        <f t="shared" si="222"/>
        <v>0</v>
      </c>
      <c r="J990" s="13">
        <f t="shared" si="222"/>
        <v>0</v>
      </c>
      <c r="K990" s="13"/>
      <c r="L990" s="13">
        <f t="shared" si="222"/>
        <v>0</v>
      </c>
      <c r="M990" s="13">
        <f t="shared" si="222"/>
        <v>0</v>
      </c>
      <c r="N990" s="13">
        <f t="shared" si="222"/>
        <v>0</v>
      </c>
      <c r="O990" s="13"/>
      <c r="P990" s="13">
        <f>SUM(P991:P994)</f>
        <v>0</v>
      </c>
      <c r="Q990" s="13">
        <f>SUM(Q991:Q994)</f>
        <v>0</v>
      </c>
      <c r="R990" s="13">
        <f>SUM(R991:R994)</f>
        <v>0</v>
      </c>
    </row>
    <row r="991" spans="1:18">
      <c r="A991" s="45" t="s">
        <v>1298</v>
      </c>
      <c r="B991" s="46" t="s">
        <v>195</v>
      </c>
      <c r="C991" s="9"/>
      <c r="D991" s="14"/>
      <c r="E991" s="36"/>
      <c r="F991" s="14"/>
      <c r="G991" s="9"/>
      <c r="H991" s="14"/>
      <c r="I991" s="36"/>
      <c r="J991" s="14"/>
      <c r="K991" s="9"/>
      <c r="L991" s="14"/>
      <c r="M991" s="36"/>
      <c r="N991" s="14"/>
      <c r="O991" s="9"/>
      <c r="P991" s="14"/>
      <c r="Q991" s="36"/>
      <c r="R991" s="14"/>
    </row>
    <row r="992" spans="1:18">
      <c r="A992" s="45" t="s">
        <v>1299</v>
      </c>
      <c r="B992" s="46" t="s">
        <v>196</v>
      </c>
      <c r="C992" s="9"/>
      <c r="D992" s="14"/>
      <c r="E992" s="36"/>
      <c r="F992" s="14"/>
      <c r="G992" s="9"/>
      <c r="H992" s="14"/>
      <c r="I992" s="36"/>
      <c r="J992" s="14"/>
      <c r="K992" s="9"/>
      <c r="L992" s="14"/>
      <c r="M992" s="36"/>
      <c r="N992" s="14"/>
      <c r="O992" s="9"/>
      <c r="P992" s="14"/>
      <c r="Q992" s="36"/>
      <c r="R992" s="14"/>
    </row>
    <row r="993" spans="1:18">
      <c r="A993" s="45" t="s">
        <v>1300</v>
      </c>
      <c r="B993" s="47" t="s">
        <v>197</v>
      </c>
      <c r="C993" s="9"/>
      <c r="D993" s="14"/>
      <c r="E993" s="36"/>
      <c r="F993" s="14"/>
      <c r="G993" s="9"/>
      <c r="H993" s="14"/>
      <c r="I993" s="36"/>
      <c r="J993" s="14"/>
      <c r="K993" s="9"/>
      <c r="L993" s="14"/>
      <c r="M993" s="36"/>
      <c r="N993" s="14"/>
      <c r="O993" s="9"/>
      <c r="P993" s="14"/>
      <c r="Q993" s="36"/>
      <c r="R993" s="14"/>
    </row>
    <row r="994" spans="1:18">
      <c r="A994" s="45" t="s">
        <v>1301</v>
      </c>
      <c r="B994" s="46" t="s">
        <v>198</v>
      </c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</row>
    <row r="995" spans="1:18" ht="31.5">
      <c r="A995" s="37" t="s">
        <v>1303</v>
      </c>
      <c r="B995" s="6" t="s">
        <v>1308</v>
      </c>
      <c r="C995" s="8"/>
      <c r="D995" s="13">
        <f t="shared" ref="D995:N995" si="223">SUM(D996:D999)</f>
        <v>0</v>
      </c>
      <c r="E995" s="13">
        <f t="shared" si="223"/>
        <v>0</v>
      </c>
      <c r="F995" s="13">
        <f t="shared" si="223"/>
        <v>0</v>
      </c>
      <c r="G995" s="13"/>
      <c r="H995" s="13">
        <f t="shared" si="223"/>
        <v>0</v>
      </c>
      <c r="I995" s="13">
        <f t="shared" si="223"/>
        <v>0</v>
      </c>
      <c r="J995" s="13">
        <f t="shared" si="223"/>
        <v>0</v>
      </c>
      <c r="K995" s="13"/>
      <c r="L995" s="13">
        <f t="shared" si="223"/>
        <v>0</v>
      </c>
      <c r="M995" s="13">
        <f t="shared" si="223"/>
        <v>0</v>
      </c>
      <c r="N995" s="13">
        <f t="shared" si="223"/>
        <v>0</v>
      </c>
      <c r="O995" s="13"/>
      <c r="P995" s="13">
        <f>SUM(P996:P999)</f>
        <v>0</v>
      </c>
      <c r="Q995" s="13">
        <f>SUM(Q996:Q999)</f>
        <v>0</v>
      </c>
      <c r="R995" s="13">
        <f>SUM(R996:R999)</f>
        <v>0</v>
      </c>
    </row>
    <row r="996" spans="1:18">
      <c r="A996" s="45" t="s">
        <v>1304</v>
      </c>
      <c r="B996" s="46" t="s">
        <v>195</v>
      </c>
      <c r="C996" s="9"/>
      <c r="D996" s="14"/>
      <c r="E996" s="36"/>
      <c r="F996" s="14"/>
      <c r="G996" s="9"/>
      <c r="H996" s="14"/>
      <c r="I996" s="36"/>
      <c r="J996" s="14"/>
      <c r="K996" s="9"/>
      <c r="L996" s="14"/>
      <c r="M996" s="36"/>
      <c r="N996" s="14"/>
      <c r="O996" s="9"/>
      <c r="P996" s="14"/>
      <c r="Q996" s="36"/>
      <c r="R996" s="14"/>
    </row>
    <row r="997" spans="1:18">
      <c r="A997" s="45" t="s">
        <v>1305</v>
      </c>
      <c r="B997" s="46" t="s">
        <v>196</v>
      </c>
      <c r="C997" s="9"/>
      <c r="D997" s="14"/>
      <c r="E997" s="36"/>
      <c r="F997" s="14"/>
      <c r="G997" s="9"/>
      <c r="H997" s="14"/>
      <c r="I997" s="36"/>
      <c r="J997" s="14"/>
      <c r="K997" s="9"/>
      <c r="L997" s="14"/>
      <c r="M997" s="36"/>
      <c r="N997" s="14"/>
      <c r="O997" s="9"/>
      <c r="P997" s="14"/>
      <c r="Q997" s="36"/>
      <c r="R997" s="14"/>
    </row>
    <row r="998" spans="1:18">
      <c r="A998" s="45" t="s">
        <v>1306</v>
      </c>
      <c r="B998" s="47" t="s">
        <v>197</v>
      </c>
      <c r="C998" s="9"/>
      <c r="D998" s="14"/>
      <c r="E998" s="36"/>
      <c r="F998" s="14"/>
      <c r="G998" s="9"/>
      <c r="H998" s="14"/>
      <c r="I998" s="36"/>
      <c r="J998" s="14"/>
      <c r="K998" s="9"/>
      <c r="L998" s="14"/>
      <c r="M998" s="36"/>
      <c r="N998" s="14"/>
      <c r="O998" s="9"/>
      <c r="P998" s="14"/>
      <c r="Q998" s="36"/>
      <c r="R998" s="14"/>
    </row>
    <row r="999" spans="1:18">
      <c r="A999" s="45" t="s">
        <v>1307</v>
      </c>
      <c r="B999" s="46" t="s">
        <v>198</v>
      </c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</row>
    <row r="1000" spans="1:18" ht="31.5">
      <c r="A1000" s="37" t="s">
        <v>1309</v>
      </c>
      <c r="B1000" s="6" t="s">
        <v>1315</v>
      </c>
      <c r="C1000" s="6"/>
      <c r="D1000" s="13">
        <f>D1001+D1006+D1011+D1016+D1021+D1026</f>
        <v>0</v>
      </c>
      <c r="E1000" s="13">
        <f t="shared" ref="E1000:N1000" si="224">E1001+E1006+E1011+E1016+E1021+E1026</f>
        <v>0</v>
      </c>
      <c r="F1000" s="13">
        <f t="shared" si="224"/>
        <v>0</v>
      </c>
      <c r="G1000" s="13"/>
      <c r="H1000" s="13">
        <f t="shared" si="224"/>
        <v>0</v>
      </c>
      <c r="I1000" s="13">
        <f t="shared" si="224"/>
        <v>0</v>
      </c>
      <c r="J1000" s="13">
        <f t="shared" si="224"/>
        <v>0</v>
      </c>
      <c r="K1000" s="13"/>
      <c r="L1000" s="13">
        <f t="shared" si="224"/>
        <v>0</v>
      </c>
      <c r="M1000" s="13">
        <f t="shared" si="224"/>
        <v>0</v>
      </c>
      <c r="N1000" s="13">
        <f t="shared" si="224"/>
        <v>0</v>
      </c>
      <c r="O1000" s="13"/>
      <c r="P1000" s="13">
        <f>P1001+P1006+P1011+P1016+P1021+P1026</f>
        <v>0</v>
      </c>
      <c r="Q1000" s="13">
        <f>Q1001+Q1006+Q1011+Q1016+Q1021+Q1026</f>
        <v>0</v>
      </c>
      <c r="R1000" s="13">
        <f>R1001+R1006+R1011+R1016+R1021+R1026</f>
        <v>0</v>
      </c>
    </row>
    <row r="1001" spans="1:18" ht="47.25">
      <c r="A1001" s="37" t="s">
        <v>1310</v>
      </c>
      <c r="B1001" s="6" t="s">
        <v>1341</v>
      </c>
      <c r="C1001" s="8"/>
      <c r="D1001" s="13">
        <f t="shared" ref="D1001:N1001" si="225">SUM(D1002:D1005)</f>
        <v>0</v>
      </c>
      <c r="E1001" s="13">
        <f t="shared" si="225"/>
        <v>0</v>
      </c>
      <c r="F1001" s="13">
        <f t="shared" si="225"/>
        <v>0</v>
      </c>
      <c r="G1001" s="13"/>
      <c r="H1001" s="13">
        <f t="shared" si="225"/>
        <v>0</v>
      </c>
      <c r="I1001" s="13">
        <f t="shared" si="225"/>
        <v>0</v>
      </c>
      <c r="J1001" s="13">
        <f t="shared" si="225"/>
        <v>0</v>
      </c>
      <c r="K1001" s="13"/>
      <c r="L1001" s="13">
        <f t="shared" si="225"/>
        <v>0</v>
      </c>
      <c r="M1001" s="13">
        <f t="shared" si="225"/>
        <v>0</v>
      </c>
      <c r="N1001" s="13">
        <f t="shared" si="225"/>
        <v>0</v>
      </c>
      <c r="O1001" s="13"/>
      <c r="P1001" s="13">
        <f>SUM(P1002:P1005)</f>
        <v>0</v>
      </c>
      <c r="Q1001" s="13">
        <f>SUM(Q1002:Q1005)</f>
        <v>0</v>
      </c>
      <c r="R1001" s="13">
        <f>SUM(R1002:R1005)</f>
        <v>0</v>
      </c>
    </row>
    <row r="1002" spans="1:18">
      <c r="A1002" s="45" t="s">
        <v>1311</v>
      </c>
      <c r="B1002" s="46" t="s">
        <v>195</v>
      </c>
      <c r="C1002" s="9"/>
      <c r="D1002" s="14"/>
      <c r="E1002" s="36"/>
      <c r="F1002" s="14"/>
      <c r="G1002" s="9"/>
      <c r="H1002" s="14"/>
      <c r="I1002" s="36"/>
      <c r="J1002" s="14"/>
      <c r="K1002" s="9"/>
      <c r="L1002" s="14"/>
      <c r="M1002" s="36"/>
      <c r="N1002" s="14"/>
      <c r="O1002" s="9"/>
      <c r="P1002" s="14"/>
      <c r="Q1002" s="36"/>
      <c r="R1002" s="14"/>
    </row>
    <row r="1003" spans="1:18">
      <c r="A1003" s="45" t="s">
        <v>1312</v>
      </c>
      <c r="B1003" s="46" t="s">
        <v>196</v>
      </c>
      <c r="C1003" s="9"/>
      <c r="D1003" s="14"/>
      <c r="E1003" s="36"/>
      <c r="F1003" s="14"/>
      <c r="G1003" s="9"/>
      <c r="H1003" s="14"/>
      <c r="I1003" s="36"/>
      <c r="J1003" s="14"/>
      <c r="K1003" s="9"/>
      <c r="L1003" s="14"/>
      <c r="M1003" s="36"/>
      <c r="N1003" s="14"/>
      <c r="O1003" s="9"/>
      <c r="P1003" s="14"/>
      <c r="Q1003" s="36"/>
      <c r="R1003" s="14"/>
    </row>
    <row r="1004" spans="1:18">
      <c r="A1004" s="45" t="s">
        <v>1313</v>
      </c>
      <c r="B1004" s="47" t="s">
        <v>197</v>
      </c>
      <c r="C1004" s="9"/>
      <c r="D1004" s="14"/>
      <c r="E1004" s="36"/>
      <c r="F1004" s="14"/>
      <c r="G1004" s="9"/>
      <c r="H1004" s="14"/>
      <c r="I1004" s="36"/>
      <c r="J1004" s="14"/>
      <c r="K1004" s="9"/>
      <c r="L1004" s="14"/>
      <c r="M1004" s="36"/>
      <c r="N1004" s="14"/>
      <c r="O1004" s="9"/>
      <c r="P1004" s="14"/>
      <c r="Q1004" s="36"/>
      <c r="R1004" s="14"/>
    </row>
    <row r="1005" spans="1:18">
      <c r="A1005" s="45" t="s">
        <v>1314</v>
      </c>
      <c r="B1005" s="46" t="s">
        <v>198</v>
      </c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</row>
    <row r="1006" spans="1:18" ht="47.25">
      <c r="A1006" s="37" t="s">
        <v>1316</v>
      </c>
      <c r="B1006" s="6" t="s">
        <v>1342</v>
      </c>
      <c r="C1006" s="8"/>
      <c r="D1006" s="13">
        <f t="shared" ref="D1006:N1006" si="226">SUM(D1007:D1010)</f>
        <v>0</v>
      </c>
      <c r="E1006" s="13">
        <f t="shared" si="226"/>
        <v>0</v>
      </c>
      <c r="F1006" s="13">
        <f t="shared" si="226"/>
        <v>0</v>
      </c>
      <c r="G1006" s="13"/>
      <c r="H1006" s="13">
        <f t="shared" si="226"/>
        <v>0</v>
      </c>
      <c r="I1006" s="13">
        <f t="shared" si="226"/>
        <v>0</v>
      </c>
      <c r="J1006" s="13">
        <f t="shared" si="226"/>
        <v>0</v>
      </c>
      <c r="K1006" s="13"/>
      <c r="L1006" s="13">
        <f t="shared" si="226"/>
        <v>0</v>
      </c>
      <c r="M1006" s="13">
        <f t="shared" si="226"/>
        <v>0</v>
      </c>
      <c r="N1006" s="13">
        <f t="shared" si="226"/>
        <v>0</v>
      </c>
      <c r="O1006" s="13"/>
      <c r="P1006" s="13">
        <f>SUM(P1007:P1010)</f>
        <v>0</v>
      </c>
      <c r="Q1006" s="13">
        <f>SUM(Q1007:Q1010)</f>
        <v>0</v>
      </c>
      <c r="R1006" s="13">
        <f>SUM(R1007:R1010)</f>
        <v>0</v>
      </c>
    </row>
    <row r="1007" spans="1:18">
      <c r="A1007" s="45" t="s">
        <v>1317</v>
      </c>
      <c r="B1007" s="46" t="s">
        <v>195</v>
      </c>
      <c r="C1007" s="9"/>
      <c r="D1007" s="14"/>
      <c r="E1007" s="36"/>
      <c r="F1007" s="14"/>
      <c r="G1007" s="9"/>
      <c r="H1007" s="14"/>
      <c r="I1007" s="36"/>
      <c r="J1007" s="14"/>
      <c r="K1007" s="9"/>
      <c r="L1007" s="14"/>
      <c r="M1007" s="36"/>
      <c r="N1007" s="14"/>
      <c r="O1007" s="9"/>
      <c r="P1007" s="14"/>
      <c r="Q1007" s="36"/>
      <c r="R1007" s="14"/>
    </row>
    <row r="1008" spans="1:18">
      <c r="A1008" s="45" t="s">
        <v>1318</v>
      </c>
      <c r="B1008" s="46" t="s">
        <v>196</v>
      </c>
      <c r="C1008" s="9"/>
      <c r="D1008" s="14"/>
      <c r="E1008" s="36"/>
      <c r="F1008" s="14"/>
      <c r="G1008" s="9"/>
      <c r="H1008" s="14"/>
      <c r="I1008" s="36"/>
      <c r="J1008" s="14"/>
      <c r="K1008" s="9"/>
      <c r="L1008" s="14"/>
      <c r="M1008" s="36"/>
      <c r="N1008" s="14"/>
      <c r="O1008" s="9"/>
      <c r="P1008" s="14"/>
      <c r="Q1008" s="36"/>
      <c r="R1008" s="14"/>
    </row>
    <row r="1009" spans="1:18">
      <c r="A1009" s="45" t="s">
        <v>1319</v>
      </c>
      <c r="B1009" s="47" t="s">
        <v>197</v>
      </c>
      <c r="C1009" s="9"/>
      <c r="D1009" s="14"/>
      <c r="E1009" s="36"/>
      <c r="F1009" s="14"/>
      <c r="G1009" s="9"/>
      <c r="H1009" s="14"/>
      <c r="I1009" s="36"/>
      <c r="J1009" s="14"/>
      <c r="K1009" s="9"/>
      <c r="L1009" s="14"/>
      <c r="M1009" s="36"/>
      <c r="N1009" s="14"/>
      <c r="O1009" s="9"/>
      <c r="P1009" s="14"/>
      <c r="Q1009" s="36"/>
      <c r="R1009" s="14"/>
    </row>
    <row r="1010" spans="1:18">
      <c r="A1010" s="45" t="s">
        <v>1320</v>
      </c>
      <c r="B1010" s="46" t="s">
        <v>198</v>
      </c>
      <c r="C1010" s="14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</row>
    <row r="1011" spans="1:18" hidden="1"/>
    <row r="1012" spans="1:18" ht="47.25">
      <c r="A1012" s="37" t="s">
        <v>1321</v>
      </c>
      <c r="B1012" s="6" t="s">
        <v>1343</v>
      </c>
      <c r="C1012" s="8"/>
      <c r="D1012" s="13">
        <f t="shared" ref="D1012:N1012" si="227">SUM(D1013:D1016)</f>
        <v>0</v>
      </c>
      <c r="E1012" s="13">
        <f t="shared" si="227"/>
        <v>0</v>
      </c>
      <c r="F1012" s="13">
        <f t="shared" si="227"/>
        <v>0</v>
      </c>
      <c r="G1012" s="13"/>
      <c r="H1012" s="13">
        <f t="shared" si="227"/>
        <v>0</v>
      </c>
      <c r="I1012" s="13">
        <f>SUM(I1013:I1016)</f>
        <v>0</v>
      </c>
      <c r="J1012" s="13">
        <f t="shared" si="227"/>
        <v>0</v>
      </c>
      <c r="K1012" s="13"/>
      <c r="L1012" s="13">
        <f t="shared" si="227"/>
        <v>0</v>
      </c>
      <c r="M1012" s="13">
        <f t="shared" si="227"/>
        <v>0</v>
      </c>
      <c r="N1012" s="13">
        <f t="shared" si="227"/>
        <v>0</v>
      </c>
      <c r="O1012" s="13"/>
      <c r="P1012" s="13">
        <f>SUM(P1013:P1016)</f>
        <v>0</v>
      </c>
      <c r="Q1012" s="13">
        <f>SUM(Q1013:Q1016)</f>
        <v>0</v>
      </c>
      <c r="R1012" s="13">
        <f>SUM(R1013:R1016)</f>
        <v>0</v>
      </c>
    </row>
    <row r="1013" spans="1:18">
      <c r="A1013" s="45" t="s">
        <v>1322</v>
      </c>
      <c r="B1013" s="46" t="s">
        <v>195</v>
      </c>
      <c r="C1013" s="9"/>
      <c r="D1013" s="14"/>
      <c r="E1013" s="36"/>
      <c r="F1013" s="14"/>
      <c r="G1013" s="9"/>
      <c r="H1013" s="14"/>
      <c r="I1013" s="36"/>
      <c r="J1013" s="14"/>
      <c r="K1013" s="9"/>
      <c r="L1013" s="14"/>
      <c r="M1013" s="36"/>
      <c r="N1013" s="14"/>
      <c r="O1013" s="9"/>
      <c r="P1013" s="14"/>
      <c r="Q1013" s="36"/>
      <c r="R1013" s="14"/>
    </row>
    <row r="1014" spans="1:18">
      <c r="A1014" s="45" t="s">
        <v>1323</v>
      </c>
      <c r="B1014" s="46" t="s">
        <v>196</v>
      </c>
      <c r="C1014" s="9"/>
      <c r="D1014" s="14"/>
      <c r="E1014" s="36"/>
      <c r="F1014" s="14"/>
      <c r="G1014" s="9"/>
      <c r="H1014" s="14"/>
      <c r="I1014" s="36"/>
      <c r="J1014" s="14"/>
      <c r="K1014" s="9"/>
      <c r="L1014" s="14"/>
      <c r="M1014" s="36"/>
      <c r="N1014" s="14"/>
      <c r="O1014" s="9"/>
      <c r="P1014" s="14"/>
      <c r="Q1014" s="36"/>
      <c r="R1014" s="14"/>
    </row>
    <row r="1015" spans="1:18">
      <c r="A1015" s="45" t="s">
        <v>1324</v>
      </c>
      <c r="B1015" s="47" t="s">
        <v>197</v>
      </c>
      <c r="C1015" s="9"/>
      <c r="D1015" s="14"/>
      <c r="E1015" s="36"/>
      <c r="F1015" s="14"/>
      <c r="G1015" s="9"/>
      <c r="H1015" s="14"/>
      <c r="I1015" s="36"/>
      <c r="J1015" s="14"/>
      <c r="K1015" s="9"/>
      <c r="L1015" s="14"/>
      <c r="M1015" s="36"/>
      <c r="N1015" s="14"/>
      <c r="O1015" s="9"/>
      <c r="P1015" s="14"/>
      <c r="Q1015" s="36"/>
      <c r="R1015" s="14"/>
    </row>
    <row r="1016" spans="1:18">
      <c r="A1016" s="45" t="s">
        <v>1325</v>
      </c>
      <c r="B1016" s="46" t="s">
        <v>198</v>
      </c>
      <c r="C1016" s="14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</row>
    <row r="1017" spans="1:18" ht="47.25">
      <c r="A1017" s="37" t="s">
        <v>1326</v>
      </c>
      <c r="B1017" s="6" t="s">
        <v>1344</v>
      </c>
      <c r="C1017" s="8"/>
      <c r="D1017" s="13">
        <f t="shared" ref="D1017:N1017" si="228">SUM(D1018:D1021)</f>
        <v>0</v>
      </c>
      <c r="E1017" s="13">
        <f t="shared" si="228"/>
        <v>0</v>
      </c>
      <c r="F1017" s="13">
        <f t="shared" si="228"/>
        <v>0</v>
      </c>
      <c r="G1017" s="13"/>
      <c r="H1017" s="13">
        <f t="shared" si="228"/>
        <v>0</v>
      </c>
      <c r="I1017" s="13">
        <f t="shared" si="228"/>
        <v>0</v>
      </c>
      <c r="J1017" s="13">
        <f t="shared" si="228"/>
        <v>0</v>
      </c>
      <c r="K1017" s="13"/>
      <c r="L1017" s="13">
        <f t="shared" si="228"/>
        <v>0</v>
      </c>
      <c r="M1017" s="13">
        <f t="shared" si="228"/>
        <v>0</v>
      </c>
      <c r="N1017" s="13">
        <f t="shared" si="228"/>
        <v>0</v>
      </c>
      <c r="O1017" s="13"/>
      <c r="P1017" s="13">
        <f>SUM(P1018:P1021)</f>
        <v>0</v>
      </c>
      <c r="Q1017" s="13">
        <f>SUM(Q1018:Q1021)</f>
        <v>0</v>
      </c>
      <c r="R1017" s="13">
        <f>SUM(R1018:R1021)</f>
        <v>0</v>
      </c>
    </row>
    <row r="1018" spans="1:18">
      <c r="A1018" s="45" t="s">
        <v>1327</v>
      </c>
      <c r="B1018" s="46" t="s">
        <v>195</v>
      </c>
      <c r="C1018" s="9"/>
      <c r="D1018" s="14"/>
      <c r="E1018" s="36"/>
      <c r="F1018" s="14"/>
      <c r="G1018" s="9"/>
      <c r="H1018" s="14"/>
      <c r="I1018" s="36"/>
      <c r="J1018" s="14"/>
      <c r="K1018" s="9"/>
      <c r="L1018" s="14"/>
      <c r="M1018" s="36"/>
      <c r="N1018" s="14"/>
      <c r="O1018" s="9"/>
      <c r="P1018" s="14"/>
      <c r="Q1018" s="36"/>
      <c r="R1018" s="14"/>
    </row>
    <row r="1019" spans="1:18">
      <c r="A1019" s="45" t="s">
        <v>1328</v>
      </c>
      <c r="B1019" s="46" t="s">
        <v>196</v>
      </c>
      <c r="C1019" s="9"/>
      <c r="D1019" s="14"/>
      <c r="E1019" s="36"/>
      <c r="F1019" s="14"/>
      <c r="G1019" s="9"/>
      <c r="H1019" s="14"/>
      <c r="I1019" s="36"/>
      <c r="J1019" s="14"/>
      <c r="K1019" s="9"/>
      <c r="L1019" s="14"/>
      <c r="M1019" s="36"/>
      <c r="N1019" s="14"/>
      <c r="O1019" s="9"/>
      <c r="P1019" s="14"/>
      <c r="Q1019" s="36"/>
      <c r="R1019" s="14"/>
    </row>
    <row r="1020" spans="1:18">
      <c r="A1020" s="45" t="s">
        <v>1329</v>
      </c>
      <c r="B1020" s="47" t="s">
        <v>197</v>
      </c>
      <c r="C1020" s="9"/>
      <c r="D1020" s="14"/>
      <c r="E1020" s="36"/>
      <c r="F1020" s="14"/>
      <c r="G1020" s="9"/>
      <c r="H1020" s="14"/>
      <c r="I1020" s="36"/>
      <c r="J1020" s="14"/>
      <c r="K1020" s="9"/>
      <c r="L1020" s="14"/>
      <c r="M1020" s="36"/>
      <c r="N1020" s="14"/>
      <c r="O1020" s="9"/>
      <c r="P1020" s="14"/>
      <c r="Q1020" s="36"/>
      <c r="R1020" s="14"/>
    </row>
    <row r="1021" spans="1:18">
      <c r="A1021" s="45" t="s">
        <v>1330</v>
      </c>
      <c r="B1021" s="46" t="s">
        <v>198</v>
      </c>
      <c r="C1021" s="14"/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</row>
    <row r="1022" spans="1:18" ht="47.25">
      <c r="A1022" s="37" t="s">
        <v>1331</v>
      </c>
      <c r="B1022" s="6" t="s">
        <v>1345</v>
      </c>
      <c r="C1022" s="8"/>
      <c r="D1022" s="13">
        <f t="shared" ref="D1022:N1022" si="229">SUM(D1023:D1026)</f>
        <v>0</v>
      </c>
      <c r="E1022" s="13">
        <f t="shared" si="229"/>
        <v>0</v>
      </c>
      <c r="F1022" s="13">
        <f t="shared" si="229"/>
        <v>0</v>
      </c>
      <c r="G1022" s="13"/>
      <c r="H1022" s="13">
        <f t="shared" si="229"/>
        <v>0</v>
      </c>
      <c r="I1022" s="13">
        <f t="shared" si="229"/>
        <v>0</v>
      </c>
      <c r="J1022" s="13">
        <f t="shared" si="229"/>
        <v>0</v>
      </c>
      <c r="K1022" s="13"/>
      <c r="L1022" s="13">
        <f t="shared" si="229"/>
        <v>0</v>
      </c>
      <c r="M1022" s="13">
        <f t="shared" si="229"/>
        <v>0</v>
      </c>
      <c r="N1022" s="13">
        <f t="shared" si="229"/>
        <v>0</v>
      </c>
      <c r="O1022" s="13"/>
      <c r="P1022" s="13">
        <f>SUM(P1023:P1026)</f>
        <v>0</v>
      </c>
      <c r="Q1022" s="13">
        <f>SUM(Q1023:Q1026)</f>
        <v>0</v>
      </c>
      <c r="R1022" s="13">
        <f>SUM(R1023:R1026)</f>
        <v>0</v>
      </c>
    </row>
    <row r="1023" spans="1:18">
      <c r="A1023" s="45" t="s">
        <v>1332</v>
      </c>
      <c r="B1023" s="46" t="s">
        <v>195</v>
      </c>
      <c r="C1023" s="9"/>
      <c r="D1023" s="14"/>
      <c r="E1023" s="36"/>
      <c r="F1023" s="14"/>
      <c r="G1023" s="9"/>
      <c r="H1023" s="14"/>
      <c r="I1023" s="36"/>
      <c r="J1023" s="14"/>
      <c r="K1023" s="9"/>
      <c r="L1023" s="14"/>
      <c r="M1023" s="36"/>
      <c r="N1023" s="14"/>
      <c r="O1023" s="9"/>
      <c r="P1023" s="14"/>
      <c r="Q1023" s="36"/>
      <c r="R1023" s="14"/>
    </row>
    <row r="1024" spans="1:18">
      <c r="A1024" s="45" t="s">
        <v>1333</v>
      </c>
      <c r="B1024" s="46" t="s">
        <v>196</v>
      </c>
      <c r="C1024" s="9"/>
      <c r="D1024" s="14"/>
      <c r="E1024" s="36"/>
      <c r="F1024" s="14"/>
      <c r="G1024" s="9"/>
      <c r="H1024" s="14"/>
      <c r="I1024" s="36"/>
      <c r="J1024" s="14"/>
      <c r="K1024" s="9"/>
      <c r="L1024" s="14"/>
      <c r="M1024" s="36"/>
      <c r="N1024" s="14"/>
      <c r="O1024" s="9"/>
      <c r="P1024" s="14"/>
      <c r="Q1024" s="36"/>
      <c r="R1024" s="14"/>
    </row>
    <row r="1025" spans="1:18">
      <c r="A1025" s="45" t="s">
        <v>1334</v>
      </c>
      <c r="B1025" s="47" t="s">
        <v>197</v>
      </c>
      <c r="C1025" s="9"/>
      <c r="D1025" s="14"/>
      <c r="E1025" s="36"/>
      <c r="F1025" s="14"/>
      <c r="G1025" s="9"/>
      <c r="H1025" s="14"/>
      <c r="I1025" s="36"/>
      <c r="J1025" s="14"/>
      <c r="K1025" s="9"/>
      <c r="L1025" s="14"/>
      <c r="M1025" s="36"/>
      <c r="N1025" s="14"/>
      <c r="O1025" s="9"/>
      <c r="P1025" s="14"/>
      <c r="Q1025" s="36"/>
      <c r="R1025" s="14"/>
    </row>
    <row r="1026" spans="1:18">
      <c r="A1026" s="45" t="s">
        <v>1335</v>
      </c>
      <c r="B1026" s="46" t="s">
        <v>198</v>
      </c>
      <c r="C1026" s="14"/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</row>
    <row r="1027" spans="1:18" ht="47.25">
      <c r="A1027" s="37" t="s">
        <v>1336</v>
      </c>
      <c r="B1027" s="6" t="s">
        <v>1346</v>
      </c>
      <c r="C1027" s="8"/>
      <c r="D1027" s="13">
        <f t="shared" ref="D1027:N1027" si="230">SUM(D1028:D1031)</f>
        <v>0</v>
      </c>
      <c r="E1027" s="13">
        <f t="shared" si="230"/>
        <v>0</v>
      </c>
      <c r="F1027" s="13">
        <f t="shared" si="230"/>
        <v>0</v>
      </c>
      <c r="G1027" s="13"/>
      <c r="H1027" s="13">
        <f t="shared" si="230"/>
        <v>0</v>
      </c>
      <c r="I1027" s="13">
        <f t="shared" si="230"/>
        <v>0</v>
      </c>
      <c r="J1027" s="13">
        <f t="shared" si="230"/>
        <v>0</v>
      </c>
      <c r="K1027" s="13"/>
      <c r="L1027" s="13">
        <f t="shared" si="230"/>
        <v>0</v>
      </c>
      <c r="M1027" s="13">
        <f t="shared" si="230"/>
        <v>0</v>
      </c>
      <c r="N1027" s="13">
        <f t="shared" si="230"/>
        <v>0</v>
      </c>
      <c r="O1027" s="13"/>
      <c r="P1027" s="13">
        <f>SUM(P1028:P1031)</f>
        <v>0</v>
      </c>
      <c r="Q1027" s="13">
        <f>SUM(Q1028:Q1031)</f>
        <v>0</v>
      </c>
      <c r="R1027" s="13">
        <f>SUM(R1028:R1031)</f>
        <v>0</v>
      </c>
    </row>
    <row r="1028" spans="1:18">
      <c r="A1028" s="45" t="s">
        <v>1337</v>
      </c>
      <c r="B1028" s="46" t="s">
        <v>195</v>
      </c>
      <c r="C1028" s="9"/>
      <c r="D1028" s="14"/>
      <c r="E1028" s="36"/>
      <c r="F1028" s="14"/>
      <c r="G1028" s="9"/>
      <c r="H1028" s="14"/>
      <c r="I1028" s="36"/>
      <c r="J1028" s="14"/>
      <c r="K1028" s="9"/>
      <c r="L1028" s="14"/>
      <c r="M1028" s="36"/>
      <c r="N1028" s="14"/>
      <c r="O1028" s="9"/>
      <c r="P1028" s="14"/>
      <c r="Q1028" s="36"/>
      <c r="R1028" s="14"/>
    </row>
    <row r="1029" spans="1:18">
      <c r="A1029" s="45" t="s">
        <v>1338</v>
      </c>
      <c r="B1029" s="46" t="s">
        <v>196</v>
      </c>
      <c r="C1029" s="9"/>
      <c r="D1029" s="14"/>
      <c r="E1029" s="36"/>
      <c r="F1029" s="14"/>
      <c r="G1029" s="9"/>
      <c r="H1029" s="14"/>
      <c r="I1029" s="36"/>
      <c r="J1029" s="14"/>
      <c r="K1029" s="9"/>
      <c r="L1029" s="14"/>
      <c r="M1029" s="36"/>
      <c r="N1029" s="14"/>
      <c r="O1029" s="9"/>
      <c r="P1029" s="14"/>
      <c r="Q1029" s="36"/>
      <c r="R1029" s="14"/>
    </row>
    <row r="1030" spans="1:18">
      <c r="A1030" s="45" t="s">
        <v>1339</v>
      </c>
      <c r="B1030" s="47" t="s">
        <v>197</v>
      </c>
      <c r="C1030" s="9"/>
      <c r="D1030" s="14"/>
      <c r="E1030" s="36"/>
      <c r="F1030" s="14"/>
      <c r="G1030" s="9"/>
      <c r="H1030" s="14"/>
      <c r="I1030" s="36"/>
      <c r="J1030" s="14"/>
      <c r="K1030" s="9"/>
      <c r="L1030" s="14"/>
      <c r="M1030" s="36"/>
      <c r="N1030" s="14"/>
      <c r="O1030" s="9"/>
      <c r="P1030" s="14"/>
      <c r="Q1030" s="36"/>
      <c r="R1030" s="14"/>
    </row>
    <row r="1031" spans="1:18">
      <c r="A1031" s="45" t="s">
        <v>1340</v>
      </c>
      <c r="B1031" s="46" t="s">
        <v>198</v>
      </c>
      <c r="C1031" s="14"/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</row>
    <row r="1032" spans="1:18">
      <c r="A1032" s="37" t="s">
        <v>1348</v>
      </c>
      <c r="B1032" s="6" t="s">
        <v>1347</v>
      </c>
      <c r="C1032" s="6"/>
      <c r="D1032" s="13">
        <f>D1033+D1038+D1043+D1048+D1053+D1058</f>
        <v>0</v>
      </c>
      <c r="E1032" s="13">
        <f t="shared" ref="E1032:N1032" si="231">E1033+E1038+E1043+E1048+E1053+E1058</f>
        <v>0</v>
      </c>
      <c r="F1032" s="13">
        <f t="shared" si="231"/>
        <v>0</v>
      </c>
      <c r="G1032" s="13"/>
      <c r="H1032" s="13">
        <f t="shared" si="231"/>
        <v>0</v>
      </c>
      <c r="I1032" s="13">
        <f t="shared" si="231"/>
        <v>0</v>
      </c>
      <c r="J1032" s="13">
        <f t="shared" si="231"/>
        <v>0</v>
      </c>
      <c r="K1032" s="13"/>
      <c r="L1032" s="13">
        <f t="shared" si="231"/>
        <v>0</v>
      </c>
      <c r="M1032" s="13">
        <f t="shared" si="231"/>
        <v>0</v>
      </c>
      <c r="N1032" s="13">
        <f t="shared" si="231"/>
        <v>0</v>
      </c>
      <c r="O1032" s="13"/>
      <c r="P1032" s="13">
        <f>P1033+P1038+P1043+P1048+P1053+P1058</f>
        <v>0</v>
      </c>
      <c r="Q1032" s="13">
        <f>Q1033+Q1038+Q1043+Q1048+Q1053+Q1058</f>
        <v>0</v>
      </c>
      <c r="R1032" s="13">
        <f>R1033+R1038+R1043+R1048+R1053+R1058</f>
        <v>0</v>
      </c>
    </row>
    <row r="1033" spans="1:18" ht="47.25">
      <c r="A1033" s="37" t="s">
        <v>1349</v>
      </c>
      <c r="B1033" s="6" t="s">
        <v>1354</v>
      </c>
      <c r="C1033" s="8"/>
      <c r="D1033" s="13">
        <f t="shared" ref="D1033:N1033" si="232">SUM(D1034:D1037)</f>
        <v>0</v>
      </c>
      <c r="E1033" s="13">
        <f t="shared" si="232"/>
        <v>0</v>
      </c>
      <c r="F1033" s="13">
        <f t="shared" si="232"/>
        <v>0</v>
      </c>
      <c r="G1033" s="13"/>
      <c r="H1033" s="13">
        <f t="shared" si="232"/>
        <v>0</v>
      </c>
      <c r="I1033" s="13">
        <f t="shared" si="232"/>
        <v>0</v>
      </c>
      <c r="J1033" s="13">
        <f t="shared" si="232"/>
        <v>0</v>
      </c>
      <c r="K1033" s="13"/>
      <c r="L1033" s="13">
        <f t="shared" si="232"/>
        <v>0</v>
      </c>
      <c r="M1033" s="13">
        <f t="shared" si="232"/>
        <v>0</v>
      </c>
      <c r="N1033" s="13">
        <f t="shared" si="232"/>
        <v>0</v>
      </c>
      <c r="O1033" s="13"/>
      <c r="P1033" s="13">
        <f>SUM(P1034:P1037)</f>
        <v>0</v>
      </c>
      <c r="Q1033" s="13">
        <f>SUM(Q1034:Q1037)</f>
        <v>0</v>
      </c>
      <c r="R1033" s="13">
        <f>SUM(R1034:R1037)</f>
        <v>0</v>
      </c>
    </row>
    <row r="1034" spans="1:18">
      <c r="A1034" s="45" t="s">
        <v>1350</v>
      </c>
      <c r="B1034" s="46" t="s">
        <v>195</v>
      </c>
      <c r="C1034" s="9"/>
      <c r="D1034" s="14"/>
      <c r="E1034" s="36"/>
      <c r="F1034" s="14"/>
      <c r="G1034" s="9"/>
      <c r="H1034" s="14"/>
      <c r="I1034" s="36"/>
      <c r="J1034" s="14"/>
      <c r="K1034" s="9"/>
      <c r="L1034" s="14"/>
      <c r="M1034" s="36"/>
      <c r="N1034" s="14"/>
      <c r="O1034" s="9"/>
      <c r="P1034" s="14"/>
      <c r="Q1034" s="36"/>
      <c r="R1034" s="14"/>
    </row>
    <row r="1035" spans="1:18">
      <c r="A1035" s="45" t="s">
        <v>1351</v>
      </c>
      <c r="B1035" s="46" t="s">
        <v>196</v>
      </c>
      <c r="C1035" s="9"/>
      <c r="D1035" s="14"/>
      <c r="E1035" s="36"/>
      <c r="F1035" s="14"/>
      <c r="G1035" s="9"/>
      <c r="H1035" s="14"/>
      <c r="I1035" s="36"/>
      <c r="J1035" s="14"/>
      <c r="K1035" s="9"/>
      <c r="L1035" s="14"/>
      <c r="M1035" s="36"/>
      <c r="N1035" s="14"/>
      <c r="O1035" s="9"/>
      <c r="P1035" s="14"/>
      <c r="Q1035" s="36"/>
      <c r="R1035" s="14"/>
    </row>
    <row r="1036" spans="1:18">
      <c r="A1036" s="45" t="s">
        <v>1352</v>
      </c>
      <c r="B1036" s="47" t="s">
        <v>197</v>
      </c>
      <c r="C1036" s="9"/>
      <c r="D1036" s="14"/>
      <c r="E1036" s="36"/>
      <c r="F1036" s="14"/>
      <c r="G1036" s="9"/>
      <c r="H1036" s="14"/>
      <c r="I1036" s="36"/>
      <c r="J1036" s="14"/>
      <c r="K1036" s="9"/>
      <c r="L1036" s="14"/>
      <c r="M1036" s="36"/>
      <c r="N1036" s="14"/>
      <c r="O1036" s="9"/>
      <c r="P1036" s="14"/>
      <c r="Q1036" s="36"/>
      <c r="R1036" s="14"/>
    </row>
    <row r="1037" spans="1:18">
      <c r="A1037" s="45" t="s">
        <v>1353</v>
      </c>
      <c r="B1037" s="46" t="s">
        <v>198</v>
      </c>
      <c r="C1037" s="14"/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</row>
    <row r="1038" spans="1:18" ht="47.25">
      <c r="A1038" s="37" t="s">
        <v>1360</v>
      </c>
      <c r="B1038" s="6" t="s">
        <v>1359</v>
      </c>
      <c r="C1038" s="8"/>
      <c r="D1038" s="13">
        <f t="shared" ref="D1038:N1038" si="233">SUM(D1039:D1042)</f>
        <v>0</v>
      </c>
      <c r="E1038" s="13">
        <f t="shared" si="233"/>
        <v>0</v>
      </c>
      <c r="F1038" s="13">
        <f t="shared" si="233"/>
        <v>0</v>
      </c>
      <c r="G1038" s="13"/>
      <c r="H1038" s="13">
        <f t="shared" si="233"/>
        <v>0</v>
      </c>
      <c r="I1038" s="13">
        <f t="shared" si="233"/>
        <v>0</v>
      </c>
      <c r="J1038" s="13">
        <f t="shared" si="233"/>
        <v>0</v>
      </c>
      <c r="K1038" s="13"/>
      <c r="L1038" s="13">
        <f t="shared" si="233"/>
        <v>0</v>
      </c>
      <c r="M1038" s="13">
        <f t="shared" si="233"/>
        <v>0</v>
      </c>
      <c r="N1038" s="13">
        <f t="shared" si="233"/>
        <v>0</v>
      </c>
      <c r="O1038" s="13"/>
      <c r="P1038" s="13">
        <f>SUM(P1039:P1042)</f>
        <v>0</v>
      </c>
      <c r="Q1038" s="13">
        <f>SUM(Q1039:Q1042)</f>
        <v>0</v>
      </c>
      <c r="R1038" s="13">
        <f>SUM(R1039:R1042)</f>
        <v>0</v>
      </c>
    </row>
    <row r="1039" spans="1:18">
      <c r="A1039" s="45" t="s">
        <v>1355</v>
      </c>
      <c r="B1039" s="46" t="s">
        <v>195</v>
      </c>
      <c r="C1039" s="9"/>
      <c r="D1039" s="14"/>
      <c r="E1039" s="36"/>
      <c r="F1039" s="14"/>
      <c r="G1039" s="9"/>
      <c r="H1039" s="14"/>
      <c r="I1039" s="36"/>
      <c r="J1039" s="14"/>
      <c r="K1039" s="9"/>
      <c r="L1039" s="14"/>
      <c r="M1039" s="36"/>
      <c r="N1039" s="14"/>
      <c r="O1039" s="9"/>
      <c r="P1039" s="14"/>
      <c r="Q1039" s="36"/>
      <c r="R1039" s="14"/>
    </row>
    <row r="1040" spans="1:18">
      <c r="A1040" s="45" t="s">
        <v>1356</v>
      </c>
      <c r="B1040" s="46" t="s">
        <v>196</v>
      </c>
      <c r="C1040" s="9"/>
      <c r="D1040" s="14"/>
      <c r="E1040" s="36"/>
      <c r="F1040" s="14"/>
      <c r="G1040" s="9"/>
      <c r="H1040" s="14"/>
      <c r="I1040" s="36"/>
      <c r="J1040" s="14"/>
      <c r="K1040" s="9"/>
      <c r="L1040" s="14"/>
      <c r="M1040" s="36"/>
      <c r="N1040" s="14"/>
      <c r="O1040" s="9"/>
      <c r="P1040" s="14"/>
      <c r="Q1040" s="36"/>
      <c r="R1040" s="14"/>
    </row>
    <row r="1041" spans="1:18">
      <c r="A1041" s="45" t="s">
        <v>1357</v>
      </c>
      <c r="B1041" s="47" t="s">
        <v>197</v>
      </c>
      <c r="C1041" s="9"/>
      <c r="D1041" s="14"/>
      <c r="E1041" s="36"/>
      <c r="F1041" s="14"/>
      <c r="G1041" s="9"/>
      <c r="H1041" s="14"/>
      <c r="I1041" s="36"/>
      <c r="J1041" s="14"/>
      <c r="K1041" s="9"/>
      <c r="L1041" s="14"/>
      <c r="M1041" s="36"/>
      <c r="N1041" s="14"/>
      <c r="O1041" s="9"/>
      <c r="P1041" s="14"/>
      <c r="Q1041" s="36"/>
      <c r="R1041" s="14"/>
    </row>
    <row r="1042" spans="1:18">
      <c r="A1042" s="45" t="s">
        <v>1358</v>
      </c>
      <c r="B1042" s="46" t="s">
        <v>198</v>
      </c>
      <c r="C1042" s="14"/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14"/>
    </row>
    <row r="1043" spans="1:18" ht="47.25">
      <c r="A1043" s="37" t="s">
        <v>1361</v>
      </c>
      <c r="B1043" s="6" t="s">
        <v>1366</v>
      </c>
      <c r="C1043" s="8"/>
      <c r="D1043" s="13">
        <f t="shared" ref="D1043:N1043" si="234">SUM(D1044:D1047)</f>
        <v>0</v>
      </c>
      <c r="E1043" s="13">
        <f t="shared" si="234"/>
        <v>0</v>
      </c>
      <c r="F1043" s="13">
        <f t="shared" si="234"/>
        <v>0</v>
      </c>
      <c r="G1043" s="13"/>
      <c r="H1043" s="13">
        <f t="shared" si="234"/>
        <v>0</v>
      </c>
      <c r="I1043" s="13">
        <f t="shared" si="234"/>
        <v>0</v>
      </c>
      <c r="J1043" s="13">
        <f t="shared" si="234"/>
        <v>0</v>
      </c>
      <c r="K1043" s="13"/>
      <c r="L1043" s="13">
        <f t="shared" si="234"/>
        <v>0</v>
      </c>
      <c r="M1043" s="13">
        <f t="shared" si="234"/>
        <v>0</v>
      </c>
      <c r="N1043" s="13">
        <f t="shared" si="234"/>
        <v>0</v>
      </c>
      <c r="O1043" s="13"/>
      <c r="P1043" s="13">
        <f>SUM(P1044:P1047)</f>
        <v>0</v>
      </c>
      <c r="Q1043" s="13">
        <f>SUM(Q1044:Q1047)</f>
        <v>0</v>
      </c>
      <c r="R1043" s="13">
        <f>SUM(R1044:R1047)</f>
        <v>0</v>
      </c>
    </row>
    <row r="1044" spans="1:18">
      <c r="A1044" s="45" t="s">
        <v>1362</v>
      </c>
      <c r="B1044" s="46" t="s">
        <v>195</v>
      </c>
      <c r="C1044" s="9"/>
      <c r="D1044" s="14"/>
      <c r="E1044" s="36"/>
      <c r="F1044" s="14"/>
      <c r="G1044" s="9"/>
      <c r="H1044" s="14"/>
      <c r="I1044" s="36"/>
      <c r="J1044" s="14"/>
      <c r="K1044" s="9"/>
      <c r="L1044" s="14"/>
      <c r="M1044" s="36"/>
      <c r="N1044" s="14"/>
      <c r="O1044" s="9"/>
      <c r="P1044" s="14"/>
      <c r="Q1044" s="36"/>
      <c r="R1044" s="14"/>
    </row>
    <row r="1045" spans="1:18">
      <c r="A1045" s="45" t="s">
        <v>1363</v>
      </c>
      <c r="B1045" s="46" t="s">
        <v>196</v>
      </c>
      <c r="C1045" s="9"/>
      <c r="D1045" s="14"/>
      <c r="E1045" s="36"/>
      <c r="F1045" s="14"/>
      <c r="G1045" s="9"/>
      <c r="H1045" s="14"/>
      <c r="I1045" s="36"/>
      <c r="J1045" s="14"/>
      <c r="K1045" s="9"/>
      <c r="L1045" s="14"/>
      <c r="M1045" s="36"/>
      <c r="N1045" s="14"/>
      <c r="O1045" s="9"/>
      <c r="P1045" s="14"/>
      <c r="Q1045" s="36"/>
      <c r="R1045" s="14"/>
    </row>
    <row r="1046" spans="1:18">
      <c r="A1046" s="45" t="s">
        <v>1364</v>
      </c>
      <c r="B1046" s="47" t="s">
        <v>197</v>
      </c>
      <c r="C1046" s="9"/>
      <c r="D1046" s="14"/>
      <c r="E1046" s="36"/>
      <c r="F1046" s="14"/>
      <c r="G1046" s="9"/>
      <c r="H1046" s="14"/>
      <c r="I1046" s="36"/>
      <c r="J1046" s="14"/>
      <c r="K1046" s="9"/>
      <c r="L1046" s="14"/>
      <c r="M1046" s="36"/>
      <c r="N1046" s="14"/>
      <c r="O1046" s="9"/>
      <c r="P1046" s="14"/>
      <c r="Q1046" s="36"/>
      <c r="R1046" s="14"/>
    </row>
    <row r="1047" spans="1:18">
      <c r="A1047" s="45" t="s">
        <v>1365</v>
      </c>
      <c r="B1047" s="46" t="s">
        <v>198</v>
      </c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</row>
    <row r="1048" spans="1:18" ht="47.25">
      <c r="A1048" s="37" t="s">
        <v>1367</v>
      </c>
      <c r="B1048" s="6" t="s">
        <v>1372</v>
      </c>
      <c r="C1048" s="8"/>
      <c r="D1048" s="13">
        <f t="shared" ref="D1048:N1048" si="235">SUM(D1049:D1052)</f>
        <v>0</v>
      </c>
      <c r="E1048" s="13">
        <f t="shared" si="235"/>
        <v>0</v>
      </c>
      <c r="F1048" s="13">
        <f t="shared" si="235"/>
        <v>0</v>
      </c>
      <c r="G1048" s="13"/>
      <c r="H1048" s="13">
        <f t="shared" si="235"/>
        <v>0</v>
      </c>
      <c r="I1048" s="13">
        <f t="shared" si="235"/>
        <v>0</v>
      </c>
      <c r="J1048" s="13">
        <f t="shared" si="235"/>
        <v>0</v>
      </c>
      <c r="K1048" s="13"/>
      <c r="L1048" s="13">
        <f t="shared" si="235"/>
        <v>0</v>
      </c>
      <c r="M1048" s="13">
        <f t="shared" si="235"/>
        <v>0</v>
      </c>
      <c r="N1048" s="13">
        <f t="shared" si="235"/>
        <v>0</v>
      </c>
      <c r="O1048" s="13"/>
      <c r="P1048" s="13">
        <f>SUM(P1049:P1052)</f>
        <v>0</v>
      </c>
      <c r="Q1048" s="13">
        <f>SUM(Q1049:Q1052)</f>
        <v>0</v>
      </c>
      <c r="R1048" s="13">
        <f>SUM(R1049:R1052)</f>
        <v>0</v>
      </c>
    </row>
    <row r="1049" spans="1:18">
      <c r="A1049" s="45" t="s">
        <v>1368</v>
      </c>
      <c r="B1049" s="46" t="s">
        <v>195</v>
      </c>
      <c r="C1049" s="9"/>
      <c r="D1049" s="14"/>
      <c r="E1049" s="36"/>
      <c r="F1049" s="14"/>
      <c r="G1049" s="9"/>
      <c r="H1049" s="14"/>
      <c r="I1049" s="36"/>
      <c r="J1049" s="14"/>
      <c r="K1049" s="9"/>
      <c r="L1049" s="14"/>
      <c r="M1049" s="36"/>
      <c r="N1049" s="14"/>
      <c r="O1049" s="9"/>
      <c r="P1049" s="14"/>
      <c r="Q1049" s="36"/>
      <c r="R1049" s="14"/>
    </row>
    <row r="1050" spans="1:18">
      <c r="A1050" s="45" t="s">
        <v>1369</v>
      </c>
      <c r="B1050" s="46" t="s">
        <v>196</v>
      </c>
      <c r="C1050" s="9"/>
      <c r="D1050" s="14"/>
      <c r="E1050" s="36"/>
      <c r="F1050" s="14"/>
      <c r="G1050" s="9"/>
      <c r="H1050" s="14"/>
      <c r="I1050" s="36"/>
      <c r="J1050" s="14"/>
      <c r="K1050" s="9"/>
      <c r="L1050" s="14"/>
      <c r="M1050" s="36"/>
      <c r="N1050" s="14"/>
      <c r="O1050" s="9"/>
      <c r="P1050" s="14"/>
      <c r="Q1050" s="36"/>
      <c r="R1050" s="14"/>
    </row>
    <row r="1051" spans="1:18">
      <c r="A1051" s="45" t="s">
        <v>1370</v>
      </c>
      <c r="B1051" s="47" t="s">
        <v>197</v>
      </c>
      <c r="C1051" s="9"/>
      <c r="D1051" s="14"/>
      <c r="E1051" s="36"/>
      <c r="F1051" s="14"/>
      <c r="G1051" s="9"/>
      <c r="H1051" s="14"/>
      <c r="I1051" s="36"/>
      <c r="J1051" s="14"/>
      <c r="K1051" s="9"/>
      <c r="L1051" s="14"/>
      <c r="M1051" s="36"/>
      <c r="N1051" s="14"/>
      <c r="O1051" s="9"/>
      <c r="P1051" s="14"/>
      <c r="Q1051" s="36"/>
      <c r="R1051" s="14"/>
    </row>
    <row r="1052" spans="1:18">
      <c r="A1052" s="45" t="s">
        <v>1371</v>
      </c>
      <c r="B1052" s="46" t="s">
        <v>198</v>
      </c>
      <c r="C1052" s="14"/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14"/>
    </row>
    <row r="1053" spans="1:18" ht="47.25">
      <c r="A1053" s="37" t="s">
        <v>1373</v>
      </c>
      <c r="B1053" s="6" t="s">
        <v>1378</v>
      </c>
      <c r="C1053" s="8"/>
      <c r="D1053" s="13">
        <f t="shared" ref="D1053:N1053" si="236">SUM(D1054:D1057)</f>
        <v>0</v>
      </c>
      <c r="E1053" s="13">
        <f t="shared" si="236"/>
        <v>0</v>
      </c>
      <c r="F1053" s="13">
        <f t="shared" si="236"/>
        <v>0</v>
      </c>
      <c r="G1053" s="13"/>
      <c r="H1053" s="13">
        <f t="shared" si="236"/>
        <v>0</v>
      </c>
      <c r="I1053" s="13">
        <f t="shared" si="236"/>
        <v>0</v>
      </c>
      <c r="J1053" s="13">
        <f t="shared" si="236"/>
        <v>0</v>
      </c>
      <c r="K1053" s="13"/>
      <c r="L1053" s="13">
        <f t="shared" si="236"/>
        <v>0</v>
      </c>
      <c r="M1053" s="13">
        <f t="shared" si="236"/>
        <v>0</v>
      </c>
      <c r="N1053" s="13">
        <f t="shared" si="236"/>
        <v>0</v>
      </c>
      <c r="O1053" s="13"/>
      <c r="P1053" s="13">
        <f>SUM(P1054:P1057)</f>
        <v>0</v>
      </c>
      <c r="Q1053" s="13">
        <f>SUM(Q1054:Q1057)</f>
        <v>0</v>
      </c>
      <c r="R1053" s="13">
        <f>SUM(R1054:R1057)</f>
        <v>0</v>
      </c>
    </row>
    <row r="1054" spans="1:18">
      <c r="A1054" s="45" t="s">
        <v>1374</v>
      </c>
      <c r="B1054" s="46" t="s">
        <v>195</v>
      </c>
      <c r="C1054" s="9"/>
      <c r="D1054" s="14"/>
      <c r="E1054" s="36"/>
      <c r="F1054" s="14"/>
      <c r="G1054" s="9"/>
      <c r="H1054" s="14"/>
      <c r="I1054" s="36"/>
      <c r="J1054" s="14"/>
      <c r="K1054" s="9"/>
      <c r="L1054" s="14"/>
      <c r="M1054" s="36"/>
      <c r="N1054" s="14"/>
      <c r="O1054" s="9"/>
      <c r="P1054" s="14"/>
      <c r="Q1054" s="36"/>
      <c r="R1054" s="14"/>
    </row>
    <row r="1055" spans="1:18">
      <c r="A1055" s="45" t="s">
        <v>1375</v>
      </c>
      <c r="B1055" s="46" t="s">
        <v>196</v>
      </c>
      <c r="C1055" s="9"/>
      <c r="D1055" s="14"/>
      <c r="E1055" s="36"/>
      <c r="F1055" s="14"/>
      <c r="G1055" s="9"/>
      <c r="H1055" s="14"/>
      <c r="I1055" s="36"/>
      <c r="J1055" s="14"/>
      <c r="K1055" s="9"/>
      <c r="L1055" s="14"/>
      <c r="M1055" s="36"/>
      <c r="N1055" s="14"/>
      <c r="O1055" s="9"/>
      <c r="P1055" s="14"/>
      <c r="Q1055" s="36"/>
      <c r="R1055" s="14"/>
    </row>
    <row r="1056" spans="1:18">
      <c r="A1056" s="45" t="s">
        <v>1376</v>
      </c>
      <c r="B1056" s="47" t="s">
        <v>197</v>
      </c>
      <c r="C1056" s="9"/>
      <c r="D1056" s="14"/>
      <c r="E1056" s="36"/>
      <c r="F1056" s="14"/>
      <c r="G1056" s="9"/>
      <c r="H1056" s="14"/>
      <c r="I1056" s="36"/>
      <c r="J1056" s="14"/>
      <c r="K1056" s="9"/>
      <c r="L1056" s="14"/>
      <c r="M1056" s="36"/>
      <c r="N1056" s="14"/>
      <c r="O1056" s="9"/>
      <c r="P1056" s="14"/>
      <c r="Q1056" s="36"/>
      <c r="R1056" s="14"/>
    </row>
    <row r="1057" spans="1:18">
      <c r="A1057" s="45" t="s">
        <v>1377</v>
      </c>
      <c r="B1057" s="46" t="s">
        <v>198</v>
      </c>
      <c r="C1057" s="14"/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</row>
    <row r="1058" spans="1:18" ht="31.5">
      <c r="A1058" s="37" t="s">
        <v>1379</v>
      </c>
      <c r="B1058" s="6" t="s">
        <v>1384</v>
      </c>
      <c r="C1058" s="8"/>
      <c r="D1058" s="13">
        <f t="shared" ref="D1058:N1058" si="237">SUM(D1059:D1062)</f>
        <v>0</v>
      </c>
      <c r="E1058" s="13">
        <f t="shared" si="237"/>
        <v>0</v>
      </c>
      <c r="F1058" s="13">
        <f t="shared" si="237"/>
        <v>0</v>
      </c>
      <c r="G1058" s="13"/>
      <c r="H1058" s="13">
        <f t="shared" si="237"/>
        <v>0</v>
      </c>
      <c r="I1058" s="13">
        <f t="shared" si="237"/>
        <v>0</v>
      </c>
      <c r="J1058" s="13">
        <f t="shared" si="237"/>
        <v>0</v>
      </c>
      <c r="K1058" s="13"/>
      <c r="L1058" s="13">
        <f t="shared" si="237"/>
        <v>0</v>
      </c>
      <c r="M1058" s="13">
        <f t="shared" si="237"/>
        <v>0</v>
      </c>
      <c r="N1058" s="13">
        <f t="shared" si="237"/>
        <v>0</v>
      </c>
      <c r="O1058" s="13"/>
      <c r="P1058" s="13">
        <f>SUM(P1059:P1062)</f>
        <v>0</v>
      </c>
      <c r="Q1058" s="13">
        <f>SUM(Q1059:Q1062)</f>
        <v>0</v>
      </c>
      <c r="R1058" s="13">
        <f>SUM(R1059:R1062)</f>
        <v>0</v>
      </c>
    </row>
    <row r="1059" spans="1:18">
      <c r="A1059" s="45" t="s">
        <v>1380</v>
      </c>
      <c r="B1059" s="46" t="s">
        <v>195</v>
      </c>
      <c r="C1059" s="9"/>
      <c r="D1059" s="14"/>
      <c r="E1059" s="36"/>
      <c r="F1059" s="14"/>
      <c r="G1059" s="9"/>
      <c r="H1059" s="14"/>
      <c r="I1059" s="36"/>
      <c r="J1059" s="14"/>
      <c r="K1059" s="9"/>
      <c r="L1059" s="14"/>
      <c r="M1059" s="36"/>
      <c r="N1059" s="14"/>
      <c r="O1059" s="9"/>
      <c r="P1059" s="14"/>
      <c r="Q1059" s="36"/>
      <c r="R1059" s="14"/>
    </row>
    <row r="1060" spans="1:18">
      <c r="A1060" s="45" t="s">
        <v>1381</v>
      </c>
      <c r="B1060" s="46" t="s">
        <v>196</v>
      </c>
      <c r="C1060" s="9"/>
      <c r="D1060" s="14"/>
      <c r="E1060" s="36"/>
      <c r="F1060" s="14"/>
      <c r="G1060" s="9"/>
      <c r="H1060" s="14"/>
      <c r="I1060" s="36"/>
      <c r="J1060" s="14"/>
      <c r="K1060" s="9"/>
      <c r="L1060" s="14"/>
      <c r="M1060" s="36"/>
      <c r="N1060" s="14"/>
      <c r="O1060" s="9"/>
      <c r="P1060" s="14"/>
      <c r="Q1060" s="36"/>
      <c r="R1060" s="14"/>
    </row>
    <row r="1061" spans="1:18">
      <c r="A1061" s="45" t="s">
        <v>1382</v>
      </c>
      <c r="B1061" s="47" t="s">
        <v>197</v>
      </c>
      <c r="C1061" s="9"/>
      <c r="D1061" s="14"/>
      <c r="E1061" s="36"/>
      <c r="F1061" s="14"/>
      <c r="G1061" s="9"/>
      <c r="H1061" s="14"/>
      <c r="I1061" s="36"/>
      <c r="J1061" s="14"/>
      <c r="K1061" s="9"/>
      <c r="L1061" s="14"/>
      <c r="M1061" s="36"/>
      <c r="N1061" s="14"/>
      <c r="O1061" s="9"/>
      <c r="P1061" s="14"/>
      <c r="Q1061" s="36"/>
      <c r="R1061" s="14"/>
    </row>
    <row r="1062" spans="1:18">
      <c r="A1062" s="45" t="s">
        <v>1383</v>
      </c>
      <c r="B1062" s="46" t="s">
        <v>198</v>
      </c>
      <c r="C1062" s="14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</row>
    <row r="1063" spans="1:18" ht="31.5">
      <c r="A1063" s="37" t="s">
        <v>1393</v>
      </c>
      <c r="B1063" s="6" t="s">
        <v>1386</v>
      </c>
      <c r="C1063" s="6"/>
      <c r="D1063" s="13">
        <f>D1064+D1069+D1074+D1079+D1084+D1089</f>
        <v>0</v>
      </c>
      <c r="E1063" s="13">
        <f t="shared" ref="E1063:N1063" si="238">E1064+E1069+E1074+E1079+E1084+E1089</f>
        <v>0</v>
      </c>
      <c r="F1063" s="13">
        <f t="shared" si="238"/>
        <v>0</v>
      </c>
      <c r="G1063" s="13"/>
      <c r="H1063" s="13">
        <f t="shared" si="238"/>
        <v>0</v>
      </c>
      <c r="I1063" s="13">
        <f t="shared" si="238"/>
        <v>0</v>
      </c>
      <c r="J1063" s="13">
        <f t="shared" si="238"/>
        <v>0</v>
      </c>
      <c r="K1063" s="13"/>
      <c r="L1063" s="13">
        <f t="shared" si="238"/>
        <v>0</v>
      </c>
      <c r="M1063" s="13">
        <f t="shared" si="238"/>
        <v>0</v>
      </c>
      <c r="N1063" s="13">
        <f t="shared" si="238"/>
        <v>0</v>
      </c>
      <c r="O1063" s="13"/>
      <c r="P1063" s="13">
        <f>P1064+P1069+P1074+P1079+P1084+P1089</f>
        <v>0</v>
      </c>
      <c r="Q1063" s="13">
        <f>Q1064+Q1069+Q1074+Q1079+Q1084+Q1089</f>
        <v>0</v>
      </c>
      <c r="R1063" s="13">
        <f>R1064+R1069+R1074+R1079+R1084+R1089</f>
        <v>0</v>
      </c>
    </row>
    <row r="1064" spans="1:18" ht="47.25">
      <c r="A1064" s="37" t="s">
        <v>1394</v>
      </c>
      <c r="B1064" s="6" t="s">
        <v>1387</v>
      </c>
      <c r="C1064" s="8"/>
      <c r="D1064" s="13">
        <f t="shared" ref="D1064:N1064" si="239">SUM(D1065:D1068)</f>
        <v>0</v>
      </c>
      <c r="E1064" s="13">
        <f t="shared" si="239"/>
        <v>0</v>
      </c>
      <c r="F1064" s="13">
        <f t="shared" si="239"/>
        <v>0</v>
      </c>
      <c r="G1064" s="13"/>
      <c r="H1064" s="13">
        <f t="shared" si="239"/>
        <v>0</v>
      </c>
      <c r="I1064" s="13">
        <f t="shared" si="239"/>
        <v>0</v>
      </c>
      <c r="J1064" s="13">
        <f t="shared" si="239"/>
        <v>0</v>
      </c>
      <c r="K1064" s="13"/>
      <c r="L1064" s="13">
        <f t="shared" si="239"/>
        <v>0</v>
      </c>
      <c r="M1064" s="13">
        <f t="shared" si="239"/>
        <v>0</v>
      </c>
      <c r="N1064" s="13">
        <f t="shared" si="239"/>
        <v>0</v>
      </c>
      <c r="O1064" s="13"/>
      <c r="P1064" s="13">
        <f>SUM(P1065:P1068)</f>
        <v>0</v>
      </c>
      <c r="Q1064" s="13">
        <f>SUM(Q1065:Q1068)</f>
        <v>0</v>
      </c>
      <c r="R1064" s="13">
        <f>SUM(R1065:R1068)</f>
        <v>0</v>
      </c>
    </row>
    <row r="1065" spans="1:18">
      <c r="A1065" s="45" t="s">
        <v>1395</v>
      </c>
      <c r="B1065" s="46" t="s">
        <v>195</v>
      </c>
      <c r="C1065" s="9"/>
      <c r="D1065" s="14"/>
      <c r="E1065" s="36"/>
      <c r="F1065" s="14"/>
      <c r="G1065" s="9"/>
      <c r="H1065" s="14"/>
      <c r="I1065" s="36"/>
      <c r="J1065" s="14"/>
      <c r="K1065" s="9"/>
      <c r="L1065" s="14"/>
      <c r="M1065" s="36"/>
      <c r="N1065" s="14"/>
      <c r="O1065" s="9"/>
      <c r="P1065" s="14"/>
      <c r="Q1065" s="36"/>
      <c r="R1065" s="14"/>
    </row>
    <row r="1066" spans="1:18">
      <c r="A1066" s="45" t="s">
        <v>1396</v>
      </c>
      <c r="B1066" s="46" t="s">
        <v>196</v>
      </c>
      <c r="C1066" s="9"/>
      <c r="D1066" s="14"/>
      <c r="E1066" s="36"/>
      <c r="F1066" s="14"/>
      <c r="G1066" s="9"/>
      <c r="H1066" s="14"/>
      <c r="I1066" s="36"/>
      <c r="J1066" s="14"/>
      <c r="K1066" s="9"/>
      <c r="L1066" s="14"/>
      <c r="M1066" s="36"/>
      <c r="N1066" s="14"/>
      <c r="O1066" s="9"/>
      <c r="P1066" s="14"/>
      <c r="Q1066" s="36"/>
      <c r="R1066" s="14"/>
    </row>
    <row r="1067" spans="1:18">
      <c r="A1067" s="45" t="s">
        <v>1397</v>
      </c>
      <c r="B1067" s="47" t="s">
        <v>197</v>
      </c>
      <c r="C1067" s="9"/>
      <c r="D1067" s="14"/>
      <c r="E1067" s="36"/>
      <c r="F1067" s="14"/>
      <c r="G1067" s="9"/>
      <c r="H1067" s="14"/>
      <c r="I1067" s="36"/>
      <c r="J1067" s="14"/>
      <c r="K1067" s="9"/>
      <c r="L1067" s="14"/>
      <c r="M1067" s="36"/>
      <c r="N1067" s="14"/>
      <c r="O1067" s="9"/>
      <c r="P1067" s="14"/>
      <c r="Q1067" s="36"/>
      <c r="R1067" s="14"/>
    </row>
    <row r="1068" spans="1:18">
      <c r="A1068" s="45" t="s">
        <v>1398</v>
      </c>
      <c r="B1068" s="46" t="s">
        <v>198</v>
      </c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</row>
    <row r="1069" spans="1:18" ht="47.25">
      <c r="A1069" s="37" t="s">
        <v>1400</v>
      </c>
      <c r="B1069" s="6" t="s">
        <v>1388</v>
      </c>
      <c r="C1069" s="8"/>
      <c r="D1069" s="13">
        <f t="shared" ref="D1069:N1069" si="240">SUM(D1070:D1073)</f>
        <v>0</v>
      </c>
      <c r="E1069" s="13">
        <f t="shared" si="240"/>
        <v>0</v>
      </c>
      <c r="F1069" s="13">
        <f t="shared" si="240"/>
        <v>0</v>
      </c>
      <c r="G1069" s="13"/>
      <c r="H1069" s="13">
        <f t="shared" si="240"/>
        <v>0</v>
      </c>
      <c r="I1069" s="13">
        <f t="shared" si="240"/>
        <v>0</v>
      </c>
      <c r="J1069" s="13">
        <f t="shared" si="240"/>
        <v>0</v>
      </c>
      <c r="K1069" s="13"/>
      <c r="L1069" s="13">
        <f t="shared" si="240"/>
        <v>0</v>
      </c>
      <c r="M1069" s="13">
        <f t="shared" si="240"/>
        <v>0</v>
      </c>
      <c r="N1069" s="13">
        <f t="shared" si="240"/>
        <v>0</v>
      </c>
      <c r="O1069" s="13"/>
      <c r="P1069" s="13">
        <f>SUM(P1070:P1073)</f>
        <v>0</v>
      </c>
      <c r="Q1069" s="13">
        <f>SUM(Q1070:Q1073)</f>
        <v>0</v>
      </c>
      <c r="R1069" s="13">
        <f>SUM(R1070:R1073)</f>
        <v>0</v>
      </c>
    </row>
    <row r="1070" spans="1:18">
      <c r="A1070" s="45" t="s">
        <v>1401</v>
      </c>
      <c r="B1070" s="46" t="s">
        <v>195</v>
      </c>
      <c r="C1070" s="9"/>
      <c r="D1070" s="14"/>
      <c r="E1070" s="36"/>
      <c r="F1070" s="14"/>
      <c r="G1070" s="9"/>
      <c r="H1070" s="14"/>
      <c r="I1070" s="36"/>
      <c r="J1070" s="14"/>
      <c r="K1070" s="9"/>
      <c r="L1070" s="14"/>
      <c r="M1070" s="36"/>
      <c r="N1070" s="14"/>
      <c r="O1070" s="9"/>
      <c r="P1070" s="14"/>
      <c r="Q1070" s="36"/>
      <c r="R1070" s="14"/>
    </row>
    <row r="1071" spans="1:18">
      <c r="A1071" s="45" t="s">
        <v>1402</v>
      </c>
      <c r="B1071" s="46" t="s">
        <v>196</v>
      </c>
      <c r="C1071" s="9"/>
      <c r="D1071" s="14"/>
      <c r="E1071" s="36"/>
      <c r="F1071" s="14"/>
      <c r="G1071" s="9"/>
      <c r="H1071" s="14"/>
      <c r="I1071" s="36"/>
      <c r="J1071" s="14"/>
      <c r="K1071" s="9"/>
      <c r="L1071" s="14"/>
      <c r="M1071" s="36"/>
      <c r="N1071" s="14"/>
      <c r="O1071" s="9"/>
      <c r="P1071" s="14"/>
      <c r="Q1071" s="36"/>
      <c r="R1071" s="14"/>
    </row>
    <row r="1072" spans="1:18">
      <c r="A1072" s="45" t="s">
        <v>1403</v>
      </c>
      <c r="B1072" s="47" t="s">
        <v>197</v>
      </c>
      <c r="C1072" s="9"/>
      <c r="D1072" s="14"/>
      <c r="E1072" s="36"/>
      <c r="F1072" s="14"/>
      <c r="G1072" s="9"/>
      <c r="H1072" s="14"/>
      <c r="I1072" s="36"/>
      <c r="J1072" s="14"/>
      <c r="K1072" s="9"/>
      <c r="L1072" s="14"/>
      <c r="M1072" s="36"/>
      <c r="N1072" s="14"/>
      <c r="O1072" s="9"/>
      <c r="P1072" s="14"/>
      <c r="Q1072" s="36"/>
      <c r="R1072" s="14"/>
    </row>
    <row r="1073" spans="1:18">
      <c r="A1073" s="45" t="s">
        <v>1404</v>
      </c>
      <c r="B1073" s="46" t="s">
        <v>198</v>
      </c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</row>
    <row r="1074" spans="1:18" ht="47.25">
      <c r="A1074" s="37" t="s">
        <v>1406</v>
      </c>
      <c r="B1074" s="6" t="s">
        <v>1389</v>
      </c>
      <c r="C1074" s="8"/>
      <c r="D1074" s="13">
        <f t="shared" ref="D1074:N1074" si="241">SUM(D1075:D1078)</f>
        <v>0</v>
      </c>
      <c r="E1074" s="13">
        <f t="shared" si="241"/>
        <v>0</v>
      </c>
      <c r="F1074" s="13">
        <f t="shared" si="241"/>
        <v>0</v>
      </c>
      <c r="G1074" s="13"/>
      <c r="H1074" s="13">
        <f t="shared" si="241"/>
        <v>0</v>
      </c>
      <c r="I1074" s="13">
        <f t="shared" si="241"/>
        <v>0</v>
      </c>
      <c r="J1074" s="13">
        <f t="shared" si="241"/>
        <v>0</v>
      </c>
      <c r="K1074" s="13"/>
      <c r="L1074" s="13">
        <f t="shared" si="241"/>
        <v>0</v>
      </c>
      <c r="M1074" s="13">
        <f t="shared" si="241"/>
        <v>0</v>
      </c>
      <c r="N1074" s="13">
        <f t="shared" si="241"/>
        <v>0</v>
      </c>
      <c r="O1074" s="13"/>
      <c r="P1074" s="13">
        <f>SUM(P1075:P1078)</f>
        <v>0</v>
      </c>
      <c r="Q1074" s="13">
        <f>SUM(Q1075:Q1078)</f>
        <v>0</v>
      </c>
      <c r="R1074" s="13">
        <f>SUM(R1075:R1078)</f>
        <v>0</v>
      </c>
    </row>
    <row r="1075" spans="1:18">
      <c r="A1075" s="45" t="s">
        <v>1407</v>
      </c>
      <c r="B1075" s="46" t="s">
        <v>195</v>
      </c>
      <c r="C1075" s="9"/>
      <c r="D1075" s="14"/>
      <c r="E1075" s="36"/>
      <c r="F1075" s="14"/>
      <c r="G1075" s="9"/>
      <c r="H1075" s="14"/>
      <c r="I1075" s="36"/>
      <c r="J1075" s="14"/>
      <c r="K1075" s="9"/>
      <c r="L1075" s="14"/>
      <c r="M1075" s="36"/>
      <c r="N1075" s="14"/>
      <c r="O1075" s="9"/>
      <c r="P1075" s="14"/>
      <c r="Q1075" s="36"/>
      <c r="R1075" s="14"/>
    </row>
    <row r="1076" spans="1:18">
      <c r="A1076" s="45" t="s">
        <v>1408</v>
      </c>
      <c r="B1076" s="46" t="s">
        <v>196</v>
      </c>
      <c r="C1076" s="9"/>
      <c r="D1076" s="14"/>
      <c r="E1076" s="36"/>
      <c r="F1076" s="14"/>
      <c r="G1076" s="9"/>
      <c r="H1076" s="14"/>
      <c r="I1076" s="36"/>
      <c r="J1076" s="14"/>
      <c r="K1076" s="9"/>
      <c r="L1076" s="14"/>
      <c r="M1076" s="36"/>
      <c r="N1076" s="14"/>
      <c r="O1076" s="9"/>
      <c r="P1076" s="14"/>
      <c r="Q1076" s="36"/>
      <c r="R1076" s="14"/>
    </row>
    <row r="1077" spans="1:18">
      <c r="A1077" s="45" t="s">
        <v>1409</v>
      </c>
      <c r="B1077" s="47" t="s">
        <v>197</v>
      </c>
      <c r="C1077" s="9"/>
      <c r="D1077" s="14"/>
      <c r="E1077" s="36"/>
      <c r="F1077" s="14"/>
      <c r="G1077" s="9"/>
      <c r="H1077" s="14"/>
      <c r="I1077" s="36"/>
      <c r="J1077" s="14"/>
      <c r="K1077" s="9"/>
      <c r="L1077" s="14"/>
      <c r="M1077" s="36"/>
      <c r="N1077" s="14"/>
      <c r="O1077" s="9"/>
      <c r="P1077" s="14"/>
      <c r="Q1077" s="36"/>
      <c r="R1077" s="14"/>
    </row>
    <row r="1078" spans="1:18">
      <c r="A1078" s="45" t="s">
        <v>1410</v>
      </c>
      <c r="B1078" s="46" t="s">
        <v>198</v>
      </c>
      <c r="C1078" s="14"/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</row>
    <row r="1079" spans="1:18" ht="47.25">
      <c r="A1079" s="37" t="s">
        <v>1412</v>
      </c>
      <c r="B1079" s="6" t="s">
        <v>1390</v>
      </c>
      <c r="C1079" s="8"/>
      <c r="D1079" s="13">
        <f t="shared" ref="D1079:N1079" si="242">SUM(D1080:D1083)</f>
        <v>0</v>
      </c>
      <c r="E1079" s="13">
        <f t="shared" si="242"/>
        <v>0</v>
      </c>
      <c r="F1079" s="13">
        <f t="shared" si="242"/>
        <v>0</v>
      </c>
      <c r="G1079" s="13"/>
      <c r="H1079" s="13">
        <f t="shared" si="242"/>
        <v>0</v>
      </c>
      <c r="I1079" s="13">
        <f t="shared" si="242"/>
        <v>0</v>
      </c>
      <c r="J1079" s="13">
        <f t="shared" si="242"/>
        <v>0</v>
      </c>
      <c r="K1079" s="13"/>
      <c r="L1079" s="13">
        <f t="shared" si="242"/>
        <v>0</v>
      </c>
      <c r="M1079" s="13">
        <f t="shared" si="242"/>
        <v>0</v>
      </c>
      <c r="N1079" s="13">
        <f t="shared" si="242"/>
        <v>0</v>
      </c>
      <c r="O1079" s="13"/>
      <c r="P1079" s="13">
        <f>SUM(P1080:P1083)</f>
        <v>0</v>
      </c>
      <c r="Q1079" s="13">
        <f>SUM(Q1080:Q1083)</f>
        <v>0</v>
      </c>
      <c r="R1079" s="13">
        <f>SUM(R1080:R1083)</f>
        <v>0</v>
      </c>
    </row>
    <row r="1080" spans="1:18">
      <c r="A1080" s="45" t="s">
        <v>1413</v>
      </c>
      <c r="B1080" s="46" t="s">
        <v>195</v>
      </c>
      <c r="C1080" s="9"/>
      <c r="D1080" s="14"/>
      <c r="E1080" s="36"/>
      <c r="F1080" s="14"/>
      <c r="G1080" s="9"/>
      <c r="H1080" s="14"/>
      <c r="I1080" s="36"/>
      <c r="J1080" s="14"/>
      <c r="K1080" s="9"/>
      <c r="L1080" s="14"/>
      <c r="M1080" s="36"/>
      <c r="N1080" s="14"/>
      <c r="O1080" s="9"/>
      <c r="P1080" s="14"/>
      <c r="Q1080" s="36"/>
      <c r="R1080" s="14"/>
    </row>
    <row r="1081" spans="1:18">
      <c r="A1081" s="45" t="s">
        <v>1414</v>
      </c>
      <c r="B1081" s="46" t="s">
        <v>196</v>
      </c>
      <c r="C1081" s="9"/>
      <c r="D1081" s="14"/>
      <c r="E1081" s="36"/>
      <c r="F1081" s="14"/>
      <c r="G1081" s="9"/>
      <c r="H1081" s="14"/>
      <c r="I1081" s="36"/>
      <c r="J1081" s="14"/>
      <c r="K1081" s="9"/>
      <c r="L1081" s="14"/>
      <c r="M1081" s="36"/>
      <c r="N1081" s="14"/>
      <c r="O1081" s="9"/>
      <c r="P1081" s="14"/>
      <c r="Q1081" s="36"/>
      <c r="R1081" s="14"/>
    </row>
    <row r="1082" spans="1:18">
      <c r="A1082" s="45" t="s">
        <v>1415</v>
      </c>
      <c r="B1082" s="47" t="s">
        <v>197</v>
      </c>
      <c r="C1082" s="9"/>
      <c r="D1082" s="14"/>
      <c r="E1082" s="36"/>
      <c r="F1082" s="14"/>
      <c r="G1082" s="9"/>
      <c r="H1082" s="14"/>
      <c r="I1082" s="36"/>
      <c r="J1082" s="14"/>
      <c r="K1082" s="9"/>
      <c r="L1082" s="14"/>
      <c r="M1082" s="36"/>
      <c r="N1082" s="14"/>
      <c r="O1082" s="9"/>
      <c r="P1082" s="14"/>
      <c r="Q1082" s="36"/>
      <c r="R1082" s="14"/>
    </row>
    <row r="1083" spans="1:18">
      <c r="A1083" s="45" t="s">
        <v>1416</v>
      </c>
      <c r="B1083" s="46" t="s">
        <v>198</v>
      </c>
      <c r="C1083" s="14"/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</row>
    <row r="1084" spans="1:18" ht="47.25">
      <c r="A1084" s="37" t="s">
        <v>1418</v>
      </c>
      <c r="B1084" s="6" t="s">
        <v>1391</v>
      </c>
      <c r="C1084" s="8"/>
      <c r="D1084" s="13">
        <f t="shared" ref="D1084:N1084" si="243">SUM(D1085:D1088)</f>
        <v>0</v>
      </c>
      <c r="E1084" s="13">
        <f t="shared" si="243"/>
        <v>0</v>
      </c>
      <c r="F1084" s="13">
        <f t="shared" si="243"/>
        <v>0</v>
      </c>
      <c r="G1084" s="13"/>
      <c r="H1084" s="13">
        <f t="shared" si="243"/>
        <v>0</v>
      </c>
      <c r="I1084" s="13">
        <f t="shared" si="243"/>
        <v>0</v>
      </c>
      <c r="J1084" s="13">
        <f t="shared" si="243"/>
        <v>0</v>
      </c>
      <c r="K1084" s="13"/>
      <c r="L1084" s="13">
        <f t="shared" si="243"/>
        <v>0</v>
      </c>
      <c r="M1084" s="13">
        <f t="shared" si="243"/>
        <v>0</v>
      </c>
      <c r="N1084" s="13">
        <f t="shared" si="243"/>
        <v>0</v>
      </c>
      <c r="O1084" s="13"/>
      <c r="P1084" s="13">
        <f>SUM(P1085:P1088)</f>
        <v>0</v>
      </c>
      <c r="Q1084" s="13">
        <f>SUM(Q1085:Q1088)</f>
        <v>0</v>
      </c>
      <c r="R1084" s="13">
        <f>SUM(R1085:R1088)</f>
        <v>0</v>
      </c>
    </row>
    <row r="1085" spans="1:18">
      <c r="A1085" s="45" t="s">
        <v>1419</v>
      </c>
      <c r="B1085" s="46" t="s">
        <v>195</v>
      </c>
      <c r="C1085" s="9"/>
      <c r="D1085" s="14"/>
      <c r="E1085" s="36"/>
      <c r="F1085" s="14"/>
      <c r="G1085" s="9"/>
      <c r="H1085" s="14"/>
      <c r="I1085" s="36"/>
      <c r="J1085" s="14"/>
      <c r="K1085" s="9"/>
      <c r="L1085" s="14"/>
      <c r="M1085" s="36"/>
      <c r="N1085" s="14"/>
      <c r="O1085" s="9"/>
      <c r="P1085" s="14"/>
      <c r="Q1085" s="36"/>
      <c r="R1085" s="14"/>
    </row>
    <row r="1086" spans="1:18">
      <c r="A1086" s="45" t="s">
        <v>1420</v>
      </c>
      <c r="B1086" s="46" t="s">
        <v>196</v>
      </c>
      <c r="C1086" s="9"/>
      <c r="D1086" s="14"/>
      <c r="E1086" s="36"/>
      <c r="F1086" s="14"/>
      <c r="G1086" s="9"/>
      <c r="H1086" s="14"/>
      <c r="I1086" s="36"/>
      <c r="J1086" s="14"/>
      <c r="K1086" s="9"/>
      <c r="L1086" s="14"/>
      <c r="M1086" s="36"/>
      <c r="N1086" s="14"/>
      <c r="O1086" s="9"/>
      <c r="P1086" s="14"/>
      <c r="Q1086" s="36"/>
      <c r="R1086" s="14"/>
    </row>
    <row r="1087" spans="1:18">
      <c r="A1087" s="45" t="s">
        <v>1421</v>
      </c>
      <c r="B1087" s="47" t="s">
        <v>197</v>
      </c>
      <c r="C1087" s="9"/>
      <c r="D1087" s="14"/>
      <c r="E1087" s="36"/>
      <c r="F1087" s="14"/>
      <c r="G1087" s="9"/>
      <c r="H1087" s="14"/>
      <c r="I1087" s="36"/>
      <c r="J1087" s="14"/>
      <c r="K1087" s="9"/>
      <c r="L1087" s="14"/>
      <c r="M1087" s="36"/>
      <c r="N1087" s="14"/>
      <c r="O1087" s="9"/>
      <c r="P1087" s="14"/>
      <c r="Q1087" s="36"/>
      <c r="R1087" s="14"/>
    </row>
    <row r="1088" spans="1:18">
      <c r="A1088" s="45" t="s">
        <v>1422</v>
      </c>
      <c r="B1088" s="46" t="s">
        <v>198</v>
      </c>
      <c r="C1088" s="14"/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</row>
    <row r="1089" spans="1:18" ht="47.25">
      <c r="A1089" s="37" t="s">
        <v>1424</v>
      </c>
      <c r="B1089" s="6" t="s">
        <v>1392</v>
      </c>
      <c r="C1089" s="8"/>
      <c r="D1089" s="13">
        <f t="shared" ref="D1089:N1089" si="244">SUM(D1090:D1093)</f>
        <v>0</v>
      </c>
      <c r="E1089" s="13">
        <f t="shared" si="244"/>
        <v>0</v>
      </c>
      <c r="F1089" s="13">
        <f t="shared" si="244"/>
        <v>0</v>
      </c>
      <c r="G1089" s="13"/>
      <c r="H1089" s="13">
        <f t="shared" si="244"/>
        <v>0</v>
      </c>
      <c r="I1089" s="13">
        <f t="shared" si="244"/>
        <v>0</v>
      </c>
      <c r="J1089" s="13">
        <f t="shared" si="244"/>
        <v>0</v>
      </c>
      <c r="K1089" s="13"/>
      <c r="L1089" s="13">
        <f t="shared" si="244"/>
        <v>0</v>
      </c>
      <c r="M1089" s="13">
        <f t="shared" si="244"/>
        <v>0</v>
      </c>
      <c r="N1089" s="13">
        <f t="shared" si="244"/>
        <v>0</v>
      </c>
      <c r="O1089" s="13"/>
      <c r="P1089" s="13">
        <f>SUM(P1090:P1093)</f>
        <v>0</v>
      </c>
      <c r="Q1089" s="13">
        <f>SUM(Q1090:Q1093)</f>
        <v>0</v>
      </c>
      <c r="R1089" s="13">
        <f>SUM(R1090:R1093)</f>
        <v>0</v>
      </c>
    </row>
    <row r="1090" spans="1:18">
      <c r="A1090" s="45" t="s">
        <v>1425</v>
      </c>
      <c r="B1090" s="46" t="s">
        <v>195</v>
      </c>
      <c r="C1090" s="9"/>
      <c r="D1090" s="14"/>
      <c r="E1090" s="36"/>
      <c r="F1090" s="14"/>
      <c r="G1090" s="9"/>
      <c r="H1090" s="14"/>
      <c r="I1090" s="36"/>
      <c r="J1090" s="14"/>
      <c r="K1090" s="9"/>
      <c r="L1090" s="14"/>
      <c r="M1090" s="36"/>
      <c r="N1090" s="14"/>
      <c r="O1090" s="9"/>
      <c r="P1090" s="14"/>
      <c r="Q1090" s="36"/>
      <c r="R1090" s="14"/>
    </row>
    <row r="1091" spans="1:18">
      <c r="A1091" s="45" t="s">
        <v>1426</v>
      </c>
      <c r="B1091" s="46" t="s">
        <v>196</v>
      </c>
      <c r="C1091" s="9"/>
      <c r="D1091" s="14"/>
      <c r="E1091" s="36"/>
      <c r="F1091" s="14"/>
      <c r="G1091" s="9"/>
      <c r="H1091" s="14"/>
      <c r="I1091" s="36"/>
      <c r="J1091" s="14"/>
      <c r="K1091" s="9"/>
      <c r="L1091" s="14"/>
      <c r="M1091" s="36"/>
      <c r="N1091" s="14"/>
      <c r="O1091" s="9"/>
      <c r="P1091" s="14"/>
      <c r="Q1091" s="36"/>
      <c r="R1091" s="14"/>
    </row>
    <row r="1092" spans="1:18">
      <c r="A1092" s="45" t="s">
        <v>1427</v>
      </c>
      <c r="B1092" s="47" t="s">
        <v>197</v>
      </c>
      <c r="C1092" s="9"/>
      <c r="D1092" s="14"/>
      <c r="E1092" s="36"/>
      <c r="F1092" s="14"/>
      <c r="G1092" s="9"/>
      <c r="H1092" s="14"/>
      <c r="I1092" s="36"/>
      <c r="J1092" s="14"/>
      <c r="K1092" s="9"/>
      <c r="L1092" s="14"/>
      <c r="M1092" s="36"/>
      <c r="N1092" s="14"/>
      <c r="O1092" s="9"/>
      <c r="P1092" s="14"/>
      <c r="Q1092" s="36"/>
      <c r="R1092" s="14"/>
    </row>
    <row r="1093" spans="1:18">
      <c r="A1093" s="45" t="s">
        <v>1428</v>
      </c>
      <c r="B1093" s="46" t="s">
        <v>198</v>
      </c>
      <c r="C1093" s="14"/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14"/>
    </row>
    <row r="1094" spans="1:18">
      <c r="A1094" s="37" t="s">
        <v>1430</v>
      </c>
      <c r="B1094" s="6" t="s">
        <v>1385</v>
      </c>
      <c r="C1094" s="6"/>
      <c r="D1094" s="13">
        <f>D1095+D1100+D1105+D1110+D1115+D1120</f>
        <v>0</v>
      </c>
      <c r="E1094" s="13">
        <f t="shared" ref="E1094:N1094" si="245">E1095+E1100+E1105+E1110+E1115+E1120</f>
        <v>0</v>
      </c>
      <c r="F1094" s="13">
        <f t="shared" si="245"/>
        <v>0</v>
      </c>
      <c r="G1094" s="13"/>
      <c r="H1094" s="13">
        <f t="shared" si="245"/>
        <v>0</v>
      </c>
      <c r="I1094" s="13">
        <f t="shared" si="245"/>
        <v>0</v>
      </c>
      <c r="J1094" s="13">
        <f t="shared" si="245"/>
        <v>0</v>
      </c>
      <c r="K1094" s="13"/>
      <c r="L1094" s="13">
        <f t="shared" si="245"/>
        <v>0</v>
      </c>
      <c r="M1094" s="13">
        <f t="shared" si="245"/>
        <v>0</v>
      </c>
      <c r="N1094" s="13">
        <f t="shared" si="245"/>
        <v>0</v>
      </c>
      <c r="O1094" s="13"/>
      <c r="P1094" s="13">
        <f>P1095+P1100+P1105+P1110+P1115+P1120</f>
        <v>0</v>
      </c>
      <c r="Q1094" s="13">
        <f>Q1095+Q1100+Q1105+Q1110+Q1115+Q1120</f>
        <v>0</v>
      </c>
      <c r="R1094" s="13">
        <f>R1095+R1100+R1105+R1110+R1115+R1120</f>
        <v>0</v>
      </c>
    </row>
    <row r="1095" spans="1:18" ht="47.25">
      <c r="A1095" s="37" t="s">
        <v>1431</v>
      </c>
      <c r="B1095" s="6" t="s">
        <v>1399</v>
      </c>
      <c r="C1095" s="8"/>
      <c r="D1095" s="13">
        <f t="shared" ref="D1095:N1095" si="246">SUM(D1096:D1099)</f>
        <v>0</v>
      </c>
      <c r="E1095" s="13">
        <f t="shared" si="246"/>
        <v>0</v>
      </c>
      <c r="F1095" s="13">
        <f t="shared" si="246"/>
        <v>0</v>
      </c>
      <c r="G1095" s="13"/>
      <c r="H1095" s="13">
        <f t="shared" si="246"/>
        <v>0</v>
      </c>
      <c r="I1095" s="13">
        <f t="shared" si="246"/>
        <v>0</v>
      </c>
      <c r="J1095" s="13">
        <f t="shared" si="246"/>
        <v>0</v>
      </c>
      <c r="K1095" s="13"/>
      <c r="L1095" s="13">
        <f t="shared" si="246"/>
        <v>0</v>
      </c>
      <c r="M1095" s="13">
        <f t="shared" si="246"/>
        <v>0</v>
      </c>
      <c r="N1095" s="13">
        <f t="shared" si="246"/>
        <v>0</v>
      </c>
      <c r="O1095" s="13"/>
      <c r="P1095" s="13">
        <f>SUM(P1096:P1099)</f>
        <v>0</v>
      </c>
      <c r="Q1095" s="13">
        <f>SUM(Q1096:Q1099)</f>
        <v>0</v>
      </c>
      <c r="R1095" s="13">
        <f>SUM(R1096:R1099)</f>
        <v>0</v>
      </c>
    </row>
    <row r="1096" spans="1:18">
      <c r="A1096" s="45" t="s">
        <v>1432</v>
      </c>
      <c r="B1096" s="46" t="s">
        <v>195</v>
      </c>
      <c r="C1096" s="9"/>
      <c r="D1096" s="14"/>
      <c r="E1096" s="36"/>
      <c r="F1096" s="14"/>
      <c r="G1096" s="9"/>
      <c r="H1096" s="14"/>
      <c r="I1096" s="36"/>
      <c r="J1096" s="14"/>
      <c r="K1096" s="9"/>
      <c r="L1096" s="14"/>
      <c r="M1096" s="36"/>
      <c r="N1096" s="14"/>
      <c r="O1096" s="9"/>
      <c r="P1096" s="14"/>
      <c r="Q1096" s="36"/>
      <c r="R1096" s="14"/>
    </row>
    <row r="1097" spans="1:18">
      <c r="A1097" s="45" t="s">
        <v>1433</v>
      </c>
      <c r="B1097" s="46" t="s">
        <v>196</v>
      </c>
      <c r="C1097" s="9"/>
      <c r="D1097" s="14"/>
      <c r="E1097" s="36"/>
      <c r="F1097" s="14"/>
      <c r="G1097" s="9"/>
      <c r="H1097" s="14"/>
      <c r="I1097" s="36"/>
      <c r="J1097" s="14"/>
      <c r="K1097" s="9"/>
      <c r="L1097" s="14"/>
      <c r="M1097" s="36"/>
      <c r="N1097" s="14"/>
      <c r="O1097" s="9"/>
      <c r="P1097" s="14"/>
      <c r="Q1097" s="36"/>
      <c r="R1097" s="14"/>
    </row>
    <row r="1098" spans="1:18">
      <c r="A1098" s="45" t="s">
        <v>1434</v>
      </c>
      <c r="B1098" s="47" t="s">
        <v>197</v>
      </c>
      <c r="C1098" s="9"/>
      <c r="D1098" s="14"/>
      <c r="E1098" s="36"/>
      <c r="F1098" s="14"/>
      <c r="G1098" s="9"/>
      <c r="H1098" s="14"/>
      <c r="I1098" s="36"/>
      <c r="J1098" s="14"/>
      <c r="K1098" s="9"/>
      <c r="L1098" s="14"/>
      <c r="M1098" s="36"/>
      <c r="N1098" s="14"/>
      <c r="O1098" s="9"/>
      <c r="P1098" s="14"/>
      <c r="Q1098" s="36"/>
      <c r="R1098" s="14"/>
    </row>
    <row r="1099" spans="1:18">
      <c r="A1099" s="45" t="s">
        <v>1435</v>
      </c>
      <c r="B1099" s="46" t="s">
        <v>198</v>
      </c>
      <c r="C1099" s="14"/>
      <c r="D1099" s="14"/>
      <c r="E1099" s="14"/>
      <c r="F1099" s="14"/>
      <c r="G1099" s="14"/>
      <c r="H1099" s="14"/>
      <c r="I1099" s="14"/>
      <c r="J1099" s="14"/>
      <c r="K1099" s="14"/>
      <c r="L1099" s="14"/>
      <c r="M1099" s="14"/>
      <c r="N1099" s="14"/>
      <c r="O1099" s="14"/>
      <c r="P1099" s="14"/>
      <c r="Q1099" s="14"/>
      <c r="R1099" s="14"/>
    </row>
    <row r="1100" spans="1:18" ht="47.25">
      <c r="A1100" s="37" t="s">
        <v>1438</v>
      </c>
      <c r="B1100" s="6" t="s">
        <v>1405</v>
      </c>
      <c r="C1100" s="8"/>
      <c r="D1100" s="13">
        <f t="shared" ref="D1100:N1100" si="247">SUM(D1101:D1104)</f>
        <v>0</v>
      </c>
      <c r="E1100" s="13">
        <f t="shared" si="247"/>
        <v>0</v>
      </c>
      <c r="F1100" s="13">
        <f t="shared" si="247"/>
        <v>0</v>
      </c>
      <c r="G1100" s="13"/>
      <c r="H1100" s="13">
        <f t="shared" si="247"/>
        <v>0</v>
      </c>
      <c r="I1100" s="13">
        <f t="shared" si="247"/>
        <v>0</v>
      </c>
      <c r="J1100" s="13">
        <f t="shared" si="247"/>
        <v>0</v>
      </c>
      <c r="K1100" s="13"/>
      <c r="L1100" s="13">
        <f t="shared" si="247"/>
        <v>0</v>
      </c>
      <c r="M1100" s="13">
        <f t="shared" si="247"/>
        <v>0</v>
      </c>
      <c r="N1100" s="13">
        <f t="shared" si="247"/>
        <v>0</v>
      </c>
      <c r="O1100" s="13"/>
      <c r="P1100" s="13">
        <f>SUM(P1101:P1104)</f>
        <v>0</v>
      </c>
      <c r="Q1100" s="13">
        <f>SUM(Q1101:Q1104)</f>
        <v>0</v>
      </c>
      <c r="R1100" s="13">
        <f>SUM(R1101:R1104)</f>
        <v>0</v>
      </c>
    </row>
    <row r="1101" spans="1:18">
      <c r="A1101" s="45" t="s">
        <v>1439</v>
      </c>
      <c r="B1101" s="46" t="s">
        <v>195</v>
      </c>
      <c r="C1101" s="9"/>
      <c r="D1101" s="14"/>
      <c r="E1101" s="36"/>
      <c r="F1101" s="14"/>
      <c r="G1101" s="9"/>
      <c r="H1101" s="14"/>
      <c r="I1101" s="36"/>
      <c r="J1101" s="14"/>
      <c r="K1101" s="9"/>
      <c r="L1101" s="14"/>
      <c r="M1101" s="36"/>
      <c r="N1101" s="14"/>
      <c r="O1101" s="9"/>
      <c r="P1101" s="14"/>
      <c r="Q1101" s="36"/>
      <c r="R1101" s="14"/>
    </row>
    <row r="1102" spans="1:18">
      <c r="A1102" s="45" t="s">
        <v>1440</v>
      </c>
      <c r="B1102" s="46" t="s">
        <v>196</v>
      </c>
      <c r="C1102" s="9"/>
      <c r="D1102" s="14"/>
      <c r="E1102" s="36"/>
      <c r="F1102" s="14"/>
      <c r="G1102" s="9"/>
      <c r="H1102" s="14"/>
      <c r="I1102" s="36"/>
      <c r="J1102" s="14"/>
      <c r="K1102" s="9"/>
      <c r="L1102" s="14"/>
      <c r="M1102" s="36"/>
      <c r="N1102" s="14"/>
      <c r="O1102" s="9"/>
      <c r="P1102" s="14"/>
      <c r="Q1102" s="36"/>
      <c r="R1102" s="14"/>
    </row>
    <row r="1103" spans="1:18">
      <c r="A1103" s="45" t="s">
        <v>1441</v>
      </c>
      <c r="B1103" s="47" t="s">
        <v>197</v>
      </c>
      <c r="C1103" s="9"/>
      <c r="D1103" s="14"/>
      <c r="E1103" s="36"/>
      <c r="F1103" s="14"/>
      <c r="G1103" s="9"/>
      <c r="H1103" s="14"/>
      <c r="I1103" s="36"/>
      <c r="J1103" s="14"/>
      <c r="K1103" s="9"/>
      <c r="L1103" s="14"/>
      <c r="M1103" s="36"/>
      <c r="N1103" s="14"/>
      <c r="O1103" s="9"/>
      <c r="P1103" s="14"/>
      <c r="Q1103" s="36"/>
      <c r="R1103" s="14"/>
    </row>
    <row r="1104" spans="1:18">
      <c r="A1104" s="45" t="s">
        <v>1442</v>
      </c>
      <c r="B1104" s="46" t="s">
        <v>198</v>
      </c>
      <c r="C1104" s="14"/>
      <c r="D1104" s="14"/>
      <c r="E1104" s="14"/>
      <c r="F1104" s="14"/>
      <c r="G1104" s="14"/>
      <c r="H1104" s="14"/>
      <c r="I1104" s="14"/>
      <c r="J1104" s="14"/>
      <c r="K1104" s="14"/>
      <c r="L1104" s="14"/>
      <c r="M1104" s="14"/>
      <c r="N1104" s="14"/>
      <c r="O1104" s="14"/>
      <c r="P1104" s="14"/>
      <c r="Q1104" s="14"/>
      <c r="R1104" s="14"/>
    </row>
    <row r="1105" spans="1:18" ht="47.25">
      <c r="A1105" s="37" t="s">
        <v>1444</v>
      </c>
      <c r="B1105" s="6" t="s">
        <v>1411</v>
      </c>
      <c r="C1105" s="8"/>
      <c r="D1105" s="13">
        <f t="shared" ref="D1105:N1105" si="248">SUM(D1106:D1109)</f>
        <v>0</v>
      </c>
      <c r="E1105" s="13">
        <f t="shared" si="248"/>
        <v>0</v>
      </c>
      <c r="F1105" s="13">
        <f t="shared" si="248"/>
        <v>0</v>
      </c>
      <c r="G1105" s="13"/>
      <c r="H1105" s="13">
        <f t="shared" si="248"/>
        <v>0</v>
      </c>
      <c r="I1105" s="13">
        <f t="shared" si="248"/>
        <v>0</v>
      </c>
      <c r="J1105" s="13">
        <f t="shared" si="248"/>
        <v>0</v>
      </c>
      <c r="K1105" s="13"/>
      <c r="L1105" s="13">
        <f t="shared" si="248"/>
        <v>0</v>
      </c>
      <c r="M1105" s="13">
        <f t="shared" si="248"/>
        <v>0</v>
      </c>
      <c r="N1105" s="13">
        <f t="shared" si="248"/>
        <v>0</v>
      </c>
      <c r="O1105" s="13"/>
      <c r="P1105" s="13">
        <f>SUM(P1106:P1109)</f>
        <v>0</v>
      </c>
      <c r="Q1105" s="13">
        <f>SUM(Q1106:Q1109)</f>
        <v>0</v>
      </c>
      <c r="R1105" s="13">
        <f>SUM(R1106:R1109)</f>
        <v>0</v>
      </c>
    </row>
    <row r="1106" spans="1:18">
      <c r="A1106" s="45" t="s">
        <v>1445</v>
      </c>
      <c r="B1106" s="46" t="s">
        <v>195</v>
      </c>
      <c r="C1106" s="9"/>
      <c r="D1106" s="14"/>
      <c r="E1106" s="36"/>
      <c r="F1106" s="14"/>
      <c r="G1106" s="9"/>
      <c r="H1106" s="14"/>
      <c r="I1106" s="36"/>
      <c r="J1106" s="14"/>
      <c r="K1106" s="9"/>
      <c r="L1106" s="14"/>
      <c r="M1106" s="36"/>
      <c r="N1106" s="14"/>
      <c r="O1106" s="9"/>
      <c r="P1106" s="14"/>
      <c r="Q1106" s="36"/>
      <c r="R1106" s="14"/>
    </row>
    <row r="1107" spans="1:18">
      <c r="A1107" s="45" t="s">
        <v>1446</v>
      </c>
      <c r="B1107" s="46" t="s">
        <v>196</v>
      </c>
      <c r="C1107" s="9"/>
      <c r="D1107" s="14"/>
      <c r="E1107" s="36"/>
      <c r="F1107" s="14"/>
      <c r="G1107" s="9"/>
      <c r="H1107" s="14"/>
      <c r="I1107" s="36"/>
      <c r="J1107" s="14"/>
      <c r="K1107" s="9"/>
      <c r="L1107" s="14"/>
      <c r="M1107" s="36"/>
      <c r="N1107" s="14"/>
      <c r="O1107" s="9"/>
      <c r="P1107" s="14"/>
      <c r="Q1107" s="36"/>
      <c r="R1107" s="14"/>
    </row>
    <row r="1108" spans="1:18">
      <c r="A1108" s="45" t="s">
        <v>1447</v>
      </c>
      <c r="B1108" s="47" t="s">
        <v>197</v>
      </c>
      <c r="C1108" s="9"/>
      <c r="D1108" s="14"/>
      <c r="E1108" s="36"/>
      <c r="F1108" s="14"/>
      <c r="G1108" s="9"/>
      <c r="H1108" s="14"/>
      <c r="I1108" s="36"/>
      <c r="J1108" s="14"/>
      <c r="K1108" s="9"/>
      <c r="L1108" s="14"/>
      <c r="M1108" s="36"/>
      <c r="N1108" s="14"/>
      <c r="O1108" s="9"/>
      <c r="P1108" s="14"/>
      <c r="Q1108" s="36"/>
      <c r="R1108" s="14"/>
    </row>
    <row r="1109" spans="1:18">
      <c r="A1109" s="45" t="s">
        <v>1448</v>
      </c>
      <c r="B1109" s="46" t="s">
        <v>198</v>
      </c>
      <c r="C1109" s="14"/>
      <c r="D1109" s="14"/>
      <c r="E1109" s="14"/>
      <c r="F1109" s="14"/>
      <c r="G1109" s="14"/>
      <c r="H1109" s="14"/>
      <c r="I1109" s="14"/>
      <c r="J1109" s="14"/>
      <c r="K1109" s="14"/>
      <c r="L1109" s="14"/>
      <c r="M1109" s="14"/>
      <c r="N1109" s="14"/>
      <c r="O1109" s="14"/>
      <c r="P1109" s="14"/>
      <c r="Q1109" s="14"/>
      <c r="R1109" s="14"/>
    </row>
    <row r="1110" spans="1:18" ht="47.25">
      <c r="A1110" s="37" t="s">
        <v>1450</v>
      </c>
      <c r="B1110" s="6" t="s">
        <v>1417</v>
      </c>
      <c r="C1110" s="8"/>
      <c r="D1110" s="13">
        <f t="shared" ref="D1110:N1110" si="249">SUM(D1111:D1114)</f>
        <v>0</v>
      </c>
      <c r="E1110" s="13">
        <f t="shared" si="249"/>
        <v>0</v>
      </c>
      <c r="F1110" s="13">
        <f t="shared" si="249"/>
        <v>0</v>
      </c>
      <c r="G1110" s="13"/>
      <c r="H1110" s="13">
        <f t="shared" si="249"/>
        <v>0</v>
      </c>
      <c r="I1110" s="13">
        <f t="shared" si="249"/>
        <v>0</v>
      </c>
      <c r="J1110" s="13">
        <f t="shared" si="249"/>
        <v>0</v>
      </c>
      <c r="K1110" s="13"/>
      <c r="L1110" s="13">
        <f t="shared" si="249"/>
        <v>0</v>
      </c>
      <c r="M1110" s="13">
        <f t="shared" si="249"/>
        <v>0</v>
      </c>
      <c r="N1110" s="13">
        <f t="shared" si="249"/>
        <v>0</v>
      </c>
      <c r="O1110" s="13"/>
      <c r="P1110" s="13">
        <f>SUM(P1111:P1114)</f>
        <v>0</v>
      </c>
      <c r="Q1110" s="13">
        <f>SUM(Q1111:Q1114)</f>
        <v>0</v>
      </c>
      <c r="R1110" s="13">
        <f>SUM(R1111:R1114)</f>
        <v>0</v>
      </c>
    </row>
    <row r="1111" spans="1:18">
      <c r="A1111" s="45" t="s">
        <v>1451</v>
      </c>
      <c r="B1111" s="46" t="s">
        <v>195</v>
      </c>
      <c r="C1111" s="9"/>
      <c r="D1111" s="14"/>
      <c r="E1111" s="36"/>
      <c r="F1111" s="14"/>
      <c r="G1111" s="9"/>
      <c r="H1111" s="14"/>
      <c r="I1111" s="36"/>
      <c r="J1111" s="14"/>
      <c r="K1111" s="9"/>
      <c r="L1111" s="14"/>
      <c r="M1111" s="36"/>
      <c r="N1111" s="14"/>
      <c r="O1111" s="9"/>
      <c r="P1111" s="14"/>
      <c r="Q1111" s="36"/>
      <c r="R1111" s="14"/>
    </row>
    <row r="1112" spans="1:18">
      <c r="A1112" s="45" t="s">
        <v>1452</v>
      </c>
      <c r="B1112" s="46" t="s">
        <v>196</v>
      </c>
      <c r="C1112" s="9"/>
      <c r="D1112" s="14"/>
      <c r="E1112" s="36"/>
      <c r="F1112" s="14"/>
      <c r="G1112" s="9"/>
      <c r="H1112" s="14"/>
      <c r="I1112" s="36"/>
      <c r="J1112" s="14"/>
      <c r="K1112" s="9"/>
      <c r="L1112" s="14"/>
      <c r="M1112" s="36"/>
      <c r="N1112" s="14"/>
      <c r="O1112" s="9"/>
      <c r="P1112" s="14"/>
      <c r="Q1112" s="36"/>
      <c r="R1112" s="14"/>
    </row>
    <row r="1113" spans="1:18">
      <c r="A1113" s="45" t="s">
        <v>1453</v>
      </c>
      <c r="B1113" s="47" t="s">
        <v>197</v>
      </c>
      <c r="C1113" s="9"/>
      <c r="D1113" s="14"/>
      <c r="E1113" s="36"/>
      <c r="F1113" s="14"/>
      <c r="G1113" s="9"/>
      <c r="H1113" s="14"/>
      <c r="I1113" s="36"/>
      <c r="J1113" s="14"/>
      <c r="K1113" s="9"/>
      <c r="L1113" s="14"/>
      <c r="M1113" s="36"/>
      <c r="N1113" s="14"/>
      <c r="O1113" s="9"/>
      <c r="P1113" s="14"/>
      <c r="Q1113" s="36"/>
      <c r="R1113" s="14"/>
    </row>
    <row r="1114" spans="1:18">
      <c r="A1114" s="45" t="s">
        <v>1454</v>
      </c>
      <c r="B1114" s="46" t="s">
        <v>198</v>
      </c>
      <c r="C1114" s="14"/>
      <c r="D1114" s="14"/>
      <c r="E1114" s="14"/>
      <c r="F1114" s="14"/>
      <c r="G1114" s="14"/>
      <c r="H1114" s="14"/>
      <c r="I1114" s="14"/>
      <c r="J1114" s="14"/>
      <c r="K1114" s="14"/>
      <c r="L1114" s="14"/>
      <c r="M1114" s="14"/>
      <c r="N1114" s="14"/>
      <c r="O1114" s="14"/>
      <c r="P1114" s="14"/>
      <c r="Q1114" s="14"/>
      <c r="R1114" s="14"/>
    </row>
    <row r="1115" spans="1:18" ht="47.25">
      <c r="A1115" s="37" t="s">
        <v>1456</v>
      </c>
      <c r="B1115" s="6" t="s">
        <v>1423</v>
      </c>
      <c r="C1115" s="8"/>
      <c r="D1115" s="13">
        <f t="shared" ref="D1115:N1115" si="250">SUM(D1116:D1119)</f>
        <v>0</v>
      </c>
      <c r="E1115" s="13">
        <f t="shared" si="250"/>
        <v>0</v>
      </c>
      <c r="F1115" s="13">
        <f t="shared" si="250"/>
        <v>0</v>
      </c>
      <c r="G1115" s="13"/>
      <c r="H1115" s="13">
        <f t="shared" si="250"/>
        <v>0</v>
      </c>
      <c r="I1115" s="13">
        <f t="shared" si="250"/>
        <v>0</v>
      </c>
      <c r="J1115" s="13">
        <f t="shared" si="250"/>
        <v>0</v>
      </c>
      <c r="K1115" s="13"/>
      <c r="L1115" s="13">
        <f t="shared" si="250"/>
        <v>0</v>
      </c>
      <c r="M1115" s="13">
        <f t="shared" si="250"/>
        <v>0</v>
      </c>
      <c r="N1115" s="13">
        <f t="shared" si="250"/>
        <v>0</v>
      </c>
      <c r="O1115" s="13"/>
      <c r="P1115" s="13">
        <f>SUM(P1116:P1119)</f>
        <v>0</v>
      </c>
      <c r="Q1115" s="13">
        <f>SUM(Q1116:Q1119)</f>
        <v>0</v>
      </c>
      <c r="R1115" s="13">
        <f>SUM(R1116:R1119)</f>
        <v>0</v>
      </c>
    </row>
    <row r="1116" spans="1:18">
      <c r="A1116" s="45" t="s">
        <v>1457</v>
      </c>
      <c r="B1116" s="46" t="s">
        <v>195</v>
      </c>
      <c r="C1116" s="9"/>
      <c r="D1116" s="14"/>
      <c r="E1116" s="36"/>
      <c r="F1116" s="14"/>
      <c r="G1116" s="9"/>
      <c r="H1116" s="14"/>
      <c r="I1116" s="36"/>
      <c r="J1116" s="14"/>
      <c r="K1116" s="9"/>
      <c r="L1116" s="14"/>
      <c r="M1116" s="36"/>
      <c r="N1116" s="14"/>
      <c r="O1116" s="9"/>
      <c r="P1116" s="14"/>
      <c r="Q1116" s="36"/>
      <c r="R1116" s="14"/>
    </row>
    <row r="1117" spans="1:18">
      <c r="A1117" s="45" t="s">
        <v>1458</v>
      </c>
      <c r="B1117" s="46" t="s">
        <v>196</v>
      </c>
      <c r="C1117" s="9"/>
      <c r="D1117" s="14"/>
      <c r="E1117" s="36"/>
      <c r="F1117" s="14"/>
      <c r="G1117" s="9"/>
      <c r="H1117" s="14"/>
      <c r="I1117" s="36"/>
      <c r="J1117" s="14"/>
      <c r="K1117" s="9"/>
      <c r="L1117" s="14"/>
      <c r="M1117" s="36"/>
      <c r="N1117" s="14"/>
      <c r="O1117" s="9"/>
      <c r="P1117" s="14"/>
      <c r="Q1117" s="36"/>
      <c r="R1117" s="14"/>
    </row>
    <row r="1118" spans="1:18">
      <c r="A1118" s="45" t="s">
        <v>1459</v>
      </c>
      <c r="B1118" s="47" t="s">
        <v>197</v>
      </c>
      <c r="C1118" s="9"/>
      <c r="D1118" s="14"/>
      <c r="E1118" s="36"/>
      <c r="F1118" s="14"/>
      <c r="G1118" s="9"/>
      <c r="H1118" s="14"/>
      <c r="I1118" s="36"/>
      <c r="J1118" s="14"/>
      <c r="K1118" s="9"/>
      <c r="L1118" s="14"/>
      <c r="M1118" s="36"/>
      <c r="N1118" s="14"/>
      <c r="O1118" s="9"/>
      <c r="P1118" s="14"/>
      <c r="Q1118" s="36"/>
      <c r="R1118" s="14"/>
    </row>
    <row r="1119" spans="1:18">
      <c r="A1119" s="45" t="s">
        <v>1460</v>
      </c>
      <c r="B1119" s="46" t="s">
        <v>198</v>
      </c>
      <c r="C1119" s="14"/>
      <c r="D1119" s="14"/>
      <c r="E1119" s="14"/>
      <c r="F1119" s="14"/>
      <c r="G1119" s="14"/>
      <c r="H1119" s="14"/>
      <c r="I1119" s="14"/>
      <c r="J1119" s="14"/>
      <c r="K1119" s="14"/>
      <c r="L1119" s="14"/>
      <c r="M1119" s="14"/>
      <c r="N1119" s="14"/>
      <c r="O1119" s="14"/>
      <c r="P1119" s="14"/>
      <c r="Q1119" s="14"/>
      <c r="R1119" s="14"/>
    </row>
    <row r="1120" spans="1:18" ht="31.5">
      <c r="A1120" s="37" t="s">
        <v>1462</v>
      </c>
      <c r="B1120" s="6" t="s">
        <v>1429</v>
      </c>
      <c r="C1120" s="8"/>
      <c r="D1120" s="13">
        <f t="shared" ref="D1120:N1120" si="251">SUM(D1121:D1124)</f>
        <v>0</v>
      </c>
      <c r="E1120" s="13">
        <f t="shared" si="251"/>
        <v>0</v>
      </c>
      <c r="F1120" s="13">
        <f t="shared" si="251"/>
        <v>0</v>
      </c>
      <c r="G1120" s="13"/>
      <c r="H1120" s="13">
        <f t="shared" si="251"/>
        <v>0</v>
      </c>
      <c r="I1120" s="13">
        <f t="shared" si="251"/>
        <v>0</v>
      </c>
      <c r="J1120" s="13">
        <f t="shared" si="251"/>
        <v>0</v>
      </c>
      <c r="K1120" s="13"/>
      <c r="L1120" s="13">
        <f t="shared" si="251"/>
        <v>0</v>
      </c>
      <c r="M1120" s="13">
        <f t="shared" si="251"/>
        <v>0</v>
      </c>
      <c r="N1120" s="13">
        <f t="shared" si="251"/>
        <v>0</v>
      </c>
      <c r="O1120" s="13"/>
      <c r="P1120" s="13">
        <f>SUM(P1121:P1124)</f>
        <v>0</v>
      </c>
      <c r="Q1120" s="13">
        <f>SUM(Q1121:Q1124)</f>
        <v>0</v>
      </c>
      <c r="R1120" s="13">
        <f>SUM(R1121:R1124)</f>
        <v>0</v>
      </c>
    </row>
    <row r="1121" spans="1:18">
      <c r="A1121" s="45" t="s">
        <v>1463</v>
      </c>
      <c r="B1121" s="46" t="s">
        <v>195</v>
      </c>
      <c r="C1121" s="9"/>
      <c r="D1121" s="14"/>
      <c r="E1121" s="36"/>
      <c r="F1121" s="14"/>
      <c r="G1121" s="9"/>
      <c r="H1121" s="14"/>
      <c r="I1121" s="36"/>
      <c r="J1121" s="14"/>
      <c r="K1121" s="9"/>
      <c r="L1121" s="14"/>
      <c r="M1121" s="36"/>
      <c r="N1121" s="14"/>
      <c r="O1121" s="9"/>
      <c r="P1121" s="14"/>
      <c r="Q1121" s="36"/>
      <c r="R1121" s="14"/>
    </row>
    <row r="1122" spans="1:18">
      <c r="A1122" s="45" t="s">
        <v>1464</v>
      </c>
      <c r="B1122" s="46" t="s">
        <v>196</v>
      </c>
      <c r="C1122" s="9"/>
      <c r="D1122" s="14"/>
      <c r="E1122" s="36"/>
      <c r="F1122" s="14"/>
      <c r="G1122" s="9"/>
      <c r="H1122" s="14"/>
      <c r="I1122" s="36"/>
      <c r="J1122" s="14"/>
      <c r="K1122" s="9"/>
      <c r="L1122" s="14"/>
      <c r="M1122" s="36"/>
      <c r="N1122" s="14"/>
      <c r="O1122" s="9"/>
      <c r="P1122" s="14"/>
      <c r="Q1122" s="36"/>
      <c r="R1122" s="14"/>
    </row>
    <row r="1123" spans="1:18">
      <c r="A1123" s="45" t="s">
        <v>1465</v>
      </c>
      <c r="B1123" s="47" t="s">
        <v>197</v>
      </c>
      <c r="C1123" s="9"/>
      <c r="D1123" s="14"/>
      <c r="E1123" s="36"/>
      <c r="F1123" s="14"/>
      <c r="G1123" s="9"/>
      <c r="H1123" s="14"/>
      <c r="I1123" s="36"/>
      <c r="J1123" s="14"/>
      <c r="K1123" s="9"/>
      <c r="L1123" s="14"/>
      <c r="M1123" s="36"/>
      <c r="N1123" s="14"/>
      <c r="O1123" s="9"/>
      <c r="P1123" s="14"/>
      <c r="Q1123" s="36"/>
      <c r="R1123" s="14"/>
    </row>
    <row r="1124" spans="1:18">
      <c r="A1124" s="45" t="s">
        <v>1466</v>
      </c>
      <c r="B1124" s="46" t="s">
        <v>198</v>
      </c>
      <c r="C1124" s="14"/>
      <c r="D1124" s="14"/>
      <c r="E1124" s="14"/>
      <c r="F1124" s="14"/>
      <c r="G1124" s="14"/>
      <c r="H1124" s="14"/>
      <c r="I1124" s="14"/>
      <c r="J1124" s="14"/>
      <c r="K1124" s="14"/>
      <c r="L1124" s="14"/>
      <c r="M1124" s="14"/>
      <c r="N1124" s="14"/>
      <c r="O1124" s="14"/>
      <c r="P1124" s="14"/>
      <c r="Q1124" s="14"/>
      <c r="R1124" s="14"/>
    </row>
    <row r="1125" spans="1:18" ht="31.5">
      <c r="A1125" s="37" t="s">
        <v>1468</v>
      </c>
      <c r="B1125" s="6" t="s">
        <v>1436</v>
      </c>
      <c r="C1125" s="6"/>
      <c r="D1125" s="13">
        <f>D1126+D1131+D1136+D1141+D1146+D1151</f>
        <v>0</v>
      </c>
      <c r="E1125" s="13">
        <f t="shared" ref="E1125:N1125" si="252">E1126+E1131+E1136+E1141+E1146+E1151</f>
        <v>0</v>
      </c>
      <c r="F1125" s="13">
        <f t="shared" si="252"/>
        <v>0</v>
      </c>
      <c r="G1125" s="13"/>
      <c r="H1125" s="13">
        <f t="shared" si="252"/>
        <v>0</v>
      </c>
      <c r="I1125" s="13">
        <f t="shared" si="252"/>
        <v>0</v>
      </c>
      <c r="J1125" s="13">
        <f t="shared" si="252"/>
        <v>0</v>
      </c>
      <c r="K1125" s="13"/>
      <c r="L1125" s="13">
        <f t="shared" si="252"/>
        <v>0</v>
      </c>
      <c r="M1125" s="13">
        <f t="shared" si="252"/>
        <v>0</v>
      </c>
      <c r="N1125" s="13">
        <f t="shared" si="252"/>
        <v>0</v>
      </c>
      <c r="O1125" s="13"/>
      <c r="P1125" s="13">
        <f>P1126+P1131+P1136+P1141+P1146+P1151</f>
        <v>0</v>
      </c>
      <c r="Q1125" s="13">
        <f>Q1126+Q1131+Q1136+Q1141+Q1146+Q1151</f>
        <v>0</v>
      </c>
      <c r="R1125" s="13">
        <f>R1126+R1131+R1136+R1141+R1146+R1151</f>
        <v>0</v>
      </c>
    </row>
    <row r="1126" spans="1:18" ht="47.25">
      <c r="A1126" s="37" t="s">
        <v>1469</v>
      </c>
      <c r="B1126" s="6" t="s">
        <v>1437</v>
      </c>
      <c r="C1126" s="8"/>
      <c r="D1126" s="13">
        <f>SUM(D1127:D1130)</f>
        <v>0</v>
      </c>
      <c r="E1126" s="13">
        <f>SUM(E1127:E1130)</f>
        <v>0</v>
      </c>
      <c r="F1126" s="13">
        <f>SUM(F1127:F1130)</f>
        <v>0</v>
      </c>
      <c r="G1126" s="13"/>
      <c r="H1126" s="13">
        <f>SUM(H1127:H1130)</f>
        <v>0</v>
      </c>
      <c r="I1126" s="13">
        <f>SUM(I1127:I1130)</f>
        <v>0</v>
      </c>
      <c r="J1126" s="13">
        <f>SUM(J1127:J1130)</f>
        <v>0</v>
      </c>
      <c r="K1126" s="13"/>
      <c r="L1126" s="13">
        <f>SUM(L1127:L1130)</f>
        <v>0</v>
      </c>
      <c r="M1126" s="13">
        <f>SUM(M1127:M1130)</f>
        <v>0</v>
      </c>
      <c r="N1126" s="13">
        <f>SUM(N1127:N1130)</f>
        <v>0</v>
      </c>
      <c r="O1126" s="13"/>
      <c r="P1126" s="13">
        <f>SUM(P1127:P1130)</f>
        <v>0</v>
      </c>
      <c r="Q1126" s="13">
        <f>SUM(Q1127:Q1130)</f>
        <v>0</v>
      </c>
      <c r="R1126" s="13">
        <f>SUM(R1127:R1130)</f>
        <v>0</v>
      </c>
    </row>
    <row r="1127" spans="1:18">
      <c r="A1127" s="45" t="s">
        <v>1470</v>
      </c>
      <c r="B1127" s="46" t="s">
        <v>195</v>
      </c>
      <c r="C1127" s="9"/>
      <c r="D1127" s="14"/>
      <c r="E1127" s="36"/>
      <c r="F1127" s="14"/>
      <c r="G1127" s="9"/>
      <c r="H1127" s="14"/>
      <c r="I1127" s="36"/>
      <c r="J1127" s="14"/>
      <c r="K1127" s="9"/>
      <c r="L1127" s="14"/>
      <c r="M1127" s="36"/>
      <c r="N1127" s="14"/>
      <c r="O1127" s="9"/>
      <c r="P1127" s="14"/>
      <c r="Q1127" s="36"/>
      <c r="R1127" s="14"/>
    </row>
    <row r="1128" spans="1:18">
      <c r="A1128" s="45" t="s">
        <v>1471</v>
      </c>
      <c r="B1128" s="46" t="s">
        <v>196</v>
      </c>
      <c r="C1128" s="9"/>
      <c r="D1128" s="14"/>
      <c r="E1128" s="36"/>
      <c r="F1128" s="14"/>
      <c r="G1128" s="9"/>
      <c r="H1128" s="14"/>
      <c r="I1128" s="36"/>
      <c r="J1128" s="14"/>
      <c r="K1128" s="9"/>
      <c r="L1128" s="14"/>
      <c r="M1128" s="36"/>
      <c r="N1128" s="14"/>
      <c r="O1128" s="9"/>
      <c r="P1128" s="14"/>
      <c r="Q1128" s="36"/>
      <c r="R1128" s="14"/>
    </row>
    <row r="1129" spans="1:18">
      <c r="A1129" s="45" t="s">
        <v>1472</v>
      </c>
      <c r="B1129" s="47" t="s">
        <v>197</v>
      </c>
      <c r="C1129" s="9"/>
      <c r="D1129" s="14"/>
      <c r="E1129" s="36"/>
      <c r="F1129" s="14"/>
      <c r="G1129" s="9"/>
      <c r="H1129" s="14"/>
      <c r="I1129" s="36"/>
      <c r="J1129" s="14"/>
      <c r="K1129" s="9"/>
      <c r="L1129" s="14"/>
      <c r="M1129" s="36"/>
      <c r="N1129" s="14"/>
      <c r="O1129" s="9"/>
      <c r="P1129" s="14"/>
      <c r="Q1129" s="36"/>
      <c r="R1129" s="14"/>
    </row>
    <row r="1130" spans="1:18">
      <c r="A1130" s="45" t="s">
        <v>1473</v>
      </c>
      <c r="B1130" s="46" t="s">
        <v>198</v>
      </c>
      <c r="C1130" s="14"/>
      <c r="D1130" s="14"/>
      <c r="E1130" s="14"/>
      <c r="F1130" s="14"/>
      <c r="G1130" s="14"/>
      <c r="H1130" s="14"/>
      <c r="I1130" s="14"/>
      <c r="J1130" s="14"/>
      <c r="K1130" s="14"/>
      <c r="L1130" s="14"/>
      <c r="M1130" s="14"/>
      <c r="N1130" s="14"/>
      <c r="O1130" s="14"/>
      <c r="P1130" s="14"/>
      <c r="Q1130" s="14"/>
      <c r="R1130" s="14"/>
    </row>
    <row r="1131" spans="1:18" ht="47.25">
      <c r="A1131" s="37" t="s">
        <v>1476</v>
      </c>
      <c r="B1131" s="6" t="s">
        <v>1443</v>
      </c>
      <c r="C1131" s="8"/>
      <c r="D1131" s="13">
        <f>SUM(D1132:D1135)</f>
        <v>0</v>
      </c>
      <c r="E1131" s="13">
        <f>SUM(E1132:E1135)</f>
        <v>0</v>
      </c>
      <c r="F1131" s="13">
        <f>SUM(F1132:F1135)</f>
        <v>0</v>
      </c>
      <c r="G1131" s="13"/>
      <c r="H1131" s="13">
        <f>SUM(H1132:H1135)</f>
        <v>0</v>
      </c>
      <c r="I1131" s="13">
        <f>SUM(I1132:I1135)</f>
        <v>0</v>
      </c>
      <c r="J1131" s="13">
        <f>SUM(J1132:J1135)</f>
        <v>0</v>
      </c>
      <c r="K1131" s="13"/>
      <c r="L1131" s="13">
        <f>SUM(L1132:L1135)</f>
        <v>0</v>
      </c>
      <c r="M1131" s="13">
        <f>SUM(M1132:M1135)</f>
        <v>0</v>
      </c>
      <c r="N1131" s="13">
        <f>SUM(N1132:N1135)</f>
        <v>0</v>
      </c>
      <c r="O1131" s="13"/>
      <c r="P1131" s="13">
        <f>SUM(P1132:P1135)</f>
        <v>0</v>
      </c>
      <c r="Q1131" s="13">
        <f>SUM(Q1132:Q1135)</f>
        <v>0</v>
      </c>
      <c r="R1131" s="13">
        <f>SUM(R1132:R1135)</f>
        <v>0</v>
      </c>
    </row>
    <row r="1132" spans="1:18">
      <c r="A1132" s="45" t="s">
        <v>1477</v>
      </c>
      <c r="B1132" s="46" t="s">
        <v>195</v>
      </c>
      <c r="C1132" s="9"/>
      <c r="D1132" s="14"/>
      <c r="E1132" s="36"/>
      <c r="F1132" s="14"/>
      <c r="G1132" s="9"/>
      <c r="H1132" s="14"/>
      <c r="I1132" s="36"/>
      <c r="J1132" s="14"/>
      <c r="K1132" s="9"/>
      <c r="L1132" s="14"/>
      <c r="M1132" s="36"/>
      <c r="N1132" s="14"/>
      <c r="O1132" s="9"/>
      <c r="P1132" s="14"/>
      <c r="Q1132" s="36"/>
      <c r="R1132" s="14"/>
    </row>
    <row r="1133" spans="1:18">
      <c r="A1133" s="45" t="s">
        <v>1478</v>
      </c>
      <c r="B1133" s="46" t="s">
        <v>196</v>
      </c>
      <c r="C1133" s="9"/>
      <c r="D1133" s="14"/>
      <c r="E1133" s="36"/>
      <c r="F1133" s="14"/>
      <c r="G1133" s="9"/>
      <c r="H1133" s="14"/>
      <c r="I1133" s="36"/>
      <c r="J1133" s="14"/>
      <c r="K1133" s="9"/>
      <c r="L1133" s="14"/>
      <c r="M1133" s="36"/>
      <c r="N1133" s="14"/>
      <c r="O1133" s="9"/>
      <c r="P1133" s="14"/>
      <c r="Q1133" s="36"/>
      <c r="R1133" s="14"/>
    </row>
    <row r="1134" spans="1:18">
      <c r="A1134" s="45" t="s">
        <v>1479</v>
      </c>
      <c r="B1134" s="47" t="s">
        <v>197</v>
      </c>
      <c r="C1134" s="9"/>
      <c r="D1134" s="14"/>
      <c r="E1134" s="36"/>
      <c r="F1134" s="14"/>
      <c r="G1134" s="9"/>
      <c r="H1134" s="14"/>
      <c r="I1134" s="36"/>
      <c r="J1134" s="14"/>
      <c r="K1134" s="9"/>
      <c r="L1134" s="14"/>
      <c r="M1134" s="36"/>
      <c r="N1134" s="14"/>
      <c r="O1134" s="9"/>
      <c r="P1134" s="14"/>
      <c r="Q1134" s="36"/>
      <c r="R1134" s="14"/>
    </row>
    <row r="1135" spans="1:18">
      <c r="A1135" s="45" t="s">
        <v>1480</v>
      </c>
      <c r="B1135" s="46" t="s">
        <v>198</v>
      </c>
      <c r="C1135" s="14"/>
      <c r="D1135" s="14"/>
      <c r="E1135" s="14"/>
      <c r="F1135" s="14"/>
      <c r="G1135" s="14"/>
      <c r="H1135" s="14"/>
      <c r="I1135" s="14"/>
      <c r="J1135" s="14"/>
      <c r="K1135" s="14"/>
      <c r="L1135" s="14"/>
      <c r="M1135" s="14"/>
      <c r="N1135" s="14"/>
      <c r="O1135" s="14"/>
      <c r="P1135" s="14"/>
      <c r="Q1135" s="14"/>
      <c r="R1135" s="14"/>
    </row>
    <row r="1136" spans="1:18" ht="47.25">
      <c r="A1136" s="37" t="s">
        <v>1499</v>
      </c>
      <c r="B1136" s="6" t="s">
        <v>1449</v>
      </c>
      <c r="C1136" s="8"/>
      <c r="D1136" s="13">
        <f>SUM(D1137:D1140)</f>
        <v>0</v>
      </c>
      <c r="E1136" s="13">
        <f>SUM(E1137:E1140)</f>
        <v>0</v>
      </c>
      <c r="F1136" s="13">
        <f>SUM(F1137:F1140)</f>
        <v>0</v>
      </c>
      <c r="G1136" s="13"/>
      <c r="H1136" s="13">
        <f>SUM(H1137:H1140)</f>
        <v>0</v>
      </c>
      <c r="I1136" s="13">
        <f>SUM(I1137:I1140)</f>
        <v>0</v>
      </c>
      <c r="J1136" s="13">
        <f>SUM(J1137:J1140)</f>
        <v>0</v>
      </c>
      <c r="K1136" s="13"/>
      <c r="L1136" s="13">
        <f>SUM(L1137:L1140)</f>
        <v>0</v>
      </c>
      <c r="M1136" s="13">
        <f>SUM(M1137:M1140)</f>
        <v>0</v>
      </c>
      <c r="N1136" s="13">
        <f>SUM(N1137:N1140)</f>
        <v>0</v>
      </c>
      <c r="O1136" s="13"/>
      <c r="P1136" s="13">
        <f>SUM(P1137:P1140)</f>
        <v>0</v>
      </c>
      <c r="Q1136" s="13">
        <f>SUM(Q1137:Q1140)</f>
        <v>0</v>
      </c>
      <c r="R1136" s="13">
        <f>SUM(R1137:R1140)</f>
        <v>0</v>
      </c>
    </row>
    <row r="1137" spans="1:18">
      <c r="A1137" s="45" t="s">
        <v>1495</v>
      </c>
      <c r="B1137" s="46" t="s">
        <v>195</v>
      </c>
      <c r="C1137" s="9"/>
      <c r="D1137" s="14"/>
      <c r="E1137" s="36"/>
      <c r="F1137" s="14"/>
      <c r="G1137" s="9"/>
      <c r="H1137" s="14"/>
      <c r="I1137" s="36"/>
      <c r="J1137" s="14"/>
      <c r="K1137" s="9"/>
      <c r="L1137" s="14"/>
      <c r="M1137" s="36"/>
      <c r="N1137" s="14"/>
      <c r="O1137" s="9"/>
      <c r="P1137" s="14"/>
      <c r="Q1137" s="36"/>
      <c r="R1137" s="14"/>
    </row>
    <row r="1138" spans="1:18">
      <c r="A1138" s="45" t="s">
        <v>1496</v>
      </c>
      <c r="B1138" s="46" t="s">
        <v>196</v>
      </c>
      <c r="C1138" s="9"/>
      <c r="D1138" s="14"/>
      <c r="E1138" s="36"/>
      <c r="F1138" s="14"/>
      <c r="G1138" s="9"/>
      <c r="H1138" s="14"/>
      <c r="I1138" s="36"/>
      <c r="J1138" s="14"/>
      <c r="K1138" s="9"/>
      <c r="L1138" s="14"/>
      <c r="M1138" s="36"/>
      <c r="N1138" s="14"/>
      <c r="O1138" s="9"/>
      <c r="P1138" s="14"/>
      <c r="Q1138" s="36"/>
      <c r="R1138" s="14"/>
    </row>
    <row r="1139" spans="1:18">
      <c r="A1139" s="45" t="s">
        <v>1497</v>
      </c>
      <c r="B1139" s="47" t="s">
        <v>197</v>
      </c>
      <c r="C1139" s="9"/>
      <c r="D1139" s="14"/>
      <c r="E1139" s="36"/>
      <c r="F1139" s="14"/>
      <c r="G1139" s="9"/>
      <c r="H1139" s="14"/>
      <c r="I1139" s="36"/>
      <c r="J1139" s="14"/>
      <c r="K1139" s="9"/>
      <c r="L1139" s="14"/>
      <c r="M1139" s="36"/>
      <c r="N1139" s="14"/>
      <c r="O1139" s="9"/>
      <c r="P1139" s="14"/>
      <c r="Q1139" s="36"/>
      <c r="R1139" s="14"/>
    </row>
    <row r="1140" spans="1:18">
      <c r="A1140" s="45" t="s">
        <v>1498</v>
      </c>
      <c r="B1140" s="46" t="s">
        <v>198</v>
      </c>
      <c r="C1140" s="14"/>
      <c r="D1140" s="14"/>
      <c r="E1140" s="14"/>
      <c r="F1140" s="14"/>
      <c r="G1140" s="14"/>
      <c r="H1140" s="14"/>
      <c r="I1140" s="14"/>
      <c r="J1140" s="14"/>
      <c r="K1140" s="14"/>
      <c r="L1140" s="14"/>
      <c r="M1140" s="14"/>
      <c r="N1140" s="14"/>
      <c r="O1140" s="14"/>
      <c r="P1140" s="14"/>
      <c r="Q1140" s="14"/>
      <c r="R1140" s="14"/>
    </row>
    <row r="1141" spans="1:18" ht="47.25">
      <c r="A1141" s="37" t="s">
        <v>1482</v>
      </c>
      <c r="B1141" s="6" t="s">
        <v>1455</v>
      </c>
      <c r="C1141" s="8"/>
      <c r="D1141" s="13">
        <f>SUM(D1142:D1145)</f>
        <v>0</v>
      </c>
      <c r="E1141" s="13">
        <f>SUM(E1142:E1145)</f>
        <v>0</v>
      </c>
      <c r="F1141" s="13">
        <f>SUM(F1142:F1145)</f>
        <v>0</v>
      </c>
      <c r="G1141" s="13"/>
      <c r="H1141" s="13">
        <f>SUM(H1142:H1145)</f>
        <v>0</v>
      </c>
      <c r="I1141" s="13">
        <f>SUM(I1142:I1145)</f>
        <v>0</v>
      </c>
      <c r="J1141" s="13">
        <f>SUM(J1142:J1145)</f>
        <v>0</v>
      </c>
      <c r="K1141" s="13"/>
      <c r="L1141" s="13">
        <f>SUM(L1142:L1145)</f>
        <v>0</v>
      </c>
      <c r="M1141" s="13">
        <f>SUM(M1142:M1145)</f>
        <v>0</v>
      </c>
      <c r="N1141" s="13">
        <f>SUM(N1142:N1145)</f>
        <v>0</v>
      </c>
      <c r="O1141" s="13"/>
      <c r="P1141" s="13">
        <f>SUM(P1142:P1145)</f>
        <v>0</v>
      </c>
      <c r="Q1141" s="13">
        <f>SUM(Q1142:Q1145)</f>
        <v>0</v>
      </c>
      <c r="R1141" s="13">
        <f>SUM(R1142:R1145)</f>
        <v>0</v>
      </c>
    </row>
    <row r="1142" spans="1:18">
      <c r="A1142" s="45" t="s">
        <v>1483</v>
      </c>
      <c r="B1142" s="46" t="s">
        <v>195</v>
      </c>
      <c r="C1142" s="9"/>
      <c r="D1142" s="14"/>
      <c r="E1142" s="36"/>
      <c r="F1142" s="14"/>
      <c r="G1142" s="9"/>
      <c r="H1142" s="14"/>
      <c r="I1142" s="36"/>
      <c r="J1142" s="14"/>
      <c r="K1142" s="9"/>
      <c r="L1142" s="14"/>
      <c r="M1142" s="36"/>
      <c r="N1142" s="14"/>
      <c r="O1142" s="9"/>
      <c r="P1142" s="14"/>
      <c r="Q1142" s="36"/>
      <c r="R1142" s="14"/>
    </row>
    <row r="1143" spans="1:18">
      <c r="A1143" s="45" t="s">
        <v>1484</v>
      </c>
      <c r="B1143" s="46" t="s">
        <v>196</v>
      </c>
      <c r="C1143" s="9"/>
      <c r="D1143" s="14"/>
      <c r="E1143" s="36"/>
      <c r="F1143" s="14"/>
      <c r="G1143" s="9"/>
      <c r="H1143" s="14"/>
      <c r="I1143" s="36"/>
      <c r="J1143" s="14"/>
      <c r="K1143" s="9"/>
      <c r="L1143" s="14"/>
      <c r="M1143" s="36"/>
      <c r="N1143" s="14"/>
      <c r="O1143" s="9"/>
      <c r="P1143" s="14"/>
      <c r="Q1143" s="36"/>
      <c r="R1143" s="14"/>
    </row>
    <row r="1144" spans="1:18">
      <c r="A1144" s="45" t="s">
        <v>1485</v>
      </c>
      <c r="B1144" s="47" t="s">
        <v>197</v>
      </c>
      <c r="C1144" s="9"/>
      <c r="D1144" s="14"/>
      <c r="E1144" s="36"/>
      <c r="F1144" s="14"/>
      <c r="G1144" s="9"/>
      <c r="H1144" s="14"/>
      <c r="I1144" s="36"/>
      <c r="J1144" s="14"/>
      <c r="K1144" s="9"/>
      <c r="L1144" s="14"/>
      <c r="M1144" s="36"/>
      <c r="N1144" s="14"/>
      <c r="O1144" s="9"/>
      <c r="P1144" s="14"/>
      <c r="Q1144" s="36"/>
      <c r="R1144" s="14"/>
    </row>
    <row r="1145" spans="1:18">
      <c r="A1145" s="45" t="s">
        <v>1486</v>
      </c>
      <c r="B1145" s="46" t="s">
        <v>198</v>
      </c>
      <c r="C1145" s="14"/>
      <c r="D1145" s="14"/>
      <c r="E1145" s="14"/>
      <c r="F1145" s="14"/>
      <c r="G1145" s="14"/>
      <c r="H1145" s="14"/>
      <c r="I1145" s="14"/>
      <c r="J1145" s="14"/>
      <c r="K1145" s="14"/>
      <c r="L1145" s="14"/>
      <c r="M1145" s="14"/>
      <c r="N1145" s="14"/>
      <c r="O1145" s="14"/>
      <c r="P1145" s="14"/>
      <c r="Q1145" s="14"/>
      <c r="R1145" s="14"/>
    </row>
    <row r="1146" spans="1:18" ht="47.25">
      <c r="A1146" s="37" t="s">
        <v>1488</v>
      </c>
      <c r="B1146" s="6" t="s">
        <v>1461</v>
      </c>
      <c r="C1146" s="8"/>
      <c r="D1146" s="13">
        <f>SUM(D1147:D1150)</f>
        <v>0</v>
      </c>
      <c r="E1146" s="13">
        <f>SUM(E1147:E1150)</f>
        <v>0</v>
      </c>
      <c r="F1146" s="13">
        <f>SUM(F1147:F1150)</f>
        <v>0</v>
      </c>
      <c r="G1146" s="13"/>
      <c r="H1146" s="13">
        <f>SUM(H1147:H1150)</f>
        <v>0</v>
      </c>
      <c r="I1146" s="13">
        <f>SUM(I1147:I1150)</f>
        <v>0</v>
      </c>
      <c r="J1146" s="13">
        <f>SUM(J1147:J1150)</f>
        <v>0</v>
      </c>
      <c r="K1146" s="13"/>
      <c r="L1146" s="13">
        <f>SUM(L1147:L1150)</f>
        <v>0</v>
      </c>
      <c r="M1146" s="13">
        <f>SUM(M1147:M1150)</f>
        <v>0</v>
      </c>
      <c r="N1146" s="13">
        <f>SUM(N1147:N1150)</f>
        <v>0</v>
      </c>
      <c r="O1146" s="13"/>
      <c r="P1146" s="13">
        <f>SUM(P1147:P1150)</f>
        <v>0</v>
      </c>
      <c r="Q1146" s="13">
        <f>SUM(Q1147:Q1150)</f>
        <v>0</v>
      </c>
      <c r="R1146" s="13">
        <f>SUM(R1147:R1150)</f>
        <v>0</v>
      </c>
    </row>
    <row r="1147" spans="1:18">
      <c r="A1147" s="45" t="s">
        <v>1489</v>
      </c>
      <c r="B1147" s="46" t="s">
        <v>195</v>
      </c>
      <c r="C1147" s="9"/>
      <c r="D1147" s="14"/>
      <c r="E1147" s="36"/>
      <c r="F1147" s="14"/>
      <c r="G1147" s="9"/>
      <c r="H1147" s="14"/>
      <c r="I1147" s="36"/>
      <c r="J1147" s="14"/>
      <c r="K1147" s="9"/>
      <c r="L1147" s="14"/>
      <c r="M1147" s="36"/>
      <c r="N1147" s="14"/>
      <c r="O1147" s="9"/>
      <c r="P1147" s="14"/>
      <c r="Q1147" s="36"/>
      <c r="R1147" s="14"/>
    </row>
    <row r="1148" spans="1:18">
      <c r="A1148" s="45" t="s">
        <v>1490</v>
      </c>
      <c r="B1148" s="46" t="s">
        <v>196</v>
      </c>
      <c r="C1148" s="9"/>
      <c r="D1148" s="14"/>
      <c r="E1148" s="36"/>
      <c r="F1148" s="14"/>
      <c r="G1148" s="9"/>
      <c r="H1148" s="14"/>
      <c r="I1148" s="36"/>
      <c r="J1148" s="14"/>
      <c r="K1148" s="9"/>
      <c r="L1148" s="14"/>
      <c r="M1148" s="36"/>
      <c r="N1148" s="14"/>
      <c r="O1148" s="9"/>
      <c r="P1148" s="14"/>
      <c r="Q1148" s="36"/>
      <c r="R1148" s="14"/>
    </row>
    <row r="1149" spans="1:18">
      <c r="A1149" s="45" t="s">
        <v>1491</v>
      </c>
      <c r="B1149" s="47" t="s">
        <v>197</v>
      </c>
      <c r="C1149" s="9"/>
      <c r="D1149" s="14"/>
      <c r="E1149" s="36"/>
      <c r="F1149" s="14"/>
      <c r="G1149" s="9"/>
      <c r="H1149" s="14"/>
      <c r="I1149" s="36"/>
      <c r="J1149" s="14"/>
      <c r="K1149" s="9"/>
      <c r="L1149" s="14"/>
      <c r="M1149" s="36"/>
      <c r="N1149" s="14"/>
      <c r="O1149" s="9"/>
      <c r="P1149" s="14"/>
      <c r="Q1149" s="36"/>
      <c r="R1149" s="14"/>
    </row>
    <row r="1150" spans="1:18">
      <c r="A1150" s="45" t="s">
        <v>1492</v>
      </c>
      <c r="B1150" s="46" t="s">
        <v>198</v>
      </c>
      <c r="C1150" s="14"/>
      <c r="D1150" s="14"/>
      <c r="E1150" s="14"/>
      <c r="F1150" s="14"/>
      <c r="G1150" s="14"/>
      <c r="H1150" s="14"/>
      <c r="I1150" s="14"/>
      <c r="J1150" s="14"/>
      <c r="K1150" s="14"/>
      <c r="L1150" s="14"/>
      <c r="M1150" s="14"/>
      <c r="N1150" s="14"/>
      <c r="O1150" s="14"/>
      <c r="P1150" s="14"/>
      <c r="Q1150" s="14"/>
      <c r="R1150" s="14"/>
    </row>
    <row r="1151" spans="1:18" ht="47.25">
      <c r="A1151" s="37" t="s">
        <v>1494</v>
      </c>
      <c r="B1151" s="6" t="s">
        <v>1467</v>
      </c>
      <c r="C1151" s="8"/>
      <c r="D1151" s="13">
        <f>SUM(D1152:D1155)</f>
        <v>0</v>
      </c>
      <c r="E1151" s="13">
        <f>SUM(E1152:E1155)</f>
        <v>0</v>
      </c>
      <c r="F1151" s="13">
        <f>SUM(F1152:F1155)</f>
        <v>0</v>
      </c>
      <c r="G1151" s="13"/>
      <c r="H1151" s="13">
        <f>SUM(H1152:H1155)</f>
        <v>0</v>
      </c>
      <c r="I1151" s="13">
        <f>SUM(I1152:I1155)</f>
        <v>0</v>
      </c>
      <c r="J1151" s="13">
        <f>SUM(J1152:J1155)</f>
        <v>0</v>
      </c>
      <c r="K1151" s="13"/>
      <c r="L1151" s="13">
        <f>SUM(L1152:L1155)</f>
        <v>0</v>
      </c>
      <c r="M1151" s="13">
        <f>SUM(M1152:M1155)</f>
        <v>0</v>
      </c>
      <c r="N1151" s="13">
        <f>SUM(N1152:N1155)</f>
        <v>0</v>
      </c>
      <c r="O1151" s="13"/>
      <c r="P1151" s="13">
        <f>SUM(P1152:P1155)</f>
        <v>0</v>
      </c>
      <c r="Q1151" s="13">
        <f>SUM(Q1152:Q1155)</f>
        <v>0</v>
      </c>
      <c r="R1151" s="13">
        <f>SUM(R1152:R1155)</f>
        <v>0</v>
      </c>
    </row>
    <row r="1152" spans="1:18">
      <c r="A1152" s="45" t="s">
        <v>1501</v>
      </c>
      <c r="B1152" s="46" t="s">
        <v>195</v>
      </c>
      <c r="C1152" s="9"/>
      <c r="D1152" s="14"/>
      <c r="E1152" s="36"/>
      <c r="F1152" s="14"/>
      <c r="G1152" s="9"/>
      <c r="H1152" s="14"/>
      <c r="I1152" s="36"/>
      <c r="J1152" s="14"/>
      <c r="K1152" s="9"/>
      <c r="L1152" s="14"/>
      <c r="M1152" s="36"/>
      <c r="N1152" s="14"/>
      <c r="O1152" s="9"/>
      <c r="P1152" s="14"/>
      <c r="Q1152" s="36"/>
      <c r="R1152" s="14"/>
    </row>
    <row r="1153" spans="1:18">
      <c r="A1153" s="45" t="s">
        <v>1502</v>
      </c>
      <c r="B1153" s="46" t="s">
        <v>196</v>
      </c>
      <c r="C1153" s="9"/>
      <c r="D1153" s="14"/>
      <c r="E1153" s="36"/>
      <c r="F1153" s="14"/>
      <c r="G1153" s="9"/>
      <c r="H1153" s="14"/>
      <c r="I1153" s="36"/>
      <c r="J1153" s="14"/>
      <c r="K1153" s="9"/>
      <c r="L1153" s="14"/>
      <c r="M1153" s="36"/>
      <c r="N1153" s="14"/>
      <c r="O1153" s="9"/>
      <c r="P1153" s="14"/>
      <c r="Q1153" s="36"/>
      <c r="R1153" s="14"/>
    </row>
    <row r="1154" spans="1:18">
      <c r="A1154" s="45" t="s">
        <v>1503</v>
      </c>
      <c r="B1154" s="47" t="s">
        <v>197</v>
      </c>
      <c r="C1154" s="9"/>
      <c r="D1154" s="14"/>
      <c r="E1154" s="36"/>
      <c r="F1154" s="14"/>
      <c r="G1154" s="9"/>
      <c r="H1154" s="14"/>
      <c r="I1154" s="36"/>
      <c r="J1154" s="14"/>
      <c r="K1154" s="9"/>
      <c r="L1154" s="14"/>
      <c r="M1154" s="36"/>
      <c r="N1154" s="14"/>
      <c r="O1154" s="9"/>
      <c r="P1154" s="14"/>
      <c r="Q1154" s="36"/>
      <c r="R1154" s="14"/>
    </row>
    <row r="1155" spans="1:18">
      <c r="A1155" s="45" t="s">
        <v>1504</v>
      </c>
      <c r="B1155" s="46" t="s">
        <v>198</v>
      </c>
      <c r="C1155" s="14"/>
      <c r="D1155" s="14"/>
      <c r="E1155" s="14"/>
      <c r="F1155" s="14"/>
      <c r="G1155" s="14"/>
      <c r="H1155" s="14"/>
      <c r="I1155" s="14"/>
      <c r="J1155" s="14"/>
      <c r="K1155" s="14"/>
      <c r="L1155" s="14"/>
      <c r="M1155" s="14"/>
      <c r="N1155" s="14"/>
      <c r="O1155" s="14"/>
      <c r="P1155" s="14"/>
      <c r="Q1155" s="14"/>
      <c r="R1155" s="14"/>
    </row>
    <row r="1156" spans="1:18" ht="31.5">
      <c r="A1156" s="37" t="s">
        <v>1506</v>
      </c>
      <c r="B1156" s="6" t="s">
        <v>1474</v>
      </c>
      <c r="C1156" s="6"/>
      <c r="D1156" s="13">
        <f>D1157+D1162+D1167+D1172+D1177+D1182</f>
        <v>0</v>
      </c>
      <c r="E1156" s="13">
        <f t="shared" ref="E1156:N1156" si="253">E1157+E1162+E1167+E1172+E1177+E1182</f>
        <v>0</v>
      </c>
      <c r="F1156" s="13">
        <f t="shared" si="253"/>
        <v>0</v>
      </c>
      <c r="G1156" s="13"/>
      <c r="H1156" s="13">
        <f t="shared" si="253"/>
        <v>0</v>
      </c>
      <c r="I1156" s="13">
        <f t="shared" si="253"/>
        <v>0</v>
      </c>
      <c r="J1156" s="13">
        <f t="shared" si="253"/>
        <v>0</v>
      </c>
      <c r="K1156" s="13"/>
      <c r="L1156" s="13">
        <f t="shared" si="253"/>
        <v>0</v>
      </c>
      <c r="M1156" s="13">
        <f t="shared" si="253"/>
        <v>0</v>
      </c>
      <c r="N1156" s="13">
        <f t="shared" si="253"/>
        <v>0</v>
      </c>
      <c r="O1156" s="13"/>
      <c r="P1156" s="13">
        <f>P1157+P1162+P1167+P1172+P1177+P1182</f>
        <v>0</v>
      </c>
      <c r="Q1156" s="13">
        <f>Q1157+Q1162+Q1167+Q1172+Q1177+Q1182</f>
        <v>0</v>
      </c>
      <c r="R1156" s="13">
        <f>R1157+R1162+R1167+R1172+R1177+R1182</f>
        <v>0</v>
      </c>
    </row>
    <row r="1157" spans="1:18" ht="47.25">
      <c r="A1157" s="37" t="s">
        <v>1507</v>
      </c>
      <c r="B1157" s="6" t="s">
        <v>1475</v>
      </c>
      <c r="C1157" s="8"/>
      <c r="D1157" s="13">
        <f>SUM(D1158:D1161)</f>
        <v>0</v>
      </c>
      <c r="E1157" s="13">
        <f>SUM(E1158:E1161)</f>
        <v>0</v>
      </c>
      <c r="F1157" s="13">
        <f>SUM(F1158:F1161)</f>
        <v>0</v>
      </c>
      <c r="G1157" s="13"/>
      <c r="H1157" s="13">
        <f>SUM(H1158:H1161)</f>
        <v>0</v>
      </c>
      <c r="I1157" s="13">
        <f>SUM(I1158:I1161)</f>
        <v>0</v>
      </c>
      <c r="J1157" s="13">
        <f>SUM(J1158:J1161)</f>
        <v>0</v>
      </c>
      <c r="K1157" s="13"/>
      <c r="L1157" s="13">
        <f>SUM(L1158:L1161)</f>
        <v>0</v>
      </c>
      <c r="M1157" s="13">
        <f>SUM(M1158:M1161)</f>
        <v>0</v>
      </c>
      <c r="N1157" s="13">
        <f>SUM(N1158:N1161)</f>
        <v>0</v>
      </c>
      <c r="O1157" s="13"/>
      <c r="P1157" s="13">
        <f>SUM(P1158:P1161)</f>
        <v>0</v>
      </c>
      <c r="Q1157" s="13">
        <f>SUM(Q1158:Q1161)</f>
        <v>0</v>
      </c>
      <c r="R1157" s="13">
        <f>SUM(R1158:R1161)</f>
        <v>0</v>
      </c>
    </row>
    <row r="1158" spans="1:18">
      <c r="A1158" s="45" t="s">
        <v>1508</v>
      </c>
      <c r="B1158" s="46" t="s">
        <v>195</v>
      </c>
      <c r="C1158" s="9"/>
      <c r="D1158" s="14"/>
      <c r="E1158" s="36"/>
      <c r="F1158" s="14"/>
      <c r="G1158" s="9"/>
      <c r="H1158" s="14"/>
      <c r="I1158" s="36"/>
      <c r="J1158" s="14"/>
      <c r="K1158" s="9"/>
      <c r="L1158" s="14"/>
      <c r="M1158" s="36"/>
      <c r="N1158" s="14"/>
      <c r="O1158" s="9"/>
      <c r="P1158" s="14"/>
      <c r="Q1158" s="36"/>
      <c r="R1158" s="14"/>
    </row>
    <row r="1159" spans="1:18">
      <c r="A1159" s="45" t="s">
        <v>1509</v>
      </c>
      <c r="B1159" s="46" t="s">
        <v>196</v>
      </c>
      <c r="C1159" s="9"/>
      <c r="D1159" s="14"/>
      <c r="E1159" s="36"/>
      <c r="F1159" s="14"/>
      <c r="G1159" s="9"/>
      <c r="H1159" s="14"/>
      <c r="I1159" s="36"/>
      <c r="J1159" s="14"/>
      <c r="K1159" s="9"/>
      <c r="L1159" s="14"/>
      <c r="M1159" s="36"/>
      <c r="N1159" s="14"/>
      <c r="O1159" s="9"/>
      <c r="P1159" s="14"/>
      <c r="Q1159" s="36"/>
      <c r="R1159" s="14"/>
    </row>
    <row r="1160" spans="1:18">
      <c r="A1160" s="45" t="s">
        <v>1510</v>
      </c>
      <c r="B1160" s="47" t="s">
        <v>197</v>
      </c>
      <c r="C1160" s="9"/>
      <c r="D1160" s="14"/>
      <c r="E1160" s="36"/>
      <c r="F1160" s="14"/>
      <c r="G1160" s="9"/>
      <c r="H1160" s="14"/>
      <c r="I1160" s="36"/>
      <c r="J1160" s="14"/>
      <c r="K1160" s="9"/>
      <c r="L1160" s="14"/>
      <c r="M1160" s="36"/>
      <c r="N1160" s="14"/>
      <c r="O1160" s="9"/>
      <c r="P1160" s="14"/>
      <c r="Q1160" s="36"/>
      <c r="R1160" s="14"/>
    </row>
    <row r="1161" spans="1:18">
      <c r="A1161" s="45" t="s">
        <v>1511</v>
      </c>
      <c r="B1161" s="46" t="s">
        <v>198</v>
      </c>
      <c r="C1161" s="14"/>
      <c r="D1161" s="14"/>
      <c r="E1161" s="14"/>
      <c r="F1161" s="14"/>
      <c r="G1161" s="14"/>
      <c r="H1161" s="14"/>
      <c r="I1161" s="14"/>
      <c r="J1161" s="14"/>
      <c r="K1161" s="14"/>
      <c r="L1161" s="14"/>
      <c r="M1161" s="14"/>
      <c r="N1161" s="14"/>
      <c r="O1161" s="14"/>
      <c r="P1161" s="14"/>
      <c r="Q1161" s="14"/>
      <c r="R1161" s="14"/>
    </row>
    <row r="1162" spans="1:18" ht="47.25">
      <c r="A1162" s="37" t="s">
        <v>1514</v>
      </c>
      <c r="B1162" s="6" t="s">
        <v>1481</v>
      </c>
      <c r="C1162" s="8"/>
      <c r="D1162" s="13">
        <f>SUM(D1163:D1166)</f>
        <v>0</v>
      </c>
      <c r="E1162" s="13">
        <f>SUM(E1163:E1166)</f>
        <v>0</v>
      </c>
      <c r="F1162" s="13">
        <f>SUM(F1163:F1166)</f>
        <v>0</v>
      </c>
      <c r="G1162" s="13"/>
      <c r="H1162" s="13">
        <f>SUM(H1163:H1166)</f>
        <v>0</v>
      </c>
      <c r="I1162" s="13">
        <f>SUM(I1163:I1166)</f>
        <v>0</v>
      </c>
      <c r="J1162" s="13">
        <f>SUM(J1163:J1166)</f>
        <v>0</v>
      </c>
      <c r="K1162" s="13"/>
      <c r="L1162" s="13">
        <f>SUM(L1163:L1166)</f>
        <v>0</v>
      </c>
      <c r="M1162" s="13">
        <f>SUM(M1163:M1166)</f>
        <v>0</v>
      </c>
      <c r="N1162" s="13">
        <f>SUM(N1163:N1166)</f>
        <v>0</v>
      </c>
      <c r="O1162" s="13"/>
      <c r="P1162" s="13">
        <f>SUM(P1163:P1166)</f>
        <v>0</v>
      </c>
      <c r="Q1162" s="13">
        <f>SUM(Q1163:Q1166)</f>
        <v>0</v>
      </c>
      <c r="R1162" s="13">
        <f>SUM(R1163:R1166)</f>
        <v>0</v>
      </c>
    </row>
    <row r="1163" spans="1:18">
      <c r="A1163" s="45" t="s">
        <v>1515</v>
      </c>
      <c r="B1163" s="46" t="s">
        <v>195</v>
      </c>
      <c r="C1163" s="9"/>
      <c r="D1163" s="14"/>
      <c r="E1163" s="36"/>
      <c r="F1163" s="14"/>
      <c r="G1163" s="9"/>
      <c r="H1163" s="14"/>
      <c r="I1163" s="36"/>
      <c r="J1163" s="14"/>
      <c r="K1163" s="9"/>
      <c r="L1163" s="14"/>
      <c r="M1163" s="36"/>
      <c r="N1163" s="14"/>
      <c r="O1163" s="9"/>
      <c r="P1163" s="14"/>
      <c r="Q1163" s="36"/>
      <c r="R1163" s="14"/>
    </row>
    <row r="1164" spans="1:18">
      <c r="A1164" s="45" t="s">
        <v>1516</v>
      </c>
      <c r="B1164" s="46" t="s">
        <v>196</v>
      </c>
      <c r="C1164" s="9"/>
      <c r="D1164" s="14"/>
      <c r="E1164" s="36"/>
      <c r="F1164" s="14"/>
      <c r="G1164" s="9"/>
      <c r="H1164" s="14"/>
      <c r="I1164" s="36"/>
      <c r="J1164" s="14"/>
      <c r="K1164" s="9"/>
      <c r="L1164" s="14"/>
      <c r="M1164" s="36"/>
      <c r="N1164" s="14"/>
      <c r="O1164" s="9"/>
      <c r="P1164" s="14"/>
      <c r="Q1164" s="36"/>
      <c r="R1164" s="14"/>
    </row>
    <row r="1165" spans="1:18">
      <c r="A1165" s="45" t="s">
        <v>1517</v>
      </c>
      <c r="B1165" s="47" t="s">
        <v>197</v>
      </c>
      <c r="C1165" s="9"/>
      <c r="D1165" s="14"/>
      <c r="E1165" s="36"/>
      <c r="F1165" s="14"/>
      <c r="G1165" s="9"/>
      <c r="H1165" s="14"/>
      <c r="I1165" s="36"/>
      <c r="J1165" s="14"/>
      <c r="K1165" s="9"/>
      <c r="L1165" s="14"/>
      <c r="M1165" s="36"/>
      <c r="N1165" s="14"/>
      <c r="O1165" s="9"/>
      <c r="P1165" s="14"/>
      <c r="Q1165" s="36"/>
      <c r="R1165" s="14"/>
    </row>
    <row r="1166" spans="1:18">
      <c r="A1166" s="45" t="s">
        <v>1518</v>
      </c>
      <c r="B1166" s="46" t="s">
        <v>198</v>
      </c>
      <c r="C1166" s="14"/>
      <c r="D1166" s="14"/>
      <c r="E1166" s="14"/>
      <c r="F1166" s="14"/>
      <c r="G1166" s="14"/>
      <c r="H1166" s="14"/>
      <c r="I1166" s="14"/>
      <c r="J1166" s="14"/>
      <c r="K1166" s="14"/>
      <c r="L1166" s="14"/>
      <c r="M1166" s="14"/>
      <c r="N1166" s="14"/>
      <c r="O1166" s="14"/>
      <c r="P1166" s="14"/>
      <c r="Q1166" s="14"/>
      <c r="R1166" s="14"/>
    </row>
    <row r="1167" spans="1:18" ht="47.25">
      <c r="A1167" s="37" t="s">
        <v>1520</v>
      </c>
      <c r="B1167" s="6" t="s">
        <v>1487</v>
      </c>
      <c r="C1167" s="8"/>
      <c r="D1167" s="13">
        <f>SUM(D1168:D1171)</f>
        <v>0</v>
      </c>
      <c r="E1167" s="13">
        <f>SUM(E1168:E1171)</f>
        <v>0</v>
      </c>
      <c r="F1167" s="13">
        <f>SUM(F1168:F1171)</f>
        <v>0</v>
      </c>
      <c r="G1167" s="13"/>
      <c r="H1167" s="13">
        <f>SUM(H1168:H1171)</f>
        <v>0</v>
      </c>
      <c r="I1167" s="13">
        <f>SUM(I1168:I1171)</f>
        <v>0</v>
      </c>
      <c r="J1167" s="13">
        <f>SUM(J1168:J1171)</f>
        <v>0</v>
      </c>
      <c r="K1167" s="13"/>
      <c r="L1167" s="13">
        <f>SUM(L1168:L1171)</f>
        <v>0</v>
      </c>
      <c r="M1167" s="13">
        <f>SUM(M1168:M1171)</f>
        <v>0</v>
      </c>
      <c r="N1167" s="13">
        <f>SUM(N1168:N1171)</f>
        <v>0</v>
      </c>
      <c r="O1167" s="13"/>
      <c r="P1167" s="13">
        <f>SUM(P1168:P1171)</f>
        <v>0</v>
      </c>
      <c r="Q1167" s="13">
        <f>SUM(Q1168:Q1171)</f>
        <v>0</v>
      </c>
      <c r="R1167" s="13">
        <f>SUM(R1168:R1171)</f>
        <v>0</v>
      </c>
    </row>
    <row r="1168" spans="1:18">
      <c r="A1168" s="45" t="s">
        <v>1521</v>
      </c>
      <c r="B1168" s="46" t="s">
        <v>195</v>
      </c>
      <c r="C1168" s="9"/>
      <c r="D1168" s="14"/>
      <c r="E1168" s="36"/>
      <c r="F1168" s="14"/>
      <c r="G1168" s="9"/>
      <c r="H1168" s="14"/>
      <c r="I1168" s="36"/>
      <c r="J1168" s="14"/>
      <c r="K1168" s="9"/>
      <c r="L1168" s="14"/>
      <c r="M1168" s="36"/>
      <c r="N1168" s="14"/>
      <c r="O1168" s="9"/>
      <c r="P1168" s="14"/>
      <c r="Q1168" s="36"/>
      <c r="R1168" s="14"/>
    </row>
    <row r="1169" spans="1:18">
      <c r="A1169" s="45" t="s">
        <v>1522</v>
      </c>
      <c r="B1169" s="46" t="s">
        <v>196</v>
      </c>
      <c r="C1169" s="9"/>
      <c r="D1169" s="14"/>
      <c r="E1169" s="36"/>
      <c r="F1169" s="14"/>
      <c r="G1169" s="9"/>
      <c r="H1169" s="14"/>
      <c r="I1169" s="36"/>
      <c r="J1169" s="14"/>
      <c r="K1169" s="9"/>
      <c r="L1169" s="14"/>
      <c r="M1169" s="36"/>
      <c r="N1169" s="14"/>
      <c r="O1169" s="9"/>
      <c r="P1169" s="14"/>
      <c r="Q1169" s="36"/>
      <c r="R1169" s="14"/>
    </row>
    <row r="1170" spans="1:18">
      <c r="A1170" s="45" t="s">
        <v>1523</v>
      </c>
      <c r="B1170" s="47" t="s">
        <v>197</v>
      </c>
      <c r="C1170" s="9"/>
      <c r="D1170" s="14"/>
      <c r="E1170" s="36"/>
      <c r="F1170" s="14"/>
      <c r="G1170" s="9"/>
      <c r="H1170" s="14"/>
      <c r="I1170" s="36"/>
      <c r="J1170" s="14"/>
      <c r="K1170" s="9"/>
      <c r="L1170" s="14"/>
      <c r="M1170" s="36"/>
      <c r="N1170" s="14"/>
      <c r="O1170" s="9"/>
      <c r="P1170" s="14"/>
      <c r="Q1170" s="36"/>
      <c r="R1170" s="14"/>
    </row>
    <row r="1171" spans="1:18">
      <c r="A1171" s="45" t="s">
        <v>1524</v>
      </c>
      <c r="B1171" s="46" t="s">
        <v>198</v>
      </c>
      <c r="C1171" s="14"/>
      <c r="D1171" s="14"/>
      <c r="E1171" s="14"/>
      <c r="F1171" s="14"/>
      <c r="G1171" s="14"/>
      <c r="H1171" s="14"/>
      <c r="I1171" s="14"/>
      <c r="J1171" s="14"/>
      <c r="K1171" s="14"/>
      <c r="L1171" s="14"/>
      <c r="M1171" s="14"/>
      <c r="N1171" s="14"/>
      <c r="O1171" s="14"/>
      <c r="P1171" s="14"/>
      <c r="Q1171" s="14"/>
      <c r="R1171" s="14"/>
    </row>
    <row r="1172" spans="1:18" ht="47.25">
      <c r="A1172" s="37" t="s">
        <v>1526</v>
      </c>
      <c r="B1172" s="6" t="s">
        <v>1493</v>
      </c>
      <c r="C1172" s="8"/>
      <c r="D1172" s="13">
        <f>SUM(D1173:D1176)</f>
        <v>0</v>
      </c>
      <c r="E1172" s="13">
        <f>SUM(E1173:E1176)</f>
        <v>0</v>
      </c>
      <c r="F1172" s="13">
        <f>SUM(F1173:F1176)</f>
        <v>0</v>
      </c>
      <c r="G1172" s="13"/>
      <c r="H1172" s="13">
        <f>SUM(H1173:H1176)</f>
        <v>0</v>
      </c>
      <c r="I1172" s="13">
        <f>SUM(I1173:I1176)</f>
        <v>0</v>
      </c>
      <c r="J1172" s="13">
        <f>SUM(J1173:J1176)</f>
        <v>0</v>
      </c>
      <c r="K1172" s="13"/>
      <c r="L1172" s="13">
        <f>SUM(L1173:L1176)</f>
        <v>0</v>
      </c>
      <c r="M1172" s="13">
        <f>SUM(M1173:M1176)</f>
        <v>0</v>
      </c>
      <c r="N1172" s="13">
        <f>SUM(N1173:N1176)</f>
        <v>0</v>
      </c>
      <c r="O1172" s="13"/>
      <c r="P1172" s="13">
        <f>SUM(P1173:P1176)</f>
        <v>0</v>
      </c>
      <c r="Q1172" s="13">
        <f>SUM(Q1173:Q1176)</f>
        <v>0</v>
      </c>
      <c r="R1172" s="13">
        <f>SUM(R1173:R1176)</f>
        <v>0</v>
      </c>
    </row>
    <row r="1173" spans="1:18">
      <c r="A1173" s="45" t="s">
        <v>1527</v>
      </c>
      <c r="B1173" s="46" t="s">
        <v>195</v>
      </c>
      <c r="C1173" s="9"/>
      <c r="D1173" s="14"/>
      <c r="E1173" s="36"/>
      <c r="F1173" s="14"/>
      <c r="G1173" s="9"/>
      <c r="H1173" s="14"/>
      <c r="I1173" s="36"/>
      <c r="J1173" s="14"/>
      <c r="K1173" s="9"/>
      <c r="L1173" s="14"/>
      <c r="M1173" s="36"/>
      <c r="N1173" s="14"/>
      <c r="O1173" s="9"/>
      <c r="P1173" s="14"/>
      <c r="Q1173" s="36"/>
      <c r="R1173" s="14"/>
    </row>
    <row r="1174" spans="1:18">
      <c r="A1174" s="45" t="s">
        <v>1528</v>
      </c>
      <c r="B1174" s="46" t="s">
        <v>196</v>
      </c>
      <c r="C1174" s="9"/>
      <c r="D1174" s="14"/>
      <c r="E1174" s="36"/>
      <c r="F1174" s="14"/>
      <c r="G1174" s="9"/>
      <c r="H1174" s="14"/>
      <c r="I1174" s="36"/>
      <c r="J1174" s="14"/>
      <c r="K1174" s="9"/>
      <c r="L1174" s="14"/>
      <c r="M1174" s="36"/>
      <c r="N1174" s="14"/>
      <c r="O1174" s="9"/>
      <c r="P1174" s="14"/>
      <c r="Q1174" s="36"/>
      <c r="R1174" s="14"/>
    </row>
    <row r="1175" spans="1:18">
      <c r="A1175" s="45" t="s">
        <v>1529</v>
      </c>
      <c r="B1175" s="47" t="s">
        <v>197</v>
      </c>
      <c r="C1175" s="9"/>
      <c r="D1175" s="14"/>
      <c r="E1175" s="36"/>
      <c r="F1175" s="14"/>
      <c r="G1175" s="9"/>
      <c r="H1175" s="14"/>
      <c r="I1175" s="36"/>
      <c r="J1175" s="14"/>
      <c r="K1175" s="9"/>
      <c r="L1175" s="14"/>
      <c r="M1175" s="36"/>
      <c r="N1175" s="14"/>
      <c r="O1175" s="9"/>
      <c r="P1175" s="14"/>
      <c r="Q1175" s="36"/>
      <c r="R1175" s="14"/>
    </row>
    <row r="1176" spans="1:18">
      <c r="A1176" s="45" t="s">
        <v>1530</v>
      </c>
      <c r="B1176" s="46" t="s">
        <v>198</v>
      </c>
      <c r="C1176" s="14"/>
      <c r="D1176" s="14"/>
      <c r="E1176" s="14"/>
      <c r="F1176" s="14"/>
      <c r="G1176" s="14"/>
      <c r="H1176" s="14"/>
      <c r="I1176" s="14"/>
      <c r="J1176" s="14"/>
      <c r="K1176" s="14"/>
      <c r="L1176" s="14"/>
      <c r="M1176" s="14"/>
      <c r="N1176" s="14"/>
      <c r="O1176" s="14"/>
      <c r="P1176" s="14"/>
      <c r="Q1176" s="14"/>
      <c r="R1176" s="14"/>
    </row>
    <row r="1177" spans="1:18" ht="47.25">
      <c r="A1177" s="37" t="s">
        <v>1532</v>
      </c>
      <c r="B1177" s="6" t="s">
        <v>1500</v>
      </c>
      <c r="C1177" s="8"/>
      <c r="D1177" s="13">
        <f>SUM(D1178:D1181)</f>
        <v>0</v>
      </c>
      <c r="E1177" s="13">
        <f>SUM(E1178:E1181)</f>
        <v>0</v>
      </c>
      <c r="F1177" s="13">
        <f>SUM(F1178:F1181)</f>
        <v>0</v>
      </c>
      <c r="G1177" s="13"/>
      <c r="H1177" s="13">
        <f>SUM(H1178:H1181)</f>
        <v>0</v>
      </c>
      <c r="I1177" s="13">
        <f>SUM(I1178:I1181)</f>
        <v>0</v>
      </c>
      <c r="J1177" s="13">
        <f>SUM(J1178:J1181)</f>
        <v>0</v>
      </c>
      <c r="K1177" s="13"/>
      <c r="L1177" s="13">
        <f>SUM(L1178:L1181)</f>
        <v>0</v>
      </c>
      <c r="M1177" s="13">
        <f>SUM(M1178:M1181)</f>
        <v>0</v>
      </c>
      <c r="N1177" s="13">
        <f>SUM(N1178:N1181)</f>
        <v>0</v>
      </c>
      <c r="O1177" s="13"/>
      <c r="P1177" s="13">
        <f>SUM(P1178:P1181)</f>
        <v>0</v>
      </c>
      <c r="Q1177" s="13">
        <f>SUM(Q1178:Q1181)</f>
        <v>0</v>
      </c>
      <c r="R1177" s="13">
        <f>SUM(R1178:R1181)</f>
        <v>0</v>
      </c>
    </row>
    <row r="1178" spans="1:18">
      <c r="A1178" s="45" t="s">
        <v>1533</v>
      </c>
      <c r="B1178" s="46" t="s">
        <v>195</v>
      </c>
      <c r="C1178" s="9"/>
      <c r="D1178" s="14"/>
      <c r="E1178" s="36"/>
      <c r="F1178" s="14"/>
      <c r="G1178" s="9"/>
      <c r="H1178" s="14"/>
      <c r="I1178" s="36"/>
      <c r="J1178" s="14"/>
      <c r="K1178" s="9"/>
      <c r="L1178" s="14"/>
      <c r="M1178" s="36"/>
      <c r="N1178" s="14"/>
      <c r="O1178" s="9"/>
      <c r="P1178" s="14"/>
      <c r="Q1178" s="36"/>
      <c r="R1178" s="14"/>
    </row>
    <row r="1179" spans="1:18">
      <c r="A1179" s="45" t="s">
        <v>1534</v>
      </c>
      <c r="B1179" s="46" t="s">
        <v>196</v>
      </c>
      <c r="C1179" s="9"/>
      <c r="D1179" s="14"/>
      <c r="E1179" s="36"/>
      <c r="F1179" s="14"/>
      <c r="G1179" s="9"/>
      <c r="H1179" s="14"/>
      <c r="I1179" s="36"/>
      <c r="J1179" s="14"/>
      <c r="K1179" s="9"/>
      <c r="L1179" s="14"/>
      <c r="M1179" s="36"/>
      <c r="N1179" s="14"/>
      <c r="O1179" s="9"/>
      <c r="P1179" s="14"/>
      <c r="Q1179" s="36"/>
      <c r="R1179" s="14"/>
    </row>
    <row r="1180" spans="1:18">
      <c r="A1180" s="45" t="s">
        <v>1535</v>
      </c>
      <c r="B1180" s="47" t="s">
        <v>197</v>
      </c>
      <c r="C1180" s="9"/>
      <c r="D1180" s="14"/>
      <c r="E1180" s="36"/>
      <c r="F1180" s="14"/>
      <c r="G1180" s="9"/>
      <c r="H1180" s="14"/>
      <c r="I1180" s="36"/>
      <c r="J1180" s="14"/>
      <c r="K1180" s="9"/>
      <c r="L1180" s="14"/>
      <c r="M1180" s="36"/>
      <c r="N1180" s="14"/>
      <c r="O1180" s="9"/>
      <c r="P1180" s="14"/>
      <c r="Q1180" s="36"/>
      <c r="R1180" s="14"/>
    </row>
    <row r="1181" spans="1:18">
      <c r="A1181" s="45" t="s">
        <v>1536</v>
      </c>
      <c r="B1181" s="46" t="s">
        <v>198</v>
      </c>
      <c r="C1181" s="14"/>
      <c r="D1181" s="14"/>
      <c r="E1181" s="14"/>
      <c r="F1181" s="14"/>
      <c r="G1181" s="14"/>
      <c r="H1181" s="14"/>
      <c r="I1181" s="14"/>
      <c r="J1181" s="14"/>
      <c r="K1181" s="14"/>
      <c r="L1181" s="14"/>
      <c r="M1181" s="14"/>
      <c r="N1181" s="14"/>
      <c r="O1181" s="14"/>
      <c r="P1181" s="14"/>
      <c r="Q1181" s="14"/>
      <c r="R1181" s="14"/>
    </row>
    <row r="1182" spans="1:18" ht="47.25">
      <c r="A1182" s="37" t="s">
        <v>1538</v>
      </c>
      <c r="B1182" s="6" t="s">
        <v>1505</v>
      </c>
      <c r="C1182" s="8"/>
      <c r="D1182" s="13">
        <f>SUM(D1183:D1186)</f>
        <v>0</v>
      </c>
      <c r="E1182" s="13">
        <f>SUM(E1183:E1186)</f>
        <v>0</v>
      </c>
      <c r="F1182" s="13">
        <f>SUM(F1183:F1186)</f>
        <v>0</v>
      </c>
      <c r="G1182" s="13"/>
      <c r="H1182" s="13">
        <f>SUM(H1183:H1186)</f>
        <v>0</v>
      </c>
      <c r="I1182" s="13">
        <f>SUM(I1183:I1186)</f>
        <v>0</v>
      </c>
      <c r="J1182" s="13">
        <f>SUM(J1183:J1186)</f>
        <v>0</v>
      </c>
      <c r="K1182" s="13"/>
      <c r="L1182" s="13">
        <f>SUM(L1183:L1186)</f>
        <v>0</v>
      </c>
      <c r="M1182" s="13">
        <f>SUM(M1183:M1186)</f>
        <v>0</v>
      </c>
      <c r="N1182" s="13">
        <f>SUM(N1183:N1186)</f>
        <v>0</v>
      </c>
      <c r="O1182" s="13"/>
      <c r="P1182" s="13">
        <f>SUM(P1183:P1186)</f>
        <v>0</v>
      </c>
      <c r="Q1182" s="13">
        <f>SUM(Q1183:Q1186)</f>
        <v>0</v>
      </c>
      <c r="R1182" s="13">
        <f>SUM(R1183:R1186)</f>
        <v>0</v>
      </c>
    </row>
    <row r="1183" spans="1:18">
      <c r="A1183" s="45" t="s">
        <v>1539</v>
      </c>
      <c r="B1183" s="46" t="s">
        <v>195</v>
      </c>
      <c r="C1183" s="9"/>
      <c r="D1183" s="14"/>
      <c r="E1183" s="36"/>
      <c r="F1183" s="14"/>
      <c r="G1183" s="9"/>
      <c r="H1183" s="14"/>
      <c r="I1183" s="36"/>
      <c r="J1183" s="14"/>
      <c r="K1183" s="9"/>
      <c r="L1183" s="14"/>
      <c r="M1183" s="36"/>
      <c r="N1183" s="14"/>
      <c r="O1183" s="9"/>
      <c r="P1183" s="14"/>
      <c r="Q1183" s="36"/>
      <c r="R1183" s="14"/>
    </row>
    <row r="1184" spans="1:18">
      <c r="A1184" s="45" t="s">
        <v>1540</v>
      </c>
      <c r="B1184" s="46" t="s">
        <v>196</v>
      </c>
      <c r="C1184" s="9"/>
      <c r="D1184" s="14"/>
      <c r="E1184" s="36"/>
      <c r="F1184" s="14"/>
      <c r="G1184" s="9"/>
      <c r="H1184" s="14"/>
      <c r="I1184" s="36"/>
      <c r="J1184" s="14"/>
      <c r="K1184" s="9"/>
      <c r="L1184" s="14"/>
      <c r="M1184" s="36"/>
      <c r="N1184" s="14"/>
      <c r="O1184" s="9"/>
      <c r="P1184" s="14"/>
      <c r="Q1184" s="36"/>
      <c r="R1184" s="14"/>
    </row>
    <row r="1185" spans="1:18">
      <c r="A1185" s="45" t="s">
        <v>1541</v>
      </c>
      <c r="B1185" s="47" t="s">
        <v>197</v>
      </c>
      <c r="C1185" s="9"/>
      <c r="D1185" s="14"/>
      <c r="E1185" s="36"/>
      <c r="F1185" s="14"/>
      <c r="G1185" s="9"/>
      <c r="H1185" s="14"/>
      <c r="I1185" s="36"/>
      <c r="J1185" s="14"/>
      <c r="K1185" s="9"/>
      <c r="L1185" s="14"/>
      <c r="M1185" s="36"/>
      <c r="N1185" s="14"/>
      <c r="O1185" s="9"/>
      <c r="P1185" s="14"/>
      <c r="Q1185" s="36"/>
      <c r="R1185" s="14"/>
    </row>
    <row r="1186" spans="1:18">
      <c r="A1186" s="45" t="s">
        <v>1542</v>
      </c>
      <c r="B1186" s="46" t="s">
        <v>198</v>
      </c>
      <c r="C1186" s="14"/>
      <c r="D1186" s="14"/>
      <c r="E1186" s="14"/>
      <c r="F1186" s="14"/>
      <c r="G1186" s="14"/>
      <c r="H1186" s="14"/>
      <c r="I1186" s="14"/>
      <c r="J1186" s="14"/>
      <c r="K1186" s="14"/>
      <c r="L1186" s="14"/>
      <c r="M1186" s="14"/>
      <c r="N1186" s="14"/>
      <c r="O1186" s="14"/>
      <c r="P1186" s="14"/>
      <c r="Q1186" s="14"/>
      <c r="R1186" s="14"/>
    </row>
    <row r="1187" spans="1:18" ht="31.5">
      <c r="A1187" s="37" t="s">
        <v>1544</v>
      </c>
      <c r="B1187" s="6" t="s">
        <v>1512</v>
      </c>
      <c r="C1187" s="6"/>
      <c r="D1187" s="13">
        <f>D1188+D1193+D1198+D1203+D1208+D1213</f>
        <v>0</v>
      </c>
      <c r="E1187" s="13">
        <f t="shared" ref="E1187:N1187" si="254">E1188+E1193+E1198+E1203+E1208+E1213</f>
        <v>0</v>
      </c>
      <c r="F1187" s="13">
        <f t="shared" si="254"/>
        <v>0</v>
      </c>
      <c r="G1187" s="13"/>
      <c r="H1187" s="13">
        <f t="shared" si="254"/>
        <v>0</v>
      </c>
      <c r="I1187" s="13">
        <f t="shared" si="254"/>
        <v>0</v>
      </c>
      <c r="J1187" s="13">
        <f t="shared" si="254"/>
        <v>0</v>
      </c>
      <c r="K1187" s="13"/>
      <c r="L1187" s="13">
        <f t="shared" si="254"/>
        <v>0</v>
      </c>
      <c r="M1187" s="13">
        <f t="shared" si="254"/>
        <v>0</v>
      </c>
      <c r="N1187" s="13">
        <f t="shared" si="254"/>
        <v>0</v>
      </c>
      <c r="O1187" s="13"/>
      <c r="P1187" s="13">
        <f>P1188+P1193+P1198+P1203+P1208+P1213</f>
        <v>0</v>
      </c>
      <c r="Q1187" s="13">
        <f>Q1188+Q1193+Q1198+Q1203+Q1208+Q1213</f>
        <v>0</v>
      </c>
      <c r="R1187" s="13">
        <f>R1188+R1193+R1198+R1203+R1208+R1213</f>
        <v>0</v>
      </c>
    </row>
    <row r="1188" spans="1:18" ht="47.25">
      <c r="A1188" s="37" t="s">
        <v>1545</v>
      </c>
      <c r="B1188" s="6" t="s">
        <v>1513</v>
      </c>
      <c r="C1188" s="8"/>
      <c r="D1188" s="13">
        <f>SUM(D1189:D1192)</f>
        <v>0</v>
      </c>
      <c r="E1188" s="13">
        <f>SUM(E1189:E1192)</f>
        <v>0</v>
      </c>
      <c r="F1188" s="13">
        <f>SUM(F1189:F1192)</f>
        <v>0</v>
      </c>
      <c r="G1188" s="13"/>
      <c r="H1188" s="13">
        <f>SUM(H1189:H1192)</f>
        <v>0</v>
      </c>
      <c r="I1188" s="13">
        <f>SUM(I1189:I1192)</f>
        <v>0</v>
      </c>
      <c r="J1188" s="13">
        <f>SUM(J1189:J1192)</f>
        <v>0</v>
      </c>
      <c r="K1188" s="13"/>
      <c r="L1188" s="13">
        <f>SUM(L1189:L1192)</f>
        <v>0</v>
      </c>
      <c r="M1188" s="13">
        <f>SUM(M1189:M1192)</f>
        <v>0</v>
      </c>
      <c r="N1188" s="13">
        <f>SUM(N1189:N1192)</f>
        <v>0</v>
      </c>
      <c r="O1188" s="13"/>
      <c r="P1188" s="13">
        <f>SUM(P1189:P1192)</f>
        <v>0</v>
      </c>
      <c r="Q1188" s="13">
        <f>SUM(Q1189:Q1192)</f>
        <v>0</v>
      </c>
      <c r="R1188" s="13">
        <f>SUM(R1189:R1192)</f>
        <v>0</v>
      </c>
    </row>
    <row r="1189" spans="1:18">
      <c r="A1189" s="45" t="s">
        <v>1546</v>
      </c>
      <c r="B1189" s="46" t="s">
        <v>195</v>
      </c>
      <c r="C1189" s="9"/>
      <c r="D1189" s="14"/>
      <c r="E1189" s="36"/>
      <c r="F1189" s="14"/>
      <c r="G1189" s="9"/>
      <c r="H1189" s="14"/>
      <c r="I1189" s="36"/>
      <c r="J1189" s="14"/>
      <c r="K1189" s="9"/>
      <c r="L1189" s="14"/>
      <c r="M1189" s="36"/>
      <c r="N1189" s="14"/>
      <c r="O1189" s="9"/>
      <c r="P1189" s="14"/>
      <c r="Q1189" s="36"/>
      <c r="R1189" s="14"/>
    </row>
    <row r="1190" spans="1:18">
      <c r="A1190" s="45" t="s">
        <v>1547</v>
      </c>
      <c r="B1190" s="46" t="s">
        <v>196</v>
      </c>
      <c r="C1190" s="9"/>
      <c r="D1190" s="14"/>
      <c r="E1190" s="36"/>
      <c r="F1190" s="14"/>
      <c r="G1190" s="9"/>
      <c r="H1190" s="14"/>
      <c r="I1190" s="36"/>
      <c r="J1190" s="14"/>
      <c r="K1190" s="9"/>
      <c r="L1190" s="14"/>
      <c r="M1190" s="36"/>
      <c r="N1190" s="14"/>
      <c r="O1190" s="9"/>
      <c r="P1190" s="14"/>
      <c r="Q1190" s="36"/>
      <c r="R1190" s="14"/>
    </row>
    <row r="1191" spans="1:18">
      <c r="A1191" s="45" t="s">
        <v>1548</v>
      </c>
      <c r="B1191" s="47" t="s">
        <v>197</v>
      </c>
      <c r="C1191" s="9"/>
      <c r="D1191" s="14"/>
      <c r="E1191" s="36"/>
      <c r="F1191" s="14"/>
      <c r="G1191" s="9"/>
      <c r="H1191" s="14"/>
      <c r="I1191" s="36"/>
      <c r="J1191" s="14"/>
      <c r="K1191" s="9"/>
      <c r="L1191" s="14"/>
      <c r="M1191" s="36"/>
      <c r="N1191" s="14"/>
      <c r="O1191" s="9"/>
      <c r="P1191" s="14"/>
      <c r="Q1191" s="36"/>
      <c r="R1191" s="14"/>
    </row>
    <row r="1192" spans="1:18">
      <c r="A1192" s="45" t="s">
        <v>1549</v>
      </c>
      <c r="B1192" s="46" t="s">
        <v>198</v>
      </c>
      <c r="C1192" s="14"/>
      <c r="D1192" s="14"/>
      <c r="E1192" s="14"/>
      <c r="F1192" s="14"/>
      <c r="G1192" s="14"/>
      <c r="H1192" s="14"/>
      <c r="I1192" s="14"/>
      <c r="J1192" s="14"/>
      <c r="K1192" s="14"/>
      <c r="L1192" s="14"/>
      <c r="M1192" s="14"/>
      <c r="N1192" s="14"/>
      <c r="O1192" s="14"/>
      <c r="P1192" s="14"/>
      <c r="Q1192" s="14"/>
      <c r="R1192" s="14"/>
    </row>
    <row r="1193" spans="1:18" ht="47.25">
      <c r="A1193" s="37" t="s">
        <v>2160</v>
      </c>
      <c r="B1193" s="6" t="s">
        <v>1519</v>
      </c>
      <c r="C1193" s="8"/>
      <c r="D1193" s="13">
        <f>SUM(D1194:D1197)</f>
        <v>0</v>
      </c>
      <c r="E1193" s="13">
        <f>SUM(E1194:E1197)</f>
        <v>0</v>
      </c>
      <c r="F1193" s="13">
        <f>SUM(F1194:F1197)</f>
        <v>0</v>
      </c>
      <c r="G1193" s="13"/>
      <c r="H1193" s="13">
        <f>SUM(H1194:H1197)</f>
        <v>0</v>
      </c>
      <c r="I1193" s="13">
        <f>SUM(I1194:I1197)</f>
        <v>0</v>
      </c>
      <c r="J1193" s="13">
        <f>SUM(J1194:J1197)</f>
        <v>0</v>
      </c>
      <c r="K1193" s="13"/>
      <c r="L1193" s="13">
        <f>SUM(L1194:L1197)</f>
        <v>0</v>
      </c>
      <c r="M1193" s="13">
        <f>SUM(M1194:M1197)</f>
        <v>0</v>
      </c>
      <c r="N1193" s="13">
        <f>SUM(N1194:N1197)</f>
        <v>0</v>
      </c>
      <c r="O1193" s="13"/>
      <c r="P1193" s="13">
        <f>SUM(P1194:P1197)</f>
        <v>0</v>
      </c>
      <c r="Q1193" s="13">
        <f>SUM(Q1194:Q1197)</f>
        <v>0</v>
      </c>
      <c r="R1193" s="13">
        <f>SUM(R1194:R1197)</f>
        <v>0</v>
      </c>
    </row>
    <row r="1194" spans="1:18">
      <c r="A1194" s="45" t="s">
        <v>2165</v>
      </c>
      <c r="B1194" s="46" t="s">
        <v>195</v>
      </c>
      <c r="C1194" s="9"/>
      <c r="D1194" s="14"/>
      <c r="E1194" s="36"/>
      <c r="F1194" s="14"/>
      <c r="G1194" s="9"/>
      <c r="H1194" s="14"/>
      <c r="I1194" s="36"/>
      <c r="J1194" s="14"/>
      <c r="K1194" s="9"/>
      <c r="L1194" s="14"/>
      <c r="M1194" s="36"/>
      <c r="N1194" s="14"/>
      <c r="O1194" s="9"/>
      <c r="P1194" s="14"/>
      <c r="Q1194" s="36"/>
      <c r="R1194" s="14"/>
    </row>
    <row r="1195" spans="1:18">
      <c r="A1195" s="45" t="s">
        <v>2166</v>
      </c>
      <c r="B1195" s="46" t="s">
        <v>196</v>
      </c>
      <c r="C1195" s="9"/>
      <c r="D1195" s="14"/>
      <c r="E1195" s="36"/>
      <c r="F1195" s="14"/>
      <c r="G1195" s="9"/>
      <c r="H1195" s="14"/>
      <c r="I1195" s="36"/>
      <c r="J1195" s="14"/>
      <c r="K1195" s="9"/>
      <c r="L1195" s="14"/>
      <c r="M1195" s="36"/>
      <c r="N1195" s="14"/>
      <c r="O1195" s="9"/>
      <c r="P1195" s="14"/>
      <c r="Q1195" s="36"/>
      <c r="R1195" s="14"/>
    </row>
    <row r="1196" spans="1:18">
      <c r="A1196" s="45" t="s">
        <v>2167</v>
      </c>
      <c r="B1196" s="47" t="s">
        <v>197</v>
      </c>
      <c r="C1196" s="9"/>
      <c r="D1196" s="14"/>
      <c r="E1196" s="36"/>
      <c r="F1196" s="14"/>
      <c r="G1196" s="9"/>
      <c r="H1196" s="14"/>
      <c r="I1196" s="36"/>
      <c r="J1196" s="14"/>
      <c r="K1196" s="9"/>
      <c r="L1196" s="14"/>
      <c r="M1196" s="36"/>
      <c r="N1196" s="14"/>
      <c r="O1196" s="9"/>
      <c r="P1196" s="14"/>
      <c r="Q1196" s="36"/>
      <c r="R1196" s="14"/>
    </row>
    <row r="1197" spans="1:18">
      <c r="A1197" s="45" t="s">
        <v>2168</v>
      </c>
      <c r="B1197" s="46" t="s">
        <v>198</v>
      </c>
      <c r="C1197" s="14"/>
      <c r="D1197" s="14"/>
      <c r="E1197" s="14"/>
      <c r="F1197" s="14"/>
      <c r="G1197" s="14"/>
      <c r="H1197" s="14"/>
      <c r="I1197" s="14"/>
      <c r="J1197" s="14"/>
      <c r="K1197" s="14"/>
      <c r="L1197" s="14"/>
      <c r="M1197" s="14"/>
      <c r="N1197" s="14"/>
      <c r="O1197" s="14"/>
      <c r="P1197" s="14"/>
      <c r="Q1197" s="14"/>
      <c r="R1197" s="14"/>
    </row>
    <row r="1198" spans="1:18" ht="47.25">
      <c r="A1198" s="37" t="s">
        <v>2161</v>
      </c>
      <c r="B1198" s="6" t="s">
        <v>1525</v>
      </c>
      <c r="C1198" s="8"/>
      <c r="D1198" s="13">
        <f>SUM(D1199:D1202)</f>
        <v>0</v>
      </c>
      <c r="E1198" s="13">
        <f>SUM(E1199:E1202)</f>
        <v>0</v>
      </c>
      <c r="F1198" s="13">
        <f>SUM(F1199:F1202)</f>
        <v>0</v>
      </c>
      <c r="G1198" s="13"/>
      <c r="H1198" s="13">
        <f>SUM(H1199:H1202)</f>
        <v>0</v>
      </c>
      <c r="I1198" s="13">
        <f>SUM(I1199:I1202)</f>
        <v>0</v>
      </c>
      <c r="J1198" s="13">
        <f>SUM(J1199:J1202)</f>
        <v>0</v>
      </c>
      <c r="K1198" s="13"/>
      <c r="L1198" s="13">
        <f>SUM(L1199:L1202)</f>
        <v>0</v>
      </c>
      <c r="M1198" s="13">
        <f>SUM(M1199:M1202)</f>
        <v>0</v>
      </c>
      <c r="N1198" s="13">
        <f>SUM(N1199:N1202)</f>
        <v>0</v>
      </c>
      <c r="O1198" s="13"/>
      <c r="P1198" s="13">
        <f>SUM(P1199:P1202)</f>
        <v>0</v>
      </c>
      <c r="Q1198" s="13">
        <f>SUM(Q1199:Q1202)</f>
        <v>0</v>
      </c>
      <c r="R1198" s="13">
        <f>SUM(R1199:R1202)</f>
        <v>0</v>
      </c>
    </row>
    <row r="1199" spans="1:18">
      <c r="A1199" s="45" t="s">
        <v>2169</v>
      </c>
      <c r="B1199" s="46" t="s">
        <v>195</v>
      </c>
      <c r="C1199" s="9"/>
      <c r="D1199" s="14"/>
      <c r="E1199" s="36"/>
      <c r="F1199" s="14"/>
      <c r="G1199" s="9"/>
      <c r="H1199" s="14"/>
      <c r="I1199" s="36"/>
      <c r="J1199" s="14"/>
      <c r="K1199" s="9"/>
      <c r="L1199" s="14"/>
      <c r="M1199" s="36"/>
      <c r="N1199" s="14"/>
      <c r="O1199" s="9"/>
      <c r="P1199" s="14"/>
      <c r="Q1199" s="36"/>
      <c r="R1199" s="14"/>
    </row>
    <row r="1200" spans="1:18">
      <c r="A1200" s="45" t="s">
        <v>2170</v>
      </c>
      <c r="B1200" s="46" t="s">
        <v>196</v>
      </c>
      <c r="C1200" s="9"/>
      <c r="D1200" s="14"/>
      <c r="E1200" s="36"/>
      <c r="F1200" s="14"/>
      <c r="G1200" s="9"/>
      <c r="H1200" s="14"/>
      <c r="I1200" s="36"/>
      <c r="J1200" s="14"/>
      <c r="K1200" s="9"/>
      <c r="L1200" s="14"/>
      <c r="M1200" s="36"/>
      <c r="N1200" s="14"/>
      <c r="O1200" s="9"/>
      <c r="P1200" s="14"/>
      <c r="Q1200" s="36"/>
      <c r="R1200" s="14"/>
    </row>
    <row r="1201" spans="1:18">
      <c r="A1201" s="45" t="s">
        <v>2171</v>
      </c>
      <c r="B1201" s="47" t="s">
        <v>197</v>
      </c>
      <c r="C1201" s="9"/>
      <c r="D1201" s="14"/>
      <c r="E1201" s="36"/>
      <c r="F1201" s="14"/>
      <c r="G1201" s="9"/>
      <c r="H1201" s="14"/>
      <c r="I1201" s="36"/>
      <c r="J1201" s="14"/>
      <c r="K1201" s="9"/>
      <c r="L1201" s="14"/>
      <c r="M1201" s="36"/>
      <c r="N1201" s="14"/>
      <c r="O1201" s="9"/>
      <c r="P1201" s="14"/>
      <c r="Q1201" s="36"/>
      <c r="R1201" s="14"/>
    </row>
    <row r="1202" spans="1:18">
      <c r="A1202" s="45" t="s">
        <v>2172</v>
      </c>
      <c r="B1202" s="46" t="s">
        <v>198</v>
      </c>
      <c r="C1202" s="14"/>
      <c r="D1202" s="14"/>
      <c r="E1202" s="14"/>
      <c r="F1202" s="14"/>
      <c r="G1202" s="14"/>
      <c r="H1202" s="14"/>
      <c r="I1202" s="14"/>
      <c r="J1202" s="14"/>
      <c r="K1202" s="14"/>
      <c r="L1202" s="14"/>
      <c r="M1202" s="14"/>
      <c r="N1202" s="14"/>
      <c r="O1202" s="14"/>
      <c r="P1202" s="14"/>
      <c r="Q1202" s="14"/>
      <c r="R1202" s="14"/>
    </row>
    <row r="1203" spans="1:18" ht="47.25">
      <c r="A1203" s="37" t="s">
        <v>2162</v>
      </c>
      <c r="B1203" s="6" t="s">
        <v>1531</v>
      </c>
      <c r="C1203" s="8"/>
      <c r="D1203" s="13">
        <f>SUM(D1204:D1207)</f>
        <v>0</v>
      </c>
      <c r="E1203" s="13">
        <f>SUM(E1204:E1207)</f>
        <v>0</v>
      </c>
      <c r="F1203" s="13">
        <f>SUM(F1204:F1207)</f>
        <v>0</v>
      </c>
      <c r="G1203" s="13"/>
      <c r="H1203" s="13">
        <f>SUM(H1204:H1207)</f>
        <v>0</v>
      </c>
      <c r="I1203" s="13">
        <f>SUM(I1204:I1207)</f>
        <v>0</v>
      </c>
      <c r="J1203" s="13">
        <f>SUM(J1204:J1207)</f>
        <v>0</v>
      </c>
      <c r="K1203" s="13"/>
      <c r="L1203" s="13">
        <f>SUM(L1204:L1207)</f>
        <v>0</v>
      </c>
      <c r="M1203" s="13">
        <f>SUM(M1204:M1207)</f>
        <v>0</v>
      </c>
      <c r="N1203" s="13">
        <f>SUM(N1204:N1207)</f>
        <v>0</v>
      </c>
      <c r="O1203" s="13"/>
      <c r="P1203" s="13">
        <f>SUM(P1204:P1207)</f>
        <v>0</v>
      </c>
      <c r="Q1203" s="13">
        <f>SUM(Q1204:Q1207)</f>
        <v>0</v>
      </c>
      <c r="R1203" s="13">
        <f>SUM(R1204:R1207)</f>
        <v>0</v>
      </c>
    </row>
    <row r="1204" spans="1:18">
      <c r="A1204" s="45" t="s">
        <v>2173</v>
      </c>
      <c r="B1204" s="46" t="s">
        <v>195</v>
      </c>
      <c r="C1204" s="9"/>
      <c r="D1204" s="14"/>
      <c r="E1204" s="36"/>
      <c r="F1204" s="14"/>
      <c r="G1204" s="9"/>
      <c r="H1204" s="14"/>
      <c r="I1204" s="36"/>
      <c r="J1204" s="14"/>
      <c r="K1204" s="9"/>
      <c r="L1204" s="14"/>
      <c r="M1204" s="36"/>
      <c r="N1204" s="14"/>
      <c r="O1204" s="9"/>
      <c r="P1204" s="14"/>
      <c r="Q1204" s="36"/>
      <c r="R1204" s="14"/>
    </row>
    <row r="1205" spans="1:18">
      <c r="A1205" s="45" t="s">
        <v>2174</v>
      </c>
      <c r="B1205" s="46" t="s">
        <v>196</v>
      </c>
      <c r="C1205" s="9"/>
      <c r="D1205" s="14"/>
      <c r="E1205" s="36"/>
      <c r="F1205" s="14"/>
      <c r="G1205" s="9"/>
      <c r="H1205" s="14"/>
      <c r="I1205" s="36"/>
      <c r="J1205" s="14"/>
      <c r="K1205" s="9"/>
      <c r="L1205" s="14"/>
      <c r="M1205" s="36"/>
      <c r="N1205" s="14"/>
      <c r="O1205" s="9"/>
      <c r="P1205" s="14"/>
      <c r="Q1205" s="36"/>
      <c r="R1205" s="14"/>
    </row>
    <row r="1206" spans="1:18">
      <c r="A1206" s="45" t="s">
        <v>2175</v>
      </c>
      <c r="B1206" s="47" t="s">
        <v>197</v>
      </c>
      <c r="C1206" s="9"/>
      <c r="D1206" s="14"/>
      <c r="E1206" s="36"/>
      <c r="F1206" s="14"/>
      <c r="G1206" s="9"/>
      <c r="H1206" s="14"/>
      <c r="I1206" s="36"/>
      <c r="J1206" s="14"/>
      <c r="K1206" s="9"/>
      <c r="L1206" s="14"/>
      <c r="M1206" s="36"/>
      <c r="N1206" s="14"/>
      <c r="O1206" s="9"/>
      <c r="P1206" s="14"/>
      <c r="Q1206" s="36"/>
      <c r="R1206" s="14"/>
    </row>
    <row r="1207" spans="1:18">
      <c r="A1207" s="45" t="s">
        <v>2176</v>
      </c>
      <c r="B1207" s="46" t="s">
        <v>198</v>
      </c>
      <c r="C1207" s="14"/>
      <c r="D1207" s="14"/>
      <c r="E1207" s="14"/>
      <c r="F1207" s="14"/>
      <c r="G1207" s="14"/>
      <c r="H1207" s="14"/>
      <c r="I1207" s="14"/>
      <c r="J1207" s="14"/>
      <c r="K1207" s="14"/>
      <c r="L1207" s="14"/>
      <c r="M1207" s="14"/>
      <c r="N1207" s="14"/>
      <c r="O1207" s="14"/>
      <c r="P1207" s="14"/>
      <c r="Q1207" s="14"/>
      <c r="R1207" s="14"/>
    </row>
    <row r="1208" spans="1:18" ht="47.25">
      <c r="A1208" s="37" t="s">
        <v>2163</v>
      </c>
      <c r="B1208" s="6" t="s">
        <v>1537</v>
      </c>
      <c r="C1208" s="8"/>
      <c r="D1208" s="13">
        <f>SUM(D1209:D1212)</f>
        <v>0</v>
      </c>
      <c r="E1208" s="13">
        <f>SUM(E1209:E1212)</f>
        <v>0</v>
      </c>
      <c r="F1208" s="13">
        <f>SUM(F1209:F1212)</f>
        <v>0</v>
      </c>
      <c r="G1208" s="13"/>
      <c r="H1208" s="13">
        <f>SUM(H1209:H1212)</f>
        <v>0</v>
      </c>
      <c r="I1208" s="13">
        <f>SUM(I1209:I1212)</f>
        <v>0</v>
      </c>
      <c r="J1208" s="13">
        <f>SUM(J1209:J1212)</f>
        <v>0</v>
      </c>
      <c r="K1208" s="13"/>
      <c r="L1208" s="13">
        <f>SUM(L1209:L1212)</f>
        <v>0</v>
      </c>
      <c r="M1208" s="13">
        <f>SUM(M1209:M1212)</f>
        <v>0</v>
      </c>
      <c r="N1208" s="13">
        <f>SUM(N1209:N1212)</f>
        <v>0</v>
      </c>
      <c r="O1208" s="13"/>
      <c r="P1208" s="13">
        <f>SUM(P1209:P1212)</f>
        <v>0</v>
      </c>
      <c r="Q1208" s="13">
        <f>SUM(Q1209:Q1212)</f>
        <v>0</v>
      </c>
      <c r="R1208" s="13">
        <f>SUM(R1209:R1212)</f>
        <v>0</v>
      </c>
    </row>
    <row r="1209" spans="1:18">
      <c r="A1209" s="45" t="s">
        <v>2177</v>
      </c>
      <c r="B1209" s="46" t="s">
        <v>195</v>
      </c>
      <c r="C1209" s="9"/>
      <c r="D1209" s="14"/>
      <c r="E1209" s="36"/>
      <c r="F1209" s="14"/>
      <c r="G1209" s="9"/>
      <c r="H1209" s="14"/>
      <c r="I1209" s="36"/>
      <c r="J1209" s="14"/>
      <c r="K1209" s="9"/>
      <c r="L1209" s="14"/>
      <c r="M1209" s="36"/>
      <c r="N1209" s="14"/>
      <c r="O1209" s="9"/>
      <c r="P1209" s="14"/>
      <c r="Q1209" s="36"/>
      <c r="R1209" s="14"/>
    </row>
    <row r="1210" spans="1:18">
      <c r="A1210" s="45" t="s">
        <v>2178</v>
      </c>
      <c r="B1210" s="46" t="s">
        <v>196</v>
      </c>
      <c r="C1210" s="9"/>
      <c r="D1210" s="14"/>
      <c r="E1210" s="36"/>
      <c r="F1210" s="14"/>
      <c r="G1210" s="9"/>
      <c r="H1210" s="14"/>
      <c r="I1210" s="36"/>
      <c r="J1210" s="14"/>
      <c r="K1210" s="9"/>
      <c r="L1210" s="14"/>
      <c r="M1210" s="36"/>
      <c r="N1210" s="14"/>
      <c r="O1210" s="9"/>
      <c r="P1210" s="14"/>
      <c r="Q1210" s="36"/>
      <c r="R1210" s="14"/>
    </row>
    <row r="1211" spans="1:18">
      <c r="A1211" s="45" t="s">
        <v>2179</v>
      </c>
      <c r="B1211" s="47" t="s">
        <v>197</v>
      </c>
      <c r="C1211" s="9"/>
      <c r="D1211" s="14"/>
      <c r="E1211" s="36"/>
      <c r="F1211" s="14"/>
      <c r="G1211" s="9"/>
      <c r="H1211" s="14"/>
      <c r="I1211" s="36"/>
      <c r="J1211" s="14"/>
      <c r="K1211" s="9"/>
      <c r="L1211" s="14"/>
      <c r="M1211" s="36"/>
      <c r="N1211" s="14"/>
      <c r="O1211" s="9"/>
      <c r="P1211" s="14"/>
      <c r="Q1211" s="36"/>
      <c r="R1211" s="14"/>
    </row>
    <row r="1212" spans="1:18">
      <c r="A1212" s="45" t="s">
        <v>2180</v>
      </c>
      <c r="B1212" s="46" t="s">
        <v>198</v>
      </c>
      <c r="C1212" s="14"/>
      <c r="D1212" s="14"/>
      <c r="E1212" s="14"/>
      <c r="F1212" s="14"/>
      <c r="G1212" s="14"/>
      <c r="H1212" s="14"/>
      <c r="I1212" s="14"/>
      <c r="J1212" s="14"/>
      <c r="K1212" s="14"/>
      <c r="L1212" s="14"/>
      <c r="M1212" s="14"/>
      <c r="N1212" s="14"/>
      <c r="O1212" s="14"/>
      <c r="P1212" s="14"/>
      <c r="Q1212" s="14"/>
      <c r="R1212" s="14"/>
    </row>
    <row r="1213" spans="1:18" ht="47.25">
      <c r="A1213" s="37" t="s">
        <v>2164</v>
      </c>
      <c r="B1213" s="6" t="s">
        <v>1543</v>
      </c>
      <c r="C1213" s="8"/>
      <c r="D1213" s="13">
        <f>SUM(D1214:D1217)</f>
        <v>0</v>
      </c>
      <c r="E1213" s="13">
        <f>SUM(E1214:E1217)</f>
        <v>0</v>
      </c>
      <c r="F1213" s="13">
        <f>SUM(F1214:F1217)</f>
        <v>0</v>
      </c>
      <c r="G1213" s="13"/>
      <c r="H1213" s="13">
        <f>SUM(H1214:H1217)</f>
        <v>0</v>
      </c>
      <c r="I1213" s="13">
        <f>SUM(I1214:I1217)</f>
        <v>0</v>
      </c>
      <c r="J1213" s="13">
        <f>SUM(J1214:J1217)</f>
        <v>0</v>
      </c>
      <c r="K1213" s="13"/>
      <c r="L1213" s="13">
        <f>SUM(L1214:L1217)</f>
        <v>0</v>
      </c>
      <c r="M1213" s="13">
        <f>SUM(M1214:M1217)</f>
        <v>0</v>
      </c>
      <c r="N1213" s="13">
        <f>SUM(N1214:N1217)</f>
        <v>0</v>
      </c>
      <c r="O1213" s="13"/>
      <c r="P1213" s="13">
        <f>SUM(P1214:P1217)</f>
        <v>0</v>
      </c>
      <c r="Q1213" s="13">
        <f>SUM(Q1214:Q1217)</f>
        <v>0</v>
      </c>
      <c r="R1213" s="13">
        <f>SUM(R1214:R1217)</f>
        <v>0</v>
      </c>
    </row>
    <row r="1214" spans="1:18">
      <c r="A1214" s="45" t="s">
        <v>2181</v>
      </c>
      <c r="B1214" s="46" t="s">
        <v>195</v>
      </c>
      <c r="C1214" s="9"/>
      <c r="D1214" s="14"/>
      <c r="E1214" s="36"/>
      <c r="F1214" s="14"/>
      <c r="G1214" s="9"/>
      <c r="H1214" s="14"/>
      <c r="I1214" s="36"/>
      <c r="J1214" s="14"/>
      <c r="K1214" s="9"/>
      <c r="L1214" s="14"/>
      <c r="M1214" s="36"/>
      <c r="N1214" s="14"/>
      <c r="O1214" s="9"/>
      <c r="P1214" s="14"/>
      <c r="Q1214" s="36"/>
      <c r="R1214" s="14"/>
    </row>
    <row r="1215" spans="1:18">
      <c r="A1215" s="45" t="s">
        <v>2182</v>
      </c>
      <c r="B1215" s="46" t="s">
        <v>196</v>
      </c>
      <c r="C1215" s="9"/>
      <c r="D1215" s="14"/>
      <c r="E1215" s="36"/>
      <c r="F1215" s="14"/>
      <c r="G1215" s="9"/>
      <c r="H1215" s="14"/>
      <c r="I1215" s="36"/>
      <c r="J1215" s="14"/>
      <c r="K1215" s="9"/>
      <c r="L1215" s="14"/>
      <c r="M1215" s="36"/>
      <c r="N1215" s="14"/>
      <c r="O1215" s="9"/>
      <c r="P1215" s="14"/>
      <c r="Q1215" s="36"/>
      <c r="R1215" s="14"/>
    </row>
    <row r="1216" spans="1:18">
      <c r="A1216" s="45" t="s">
        <v>2183</v>
      </c>
      <c r="B1216" s="47" t="s">
        <v>197</v>
      </c>
      <c r="C1216" s="9"/>
      <c r="D1216" s="14"/>
      <c r="E1216" s="36"/>
      <c r="F1216" s="14"/>
      <c r="G1216" s="9"/>
      <c r="H1216" s="14"/>
      <c r="I1216" s="36"/>
      <c r="J1216" s="14"/>
      <c r="K1216" s="9"/>
      <c r="L1216" s="14"/>
      <c r="M1216" s="36"/>
      <c r="N1216" s="14"/>
      <c r="O1216" s="9"/>
      <c r="P1216" s="14"/>
      <c r="Q1216" s="36"/>
      <c r="R1216" s="14"/>
    </row>
    <row r="1217" spans="1:18">
      <c r="A1217" s="45" t="s">
        <v>2184</v>
      </c>
      <c r="B1217" s="46" t="s">
        <v>198</v>
      </c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</row>
    <row r="1218" spans="1:18" ht="31.5">
      <c r="A1218" s="37" t="s">
        <v>1589</v>
      </c>
      <c r="B1218" s="6" t="s">
        <v>1550</v>
      </c>
      <c r="C1218" s="6"/>
      <c r="D1218" s="13">
        <f>D1219+D1224+D1229+D1234+D1239+D1244</f>
        <v>0</v>
      </c>
      <c r="E1218" s="13">
        <f t="shared" ref="E1218:N1218" si="255">E1219+E1224+E1229+E1234+E1239+E1244</f>
        <v>0</v>
      </c>
      <c r="F1218" s="13">
        <f t="shared" si="255"/>
        <v>0</v>
      </c>
      <c r="G1218" s="13"/>
      <c r="H1218" s="13">
        <f t="shared" si="255"/>
        <v>0</v>
      </c>
      <c r="I1218" s="13">
        <f t="shared" si="255"/>
        <v>0</v>
      </c>
      <c r="J1218" s="13">
        <f t="shared" si="255"/>
        <v>0</v>
      </c>
      <c r="K1218" s="13"/>
      <c r="L1218" s="13">
        <f t="shared" si="255"/>
        <v>0</v>
      </c>
      <c r="M1218" s="13">
        <f t="shared" si="255"/>
        <v>0</v>
      </c>
      <c r="N1218" s="13">
        <f t="shared" si="255"/>
        <v>0</v>
      </c>
      <c r="O1218" s="13"/>
      <c r="P1218" s="13">
        <f>P1219+P1224+P1229+P1234+P1239+P1244</f>
        <v>0</v>
      </c>
      <c r="Q1218" s="13">
        <f>Q1219+Q1224+Q1229+Q1234+Q1239+Q1244</f>
        <v>0</v>
      </c>
      <c r="R1218" s="13">
        <f>R1219+R1224+R1229+R1234+R1239+R1244</f>
        <v>0</v>
      </c>
    </row>
    <row r="1219" spans="1:18" ht="47.25">
      <c r="A1219" s="37" t="s">
        <v>1552</v>
      </c>
      <c r="B1219" s="6" t="s">
        <v>1551</v>
      </c>
      <c r="C1219" s="8"/>
      <c r="D1219" s="13">
        <f>SUM(D1220:D1223)</f>
        <v>0</v>
      </c>
      <c r="E1219" s="13">
        <f>SUM(E1220:E1223)</f>
        <v>0</v>
      </c>
      <c r="F1219" s="13">
        <f>SUM(F1220:F1223)</f>
        <v>0</v>
      </c>
      <c r="G1219" s="13"/>
      <c r="H1219" s="13">
        <f>SUM(H1220:H1223)</f>
        <v>0</v>
      </c>
      <c r="I1219" s="13">
        <f>SUM(I1220:I1223)</f>
        <v>0</v>
      </c>
      <c r="J1219" s="13">
        <f>SUM(J1220:J1223)</f>
        <v>0</v>
      </c>
      <c r="K1219" s="13"/>
      <c r="L1219" s="13">
        <f>SUM(L1220:L1223)</f>
        <v>0</v>
      </c>
      <c r="M1219" s="13">
        <f>SUM(M1220:M1223)</f>
        <v>0</v>
      </c>
      <c r="N1219" s="13">
        <f>SUM(N1220:N1223)</f>
        <v>0</v>
      </c>
      <c r="O1219" s="13"/>
      <c r="P1219" s="13">
        <f>SUM(P1220:P1223)</f>
        <v>0</v>
      </c>
      <c r="Q1219" s="13">
        <f>SUM(Q1220:Q1223)</f>
        <v>0</v>
      </c>
      <c r="R1219" s="13">
        <f>SUM(R1220:R1223)</f>
        <v>0</v>
      </c>
    </row>
    <row r="1220" spans="1:18">
      <c r="A1220" s="45" t="s">
        <v>1553</v>
      </c>
      <c r="B1220" s="46" t="s">
        <v>195</v>
      </c>
      <c r="C1220" s="9"/>
      <c r="D1220" s="14"/>
      <c r="E1220" s="36"/>
      <c r="F1220" s="14"/>
      <c r="G1220" s="9"/>
      <c r="H1220" s="14"/>
      <c r="I1220" s="36"/>
      <c r="J1220" s="14"/>
      <c r="K1220" s="9"/>
      <c r="L1220" s="14"/>
      <c r="M1220" s="36"/>
      <c r="N1220" s="14"/>
      <c r="O1220" s="9"/>
      <c r="P1220" s="14"/>
      <c r="Q1220" s="36"/>
      <c r="R1220" s="14"/>
    </row>
    <row r="1221" spans="1:18">
      <c r="A1221" s="45" t="s">
        <v>1554</v>
      </c>
      <c r="B1221" s="46" t="s">
        <v>196</v>
      </c>
      <c r="C1221" s="9"/>
      <c r="D1221" s="14"/>
      <c r="E1221" s="36"/>
      <c r="F1221" s="14"/>
      <c r="G1221" s="9"/>
      <c r="H1221" s="14"/>
      <c r="I1221" s="36"/>
      <c r="J1221" s="14"/>
      <c r="K1221" s="9"/>
      <c r="L1221" s="14"/>
      <c r="M1221" s="36"/>
      <c r="N1221" s="14"/>
      <c r="O1221" s="9"/>
      <c r="P1221" s="14"/>
      <c r="Q1221" s="36"/>
      <c r="R1221" s="14"/>
    </row>
    <row r="1222" spans="1:18">
      <c r="A1222" s="45" t="s">
        <v>1555</v>
      </c>
      <c r="B1222" s="47" t="s">
        <v>197</v>
      </c>
      <c r="C1222" s="9"/>
      <c r="D1222" s="14"/>
      <c r="E1222" s="36"/>
      <c r="F1222" s="14"/>
      <c r="G1222" s="9"/>
      <c r="H1222" s="14"/>
      <c r="I1222" s="36"/>
      <c r="J1222" s="14"/>
      <c r="K1222" s="9"/>
      <c r="L1222" s="14"/>
      <c r="M1222" s="36"/>
      <c r="N1222" s="14"/>
      <c r="O1222" s="9"/>
      <c r="P1222" s="14"/>
      <c r="Q1222" s="36"/>
      <c r="R1222" s="14"/>
    </row>
    <row r="1223" spans="1:18">
      <c r="A1223" s="45" t="s">
        <v>1556</v>
      </c>
      <c r="B1223" s="46" t="s">
        <v>198</v>
      </c>
      <c r="C1223" s="14"/>
      <c r="D1223" s="14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  <c r="R1223" s="14"/>
    </row>
    <row r="1224" spans="1:18" ht="47.25">
      <c r="A1224" s="37" t="s">
        <v>1558</v>
      </c>
      <c r="B1224" s="6" t="s">
        <v>1557</v>
      </c>
      <c r="C1224" s="8"/>
      <c r="D1224" s="13">
        <f>SUM(D1225:D1228)</f>
        <v>0</v>
      </c>
      <c r="E1224" s="13">
        <f>SUM(E1225:E1228)</f>
        <v>0</v>
      </c>
      <c r="F1224" s="13">
        <f>SUM(F1225:F1228)</f>
        <v>0</v>
      </c>
      <c r="G1224" s="13"/>
      <c r="H1224" s="13">
        <f>SUM(H1225:H1228)</f>
        <v>0</v>
      </c>
      <c r="I1224" s="13">
        <f>SUM(I1225:I1228)</f>
        <v>0</v>
      </c>
      <c r="J1224" s="13">
        <f>SUM(J1225:J1228)</f>
        <v>0</v>
      </c>
      <c r="K1224" s="13"/>
      <c r="L1224" s="13">
        <f>SUM(L1225:L1228)</f>
        <v>0</v>
      </c>
      <c r="M1224" s="13">
        <f>SUM(M1225:M1228)</f>
        <v>0</v>
      </c>
      <c r="N1224" s="13">
        <f>SUM(N1225:N1228)</f>
        <v>0</v>
      </c>
      <c r="O1224" s="13"/>
      <c r="P1224" s="13">
        <f>SUM(P1225:P1228)</f>
        <v>0</v>
      </c>
      <c r="Q1224" s="13">
        <f>SUM(Q1225:Q1228)</f>
        <v>0</v>
      </c>
      <c r="R1224" s="13">
        <f>SUM(R1225:R1228)</f>
        <v>0</v>
      </c>
    </row>
    <row r="1225" spans="1:18">
      <c r="A1225" s="45" t="s">
        <v>1559</v>
      </c>
      <c r="B1225" s="46" t="s">
        <v>195</v>
      </c>
      <c r="C1225" s="9"/>
      <c r="D1225" s="14"/>
      <c r="E1225" s="36"/>
      <c r="F1225" s="14"/>
      <c r="G1225" s="9"/>
      <c r="H1225" s="14"/>
      <c r="I1225" s="36"/>
      <c r="J1225" s="14"/>
      <c r="K1225" s="9"/>
      <c r="L1225" s="14"/>
      <c r="M1225" s="36"/>
      <c r="N1225" s="14"/>
      <c r="O1225" s="9"/>
      <c r="P1225" s="14"/>
      <c r="Q1225" s="36"/>
      <c r="R1225" s="14"/>
    </row>
    <row r="1226" spans="1:18">
      <c r="A1226" s="45" t="s">
        <v>1560</v>
      </c>
      <c r="B1226" s="46" t="s">
        <v>196</v>
      </c>
      <c r="C1226" s="9"/>
      <c r="D1226" s="14"/>
      <c r="E1226" s="36"/>
      <c r="F1226" s="14"/>
      <c r="G1226" s="9"/>
      <c r="H1226" s="14"/>
      <c r="I1226" s="36"/>
      <c r="J1226" s="14"/>
      <c r="K1226" s="9"/>
      <c r="L1226" s="14"/>
      <c r="M1226" s="36"/>
      <c r="N1226" s="14"/>
      <c r="O1226" s="9"/>
      <c r="P1226" s="14"/>
      <c r="Q1226" s="36"/>
      <c r="R1226" s="14"/>
    </row>
    <row r="1227" spans="1:18">
      <c r="A1227" s="45" t="s">
        <v>1561</v>
      </c>
      <c r="B1227" s="47" t="s">
        <v>197</v>
      </c>
      <c r="C1227" s="9"/>
      <c r="D1227" s="14"/>
      <c r="E1227" s="36"/>
      <c r="F1227" s="14"/>
      <c r="G1227" s="9"/>
      <c r="H1227" s="14"/>
      <c r="I1227" s="36"/>
      <c r="J1227" s="14"/>
      <c r="K1227" s="9"/>
      <c r="L1227" s="14"/>
      <c r="M1227" s="36"/>
      <c r="N1227" s="14"/>
      <c r="O1227" s="9"/>
      <c r="P1227" s="14"/>
      <c r="Q1227" s="36"/>
      <c r="R1227" s="14"/>
    </row>
    <row r="1228" spans="1:18">
      <c r="A1228" s="45" t="s">
        <v>1562</v>
      </c>
      <c r="B1228" s="46" t="s">
        <v>198</v>
      </c>
      <c r="C1228" s="14"/>
      <c r="D1228" s="14"/>
      <c r="E1228" s="14"/>
      <c r="F1228" s="14"/>
      <c r="G1228" s="14"/>
      <c r="H1228" s="14"/>
      <c r="I1228" s="14"/>
      <c r="J1228" s="14"/>
      <c r="K1228" s="14"/>
      <c r="L1228" s="14"/>
      <c r="M1228" s="14"/>
      <c r="N1228" s="14"/>
      <c r="O1228" s="14"/>
      <c r="P1228" s="14"/>
      <c r="Q1228" s="14"/>
      <c r="R1228" s="14"/>
    </row>
    <row r="1229" spans="1:18" ht="47.25">
      <c r="A1229" s="37" t="s">
        <v>1564</v>
      </c>
      <c r="B1229" s="6" t="s">
        <v>1563</v>
      </c>
      <c r="C1229" s="8"/>
      <c r="D1229" s="13">
        <f>SUM(D1230:D1233)</f>
        <v>0</v>
      </c>
      <c r="E1229" s="13">
        <f>SUM(E1230:E1233)</f>
        <v>0</v>
      </c>
      <c r="F1229" s="13">
        <f>SUM(F1230:F1233)</f>
        <v>0</v>
      </c>
      <c r="G1229" s="13"/>
      <c r="H1229" s="13">
        <f>SUM(H1230:H1233)</f>
        <v>0</v>
      </c>
      <c r="I1229" s="13">
        <f>SUM(I1230:I1233)</f>
        <v>0</v>
      </c>
      <c r="J1229" s="13">
        <f>SUM(J1230:J1233)</f>
        <v>0</v>
      </c>
      <c r="K1229" s="13"/>
      <c r="L1229" s="13">
        <f>SUM(L1230:L1233)</f>
        <v>0</v>
      </c>
      <c r="M1229" s="13">
        <f>SUM(M1230:M1233)</f>
        <v>0</v>
      </c>
      <c r="N1229" s="13">
        <f>SUM(N1230:N1233)</f>
        <v>0</v>
      </c>
      <c r="O1229" s="13"/>
      <c r="P1229" s="13">
        <f>SUM(P1230:P1233)</f>
        <v>0</v>
      </c>
      <c r="Q1229" s="13">
        <f>SUM(Q1230:Q1233)</f>
        <v>0</v>
      </c>
      <c r="R1229" s="13">
        <f>SUM(R1230:R1233)</f>
        <v>0</v>
      </c>
    </row>
    <row r="1230" spans="1:18">
      <c r="A1230" s="45" t="s">
        <v>1565</v>
      </c>
      <c r="B1230" s="46" t="s">
        <v>195</v>
      </c>
      <c r="C1230" s="9"/>
      <c r="D1230" s="14"/>
      <c r="E1230" s="36"/>
      <c r="F1230" s="14"/>
      <c r="G1230" s="9"/>
      <c r="H1230" s="14"/>
      <c r="I1230" s="36"/>
      <c r="J1230" s="14"/>
      <c r="K1230" s="9"/>
      <c r="L1230" s="14"/>
      <c r="M1230" s="36"/>
      <c r="N1230" s="14"/>
      <c r="O1230" s="9"/>
      <c r="P1230" s="14"/>
      <c r="Q1230" s="36"/>
      <c r="R1230" s="14"/>
    </row>
    <row r="1231" spans="1:18">
      <c r="A1231" s="45" t="s">
        <v>1566</v>
      </c>
      <c r="B1231" s="46" t="s">
        <v>196</v>
      </c>
      <c r="C1231" s="9"/>
      <c r="D1231" s="14"/>
      <c r="E1231" s="36"/>
      <c r="F1231" s="14"/>
      <c r="G1231" s="9"/>
      <c r="H1231" s="14"/>
      <c r="I1231" s="36"/>
      <c r="J1231" s="14"/>
      <c r="K1231" s="9"/>
      <c r="L1231" s="14"/>
      <c r="M1231" s="36"/>
      <c r="N1231" s="14"/>
      <c r="O1231" s="9"/>
      <c r="P1231" s="14"/>
      <c r="Q1231" s="36"/>
      <c r="R1231" s="14"/>
    </row>
    <row r="1232" spans="1:18">
      <c r="A1232" s="45" t="s">
        <v>1567</v>
      </c>
      <c r="B1232" s="47" t="s">
        <v>197</v>
      </c>
      <c r="C1232" s="9"/>
      <c r="D1232" s="14"/>
      <c r="E1232" s="36"/>
      <c r="F1232" s="14"/>
      <c r="G1232" s="9"/>
      <c r="H1232" s="14"/>
      <c r="I1232" s="36"/>
      <c r="J1232" s="14"/>
      <c r="K1232" s="9"/>
      <c r="L1232" s="14"/>
      <c r="M1232" s="36"/>
      <c r="N1232" s="14"/>
      <c r="O1232" s="9"/>
      <c r="P1232" s="14"/>
      <c r="Q1232" s="36"/>
      <c r="R1232" s="14"/>
    </row>
    <row r="1233" spans="1:18">
      <c r="A1233" s="45" t="s">
        <v>1568</v>
      </c>
      <c r="B1233" s="46" t="s">
        <v>198</v>
      </c>
      <c r="C1233" s="14"/>
      <c r="D1233" s="14"/>
      <c r="E1233" s="14"/>
      <c r="F1233" s="14"/>
      <c r="G1233" s="14"/>
      <c r="H1233" s="14"/>
      <c r="I1233" s="14"/>
      <c r="J1233" s="14"/>
      <c r="K1233" s="14"/>
      <c r="L1233" s="14"/>
      <c r="M1233" s="14"/>
      <c r="N1233" s="14"/>
      <c r="O1233" s="14"/>
      <c r="P1233" s="14"/>
      <c r="Q1233" s="14"/>
      <c r="R1233" s="14"/>
    </row>
    <row r="1234" spans="1:18" ht="47.25">
      <c r="A1234" s="37" t="s">
        <v>1570</v>
      </c>
      <c r="B1234" s="6" t="s">
        <v>1569</v>
      </c>
      <c r="C1234" s="8"/>
      <c r="D1234" s="13">
        <f>SUM(D1235:D1238)</f>
        <v>0</v>
      </c>
      <c r="E1234" s="13">
        <f>SUM(E1235:E1238)</f>
        <v>0</v>
      </c>
      <c r="F1234" s="13">
        <f>SUM(F1235:F1238)</f>
        <v>0</v>
      </c>
      <c r="G1234" s="13"/>
      <c r="H1234" s="13">
        <f>SUM(H1235:H1238)</f>
        <v>0</v>
      </c>
      <c r="I1234" s="13">
        <f>SUM(I1235:I1238)</f>
        <v>0</v>
      </c>
      <c r="J1234" s="13">
        <f>SUM(J1235:J1238)</f>
        <v>0</v>
      </c>
      <c r="K1234" s="13"/>
      <c r="L1234" s="13">
        <f>SUM(L1235:L1238)</f>
        <v>0</v>
      </c>
      <c r="M1234" s="13">
        <f>SUM(M1235:M1238)</f>
        <v>0</v>
      </c>
      <c r="N1234" s="13">
        <f>SUM(N1235:N1238)</f>
        <v>0</v>
      </c>
      <c r="O1234" s="13"/>
      <c r="P1234" s="13">
        <f>SUM(P1235:P1238)</f>
        <v>0</v>
      </c>
      <c r="Q1234" s="13">
        <f>SUM(Q1235:Q1238)</f>
        <v>0</v>
      </c>
      <c r="R1234" s="13">
        <f>SUM(R1235:R1238)</f>
        <v>0</v>
      </c>
    </row>
    <row r="1235" spans="1:18">
      <c r="A1235" s="45" t="s">
        <v>1571</v>
      </c>
      <c r="B1235" s="46" t="s">
        <v>195</v>
      </c>
      <c r="C1235" s="9"/>
      <c r="D1235" s="14"/>
      <c r="E1235" s="36"/>
      <c r="F1235" s="14"/>
      <c r="G1235" s="9"/>
      <c r="H1235" s="14"/>
      <c r="I1235" s="36"/>
      <c r="J1235" s="14"/>
      <c r="K1235" s="9"/>
      <c r="L1235" s="14"/>
      <c r="M1235" s="36"/>
      <c r="N1235" s="14"/>
      <c r="O1235" s="9"/>
      <c r="P1235" s="14"/>
      <c r="Q1235" s="36"/>
      <c r="R1235" s="14"/>
    </row>
    <row r="1236" spans="1:18">
      <c r="A1236" s="45" t="s">
        <v>1572</v>
      </c>
      <c r="B1236" s="46" t="s">
        <v>196</v>
      </c>
      <c r="C1236" s="9"/>
      <c r="D1236" s="14"/>
      <c r="E1236" s="36"/>
      <c r="F1236" s="14"/>
      <c r="G1236" s="9"/>
      <c r="H1236" s="14"/>
      <c r="I1236" s="36"/>
      <c r="J1236" s="14"/>
      <c r="K1236" s="9"/>
      <c r="L1236" s="14"/>
      <c r="M1236" s="36"/>
      <c r="N1236" s="14"/>
      <c r="O1236" s="9"/>
      <c r="P1236" s="14"/>
      <c r="Q1236" s="36"/>
      <c r="R1236" s="14"/>
    </row>
    <row r="1237" spans="1:18">
      <c r="A1237" s="45" t="s">
        <v>1573</v>
      </c>
      <c r="B1237" s="47" t="s">
        <v>197</v>
      </c>
      <c r="C1237" s="9"/>
      <c r="D1237" s="14"/>
      <c r="E1237" s="36"/>
      <c r="F1237" s="14"/>
      <c r="G1237" s="9"/>
      <c r="H1237" s="14"/>
      <c r="I1237" s="36"/>
      <c r="J1237" s="14"/>
      <c r="K1237" s="9"/>
      <c r="L1237" s="14"/>
      <c r="M1237" s="36"/>
      <c r="N1237" s="14"/>
      <c r="O1237" s="9"/>
      <c r="P1237" s="14"/>
      <c r="Q1237" s="36"/>
      <c r="R1237" s="14"/>
    </row>
    <row r="1238" spans="1:18">
      <c r="A1238" s="45" t="s">
        <v>1574</v>
      </c>
      <c r="B1238" s="46" t="s">
        <v>198</v>
      </c>
      <c r="C1238" s="14"/>
      <c r="D1238" s="14"/>
      <c r="E1238" s="14"/>
      <c r="F1238" s="14"/>
      <c r="G1238" s="14"/>
      <c r="H1238" s="14"/>
      <c r="I1238" s="14"/>
      <c r="J1238" s="14"/>
      <c r="K1238" s="14"/>
      <c r="L1238" s="14"/>
      <c r="M1238" s="14"/>
      <c r="N1238" s="14"/>
      <c r="O1238" s="14"/>
      <c r="P1238" s="14"/>
      <c r="Q1238" s="14"/>
      <c r="R1238" s="14"/>
    </row>
    <row r="1239" spans="1:18" ht="47.25">
      <c r="A1239" s="37" t="s">
        <v>1575</v>
      </c>
      <c r="B1239" s="6" t="s">
        <v>1580</v>
      </c>
      <c r="C1239" s="8"/>
      <c r="D1239" s="13">
        <f>SUM(D1240:D1243)</f>
        <v>0</v>
      </c>
      <c r="E1239" s="13">
        <f>SUM(E1240:E1243)</f>
        <v>0</v>
      </c>
      <c r="F1239" s="13">
        <f>SUM(F1240:F1243)</f>
        <v>0</v>
      </c>
      <c r="G1239" s="13"/>
      <c r="H1239" s="13">
        <f>SUM(H1240:H1243)</f>
        <v>0</v>
      </c>
      <c r="I1239" s="13">
        <f>SUM(I1240:I1243)</f>
        <v>0</v>
      </c>
      <c r="J1239" s="13">
        <f>SUM(J1240:J1243)</f>
        <v>0</v>
      </c>
      <c r="K1239" s="13"/>
      <c r="L1239" s="13">
        <f>SUM(L1240:L1243)</f>
        <v>0</v>
      </c>
      <c r="M1239" s="13">
        <f>SUM(M1240:M1243)</f>
        <v>0</v>
      </c>
      <c r="N1239" s="13">
        <f>SUM(N1240:N1243)</f>
        <v>0</v>
      </c>
      <c r="O1239" s="13"/>
      <c r="P1239" s="13">
        <f>SUM(P1240:P1243)</f>
        <v>0</v>
      </c>
      <c r="Q1239" s="13">
        <f>SUM(Q1240:Q1243)</f>
        <v>0</v>
      </c>
      <c r="R1239" s="13">
        <f>SUM(R1240:R1243)</f>
        <v>0</v>
      </c>
    </row>
    <row r="1240" spans="1:18">
      <c r="A1240" s="45" t="s">
        <v>1576</v>
      </c>
      <c r="B1240" s="46" t="s">
        <v>195</v>
      </c>
      <c r="C1240" s="9"/>
      <c r="D1240" s="14"/>
      <c r="E1240" s="36"/>
      <c r="F1240" s="14"/>
      <c r="G1240" s="9"/>
      <c r="H1240" s="14"/>
      <c r="I1240" s="36"/>
      <c r="J1240" s="14"/>
      <c r="K1240" s="9"/>
      <c r="L1240" s="14"/>
      <c r="M1240" s="36"/>
      <c r="N1240" s="14"/>
      <c r="O1240" s="9"/>
      <c r="P1240" s="14"/>
      <c r="Q1240" s="36"/>
      <c r="R1240" s="14"/>
    </row>
    <row r="1241" spans="1:18">
      <c r="A1241" s="45" t="s">
        <v>1577</v>
      </c>
      <c r="B1241" s="46" t="s">
        <v>196</v>
      </c>
      <c r="C1241" s="9"/>
      <c r="D1241" s="14"/>
      <c r="E1241" s="36"/>
      <c r="F1241" s="14"/>
      <c r="G1241" s="9"/>
      <c r="H1241" s="14"/>
      <c r="I1241" s="36"/>
      <c r="J1241" s="14"/>
      <c r="K1241" s="9"/>
      <c r="L1241" s="14"/>
      <c r="M1241" s="36"/>
      <c r="N1241" s="14"/>
      <c r="O1241" s="9"/>
      <c r="P1241" s="14"/>
      <c r="Q1241" s="36"/>
      <c r="R1241" s="14"/>
    </row>
    <row r="1242" spans="1:18">
      <c r="A1242" s="45" t="s">
        <v>1578</v>
      </c>
      <c r="B1242" s="47" t="s">
        <v>197</v>
      </c>
      <c r="C1242" s="9"/>
      <c r="D1242" s="14"/>
      <c r="E1242" s="36"/>
      <c r="F1242" s="14"/>
      <c r="G1242" s="9"/>
      <c r="H1242" s="14"/>
      <c r="I1242" s="36"/>
      <c r="J1242" s="14"/>
      <c r="K1242" s="9"/>
      <c r="L1242" s="14"/>
      <c r="M1242" s="36"/>
      <c r="N1242" s="14"/>
      <c r="O1242" s="9"/>
      <c r="P1242" s="14"/>
      <c r="Q1242" s="36"/>
      <c r="R1242" s="14"/>
    </row>
    <row r="1243" spans="1:18">
      <c r="A1243" s="45" t="s">
        <v>1579</v>
      </c>
      <c r="B1243" s="46" t="s">
        <v>198</v>
      </c>
      <c r="C1243" s="14"/>
      <c r="D1243" s="14"/>
      <c r="E1243" s="14"/>
      <c r="F1243" s="14"/>
      <c r="G1243" s="14"/>
      <c r="H1243" s="14"/>
      <c r="I1243" s="14"/>
      <c r="J1243" s="14"/>
      <c r="K1243" s="14"/>
      <c r="L1243" s="14"/>
      <c r="M1243" s="14"/>
      <c r="N1243" s="14"/>
      <c r="O1243" s="14"/>
      <c r="P1243" s="14"/>
      <c r="Q1243" s="14"/>
      <c r="R1243" s="14"/>
    </row>
    <row r="1244" spans="1:18" ht="47.25">
      <c r="A1244" s="37" t="s">
        <v>1581</v>
      </c>
      <c r="B1244" s="6" t="s">
        <v>1586</v>
      </c>
      <c r="C1244" s="8"/>
      <c r="D1244" s="13">
        <f>SUM(D1245:D1248)</f>
        <v>0</v>
      </c>
      <c r="E1244" s="13">
        <f>SUM(E1245:E1248)</f>
        <v>0</v>
      </c>
      <c r="F1244" s="13">
        <f>SUM(F1245:F1248)</f>
        <v>0</v>
      </c>
      <c r="G1244" s="13"/>
      <c r="H1244" s="13">
        <f>SUM(H1245:H1248)</f>
        <v>0</v>
      </c>
      <c r="I1244" s="13">
        <f>SUM(I1245:I1248)</f>
        <v>0</v>
      </c>
      <c r="J1244" s="13">
        <f>SUM(J1245:J1248)</f>
        <v>0</v>
      </c>
      <c r="K1244" s="13"/>
      <c r="L1244" s="13">
        <f>SUM(L1245:L1248)</f>
        <v>0</v>
      </c>
      <c r="M1244" s="13">
        <f>SUM(M1245:M1248)</f>
        <v>0</v>
      </c>
      <c r="N1244" s="13">
        <f>SUM(N1245:N1248)</f>
        <v>0</v>
      </c>
      <c r="O1244" s="13"/>
      <c r="P1244" s="13">
        <f>SUM(P1245:P1248)</f>
        <v>0</v>
      </c>
      <c r="Q1244" s="13">
        <f>SUM(Q1245:Q1248)</f>
        <v>0</v>
      </c>
      <c r="R1244" s="13">
        <f>SUM(R1245:R1248)</f>
        <v>0</v>
      </c>
    </row>
    <row r="1245" spans="1:18">
      <c r="A1245" s="45" t="s">
        <v>1582</v>
      </c>
      <c r="B1245" s="46" t="s">
        <v>195</v>
      </c>
      <c r="C1245" s="9"/>
      <c r="D1245" s="14"/>
      <c r="E1245" s="36"/>
      <c r="F1245" s="14"/>
      <c r="G1245" s="9"/>
      <c r="H1245" s="14"/>
      <c r="I1245" s="36"/>
      <c r="J1245" s="14"/>
      <c r="K1245" s="9"/>
      <c r="L1245" s="14"/>
      <c r="M1245" s="36"/>
      <c r="N1245" s="14"/>
      <c r="O1245" s="9"/>
      <c r="P1245" s="14"/>
      <c r="Q1245" s="36"/>
      <c r="R1245" s="14"/>
    </row>
    <row r="1246" spans="1:18">
      <c r="A1246" s="45" t="s">
        <v>1583</v>
      </c>
      <c r="B1246" s="46" t="s">
        <v>196</v>
      </c>
      <c r="C1246" s="9"/>
      <c r="D1246" s="14"/>
      <c r="E1246" s="36"/>
      <c r="F1246" s="14"/>
      <c r="G1246" s="9"/>
      <c r="H1246" s="14"/>
      <c r="I1246" s="36"/>
      <c r="J1246" s="14"/>
      <c r="K1246" s="9"/>
      <c r="L1246" s="14"/>
      <c r="M1246" s="36"/>
      <c r="N1246" s="14"/>
      <c r="O1246" s="9"/>
      <c r="P1246" s="14"/>
      <c r="Q1246" s="36"/>
      <c r="R1246" s="14"/>
    </row>
    <row r="1247" spans="1:18">
      <c r="A1247" s="45" t="s">
        <v>1584</v>
      </c>
      <c r="B1247" s="47" t="s">
        <v>197</v>
      </c>
      <c r="C1247" s="9"/>
      <c r="D1247" s="14"/>
      <c r="E1247" s="36"/>
      <c r="F1247" s="14"/>
      <c r="G1247" s="9"/>
      <c r="H1247" s="14"/>
      <c r="I1247" s="36"/>
      <c r="J1247" s="14"/>
      <c r="K1247" s="9"/>
      <c r="L1247" s="14"/>
      <c r="M1247" s="36"/>
      <c r="N1247" s="14"/>
      <c r="O1247" s="9"/>
      <c r="P1247" s="14"/>
      <c r="Q1247" s="36"/>
      <c r="R1247" s="14"/>
    </row>
    <row r="1248" spans="1:18">
      <c r="A1248" s="45" t="s">
        <v>1585</v>
      </c>
      <c r="B1248" s="46" t="s">
        <v>198</v>
      </c>
      <c r="C1248" s="14"/>
      <c r="D1248" s="14"/>
      <c r="E1248" s="14"/>
      <c r="F1248" s="14"/>
      <c r="G1248" s="14"/>
      <c r="H1248" s="14"/>
      <c r="I1248" s="14"/>
      <c r="J1248" s="14"/>
      <c r="K1248" s="14"/>
      <c r="L1248" s="14"/>
      <c r="M1248" s="14"/>
      <c r="N1248" s="14"/>
      <c r="O1248" s="14"/>
      <c r="P1248" s="14"/>
      <c r="Q1248" s="14"/>
      <c r="R1248" s="14"/>
    </row>
    <row r="1249" spans="1:18" ht="31.5">
      <c r="A1249" s="37" t="s">
        <v>1595</v>
      </c>
      <c r="B1249" s="6" t="s">
        <v>1587</v>
      </c>
      <c r="C1249" s="6"/>
      <c r="D1249" s="13">
        <f>D1250+D1255+D1260+D1265+D1270+D1275</f>
        <v>0</v>
      </c>
      <c r="E1249" s="13">
        <f t="shared" ref="E1249:N1249" si="256">E1250+E1255+E1260+E1265+E1270+E1275</f>
        <v>0</v>
      </c>
      <c r="F1249" s="13">
        <f t="shared" si="256"/>
        <v>0</v>
      </c>
      <c r="G1249" s="13"/>
      <c r="H1249" s="13">
        <f t="shared" si="256"/>
        <v>0</v>
      </c>
      <c r="I1249" s="13">
        <f t="shared" si="256"/>
        <v>0</v>
      </c>
      <c r="J1249" s="13">
        <f t="shared" si="256"/>
        <v>0</v>
      </c>
      <c r="K1249" s="13"/>
      <c r="L1249" s="13">
        <f t="shared" si="256"/>
        <v>0</v>
      </c>
      <c r="M1249" s="13">
        <f t="shared" si="256"/>
        <v>0</v>
      </c>
      <c r="N1249" s="13">
        <f t="shared" si="256"/>
        <v>0</v>
      </c>
      <c r="O1249" s="13"/>
      <c r="P1249" s="13">
        <f>P1250+P1255+P1260+P1265+P1270+P1275</f>
        <v>0</v>
      </c>
      <c r="Q1249" s="13">
        <f>Q1250+Q1255+Q1260+Q1265+Q1270+Q1275</f>
        <v>0</v>
      </c>
      <c r="R1249" s="13">
        <f>R1250+R1255+R1260+R1265+R1270+R1275</f>
        <v>0</v>
      </c>
    </row>
    <row r="1250" spans="1:18" ht="47.25">
      <c r="A1250" s="37" t="s">
        <v>1598</v>
      </c>
      <c r="B1250" s="6" t="s">
        <v>1588</v>
      </c>
      <c r="C1250" s="8"/>
      <c r="D1250" s="13">
        <f>SUM(D1251:D1254)</f>
        <v>0</v>
      </c>
      <c r="E1250" s="13">
        <f>SUM(E1251:E1254)</f>
        <v>0</v>
      </c>
      <c r="F1250" s="13">
        <f>SUM(F1251:F1254)</f>
        <v>0</v>
      </c>
      <c r="G1250" s="13"/>
      <c r="H1250" s="13">
        <f>SUM(H1251:H1254)</f>
        <v>0</v>
      </c>
      <c r="I1250" s="13">
        <f>SUM(I1251:I1254)</f>
        <v>0</v>
      </c>
      <c r="J1250" s="13">
        <f>SUM(J1251:J1254)</f>
        <v>0</v>
      </c>
      <c r="K1250" s="13"/>
      <c r="L1250" s="13">
        <f>SUM(L1251:L1254)</f>
        <v>0</v>
      </c>
      <c r="M1250" s="13">
        <f>SUM(M1251:M1254)</f>
        <v>0</v>
      </c>
      <c r="N1250" s="13">
        <f>SUM(N1251:N1254)</f>
        <v>0</v>
      </c>
      <c r="O1250" s="13"/>
      <c r="P1250" s="13">
        <f>SUM(P1251:P1254)</f>
        <v>0</v>
      </c>
      <c r="Q1250" s="13">
        <f>SUM(Q1251:Q1254)</f>
        <v>0</v>
      </c>
      <c r="R1250" s="13">
        <f>SUM(R1251:R1254)</f>
        <v>0</v>
      </c>
    </row>
    <row r="1251" spans="1:18">
      <c r="A1251" s="45" t="s">
        <v>1599</v>
      </c>
      <c r="B1251" s="46" t="s">
        <v>195</v>
      </c>
      <c r="C1251" s="9"/>
      <c r="D1251" s="14"/>
      <c r="E1251" s="36"/>
      <c r="F1251" s="14"/>
      <c r="G1251" s="9"/>
      <c r="H1251" s="14"/>
      <c r="I1251" s="36"/>
      <c r="J1251" s="14"/>
      <c r="K1251" s="9"/>
      <c r="L1251" s="14"/>
      <c r="M1251" s="36"/>
      <c r="N1251" s="14"/>
      <c r="O1251" s="9"/>
      <c r="P1251" s="14"/>
      <c r="Q1251" s="36"/>
      <c r="R1251" s="14"/>
    </row>
    <row r="1252" spans="1:18">
      <c r="A1252" s="45" t="s">
        <v>1600</v>
      </c>
      <c r="B1252" s="46" t="s">
        <v>196</v>
      </c>
      <c r="C1252" s="9"/>
      <c r="D1252" s="14"/>
      <c r="E1252" s="36"/>
      <c r="F1252" s="14"/>
      <c r="G1252" s="9"/>
      <c r="H1252" s="14"/>
      <c r="I1252" s="36"/>
      <c r="J1252" s="14"/>
      <c r="K1252" s="9"/>
      <c r="L1252" s="14"/>
      <c r="M1252" s="36"/>
      <c r="N1252" s="14"/>
      <c r="O1252" s="9"/>
      <c r="P1252" s="14"/>
      <c r="Q1252" s="36"/>
      <c r="R1252" s="14"/>
    </row>
    <row r="1253" spans="1:18">
      <c r="A1253" s="45" t="s">
        <v>1601</v>
      </c>
      <c r="B1253" s="47" t="s">
        <v>197</v>
      </c>
      <c r="C1253" s="9"/>
      <c r="D1253" s="14"/>
      <c r="E1253" s="36"/>
      <c r="F1253" s="14"/>
      <c r="G1253" s="9"/>
      <c r="H1253" s="14"/>
      <c r="I1253" s="36"/>
      <c r="J1253" s="14"/>
      <c r="K1253" s="9"/>
      <c r="L1253" s="14"/>
      <c r="M1253" s="36"/>
      <c r="N1253" s="14"/>
      <c r="O1253" s="9"/>
      <c r="P1253" s="14"/>
      <c r="Q1253" s="36"/>
      <c r="R1253" s="14"/>
    </row>
    <row r="1254" spans="1:18">
      <c r="A1254" s="45" t="s">
        <v>1602</v>
      </c>
      <c r="B1254" s="46" t="s">
        <v>198</v>
      </c>
      <c r="C1254" s="14"/>
      <c r="D1254" s="14"/>
      <c r="E1254" s="14"/>
      <c r="F1254" s="14"/>
      <c r="G1254" s="14"/>
      <c r="H1254" s="14"/>
      <c r="I1254" s="14"/>
      <c r="J1254" s="14"/>
      <c r="K1254" s="14"/>
      <c r="L1254" s="14"/>
      <c r="M1254" s="14"/>
      <c r="N1254" s="14"/>
      <c r="O1254" s="14"/>
      <c r="P1254" s="14"/>
      <c r="Q1254" s="14"/>
      <c r="R1254" s="14"/>
    </row>
    <row r="1255" spans="1:18" ht="47.25">
      <c r="A1255" s="37" t="s">
        <v>1603</v>
      </c>
      <c r="B1255" s="6" t="s">
        <v>1590</v>
      </c>
      <c r="C1255" s="8"/>
      <c r="D1255" s="13">
        <f>SUM(D1256:D1259)</f>
        <v>0</v>
      </c>
      <c r="E1255" s="13">
        <f>SUM(E1256:E1259)</f>
        <v>0</v>
      </c>
      <c r="F1255" s="13">
        <f>SUM(F1256:F1259)</f>
        <v>0</v>
      </c>
      <c r="G1255" s="13"/>
      <c r="H1255" s="13">
        <f>SUM(H1256:H1259)</f>
        <v>0</v>
      </c>
      <c r="I1255" s="13">
        <f>SUM(I1256:I1259)</f>
        <v>0</v>
      </c>
      <c r="J1255" s="13">
        <f>SUM(J1256:J1259)</f>
        <v>0</v>
      </c>
      <c r="K1255" s="13"/>
      <c r="L1255" s="13">
        <f>SUM(L1256:L1259)</f>
        <v>0</v>
      </c>
      <c r="M1255" s="13">
        <f>SUM(M1256:M1259)</f>
        <v>0</v>
      </c>
      <c r="N1255" s="13">
        <f>SUM(N1256:N1259)</f>
        <v>0</v>
      </c>
      <c r="O1255" s="13"/>
      <c r="P1255" s="13">
        <f>SUM(P1256:P1259)</f>
        <v>0</v>
      </c>
      <c r="Q1255" s="13">
        <f>SUM(Q1256:Q1259)</f>
        <v>0</v>
      </c>
      <c r="R1255" s="13">
        <f>SUM(R1256:R1259)</f>
        <v>0</v>
      </c>
    </row>
    <row r="1256" spans="1:18">
      <c r="A1256" s="45" t="s">
        <v>1604</v>
      </c>
      <c r="B1256" s="46" t="s">
        <v>195</v>
      </c>
      <c r="C1256" s="9"/>
      <c r="D1256" s="14"/>
      <c r="E1256" s="36"/>
      <c r="F1256" s="14"/>
      <c r="G1256" s="9"/>
      <c r="H1256" s="14"/>
      <c r="I1256" s="36"/>
      <c r="J1256" s="14"/>
      <c r="K1256" s="9"/>
      <c r="L1256" s="14"/>
      <c r="M1256" s="36"/>
      <c r="N1256" s="14"/>
      <c r="O1256" s="9"/>
      <c r="P1256" s="14"/>
      <c r="Q1256" s="36"/>
      <c r="R1256" s="14"/>
    </row>
    <row r="1257" spans="1:18">
      <c r="A1257" s="45" t="s">
        <v>1605</v>
      </c>
      <c r="B1257" s="46" t="s">
        <v>196</v>
      </c>
      <c r="C1257" s="9"/>
      <c r="D1257" s="14"/>
      <c r="E1257" s="36"/>
      <c r="F1257" s="14"/>
      <c r="G1257" s="9"/>
      <c r="H1257" s="14"/>
      <c r="I1257" s="36"/>
      <c r="J1257" s="14"/>
      <c r="K1257" s="9"/>
      <c r="L1257" s="14"/>
      <c r="M1257" s="36"/>
      <c r="N1257" s="14"/>
      <c r="O1257" s="9"/>
      <c r="P1257" s="14"/>
      <c r="Q1257" s="36"/>
      <c r="R1257" s="14"/>
    </row>
    <row r="1258" spans="1:18">
      <c r="A1258" s="45" t="s">
        <v>1606</v>
      </c>
      <c r="B1258" s="47" t="s">
        <v>197</v>
      </c>
      <c r="C1258" s="9"/>
      <c r="D1258" s="14"/>
      <c r="E1258" s="36"/>
      <c r="F1258" s="14"/>
      <c r="G1258" s="9"/>
      <c r="H1258" s="14"/>
      <c r="I1258" s="36"/>
      <c r="J1258" s="14"/>
      <c r="K1258" s="9"/>
      <c r="L1258" s="14"/>
      <c r="M1258" s="36"/>
      <c r="N1258" s="14"/>
      <c r="O1258" s="9"/>
      <c r="P1258" s="14"/>
      <c r="Q1258" s="36"/>
      <c r="R1258" s="14"/>
    </row>
    <row r="1259" spans="1:18">
      <c r="A1259" s="45" t="s">
        <v>1607</v>
      </c>
      <c r="B1259" s="46" t="s">
        <v>198</v>
      </c>
      <c r="C1259" s="14"/>
      <c r="D1259" s="14"/>
      <c r="E1259" s="14"/>
      <c r="F1259" s="14"/>
      <c r="G1259" s="14"/>
      <c r="H1259" s="14"/>
      <c r="I1259" s="14"/>
      <c r="J1259" s="14"/>
      <c r="K1259" s="14"/>
      <c r="L1259" s="14"/>
      <c r="M1259" s="14"/>
      <c r="N1259" s="14"/>
      <c r="O1259" s="14"/>
      <c r="P1259" s="14"/>
      <c r="Q1259" s="14"/>
      <c r="R1259" s="14"/>
    </row>
    <row r="1260" spans="1:18" ht="47.25">
      <c r="A1260" s="37" t="s">
        <v>1609</v>
      </c>
      <c r="B1260" s="6" t="s">
        <v>1591</v>
      </c>
      <c r="C1260" s="8"/>
      <c r="D1260" s="13">
        <f>SUM(D1261:D1264)</f>
        <v>0</v>
      </c>
      <c r="E1260" s="13">
        <f>SUM(E1261:E1264)</f>
        <v>0</v>
      </c>
      <c r="F1260" s="13">
        <f>SUM(F1261:F1264)</f>
        <v>0</v>
      </c>
      <c r="G1260" s="13"/>
      <c r="H1260" s="13">
        <f>SUM(H1261:H1264)</f>
        <v>0</v>
      </c>
      <c r="I1260" s="13">
        <f>SUM(I1261:I1264)</f>
        <v>0</v>
      </c>
      <c r="J1260" s="13">
        <f>SUM(J1261:J1264)</f>
        <v>0</v>
      </c>
      <c r="K1260" s="13"/>
      <c r="L1260" s="13">
        <f>SUM(L1261:L1264)</f>
        <v>0</v>
      </c>
      <c r="M1260" s="13">
        <f>SUM(M1261:M1264)</f>
        <v>0</v>
      </c>
      <c r="N1260" s="13">
        <f>SUM(N1261:N1264)</f>
        <v>0</v>
      </c>
      <c r="O1260" s="13"/>
      <c r="P1260" s="13">
        <f>SUM(P1261:P1264)</f>
        <v>0</v>
      </c>
      <c r="Q1260" s="13">
        <f>SUM(Q1261:Q1264)</f>
        <v>0</v>
      </c>
      <c r="R1260" s="13">
        <f>SUM(R1261:R1264)</f>
        <v>0</v>
      </c>
    </row>
    <row r="1261" spans="1:18">
      <c r="A1261" s="45" t="s">
        <v>1610</v>
      </c>
      <c r="B1261" s="46" t="s">
        <v>195</v>
      </c>
      <c r="C1261" s="9"/>
      <c r="D1261" s="14"/>
      <c r="E1261" s="36"/>
      <c r="F1261" s="14"/>
      <c r="G1261" s="9"/>
      <c r="H1261" s="14"/>
      <c r="I1261" s="36"/>
      <c r="J1261" s="14"/>
      <c r="K1261" s="9"/>
      <c r="L1261" s="14"/>
      <c r="M1261" s="36"/>
      <c r="N1261" s="14"/>
      <c r="O1261" s="9"/>
      <c r="P1261" s="14"/>
      <c r="Q1261" s="36"/>
      <c r="R1261" s="14"/>
    </row>
    <row r="1262" spans="1:18">
      <c r="A1262" s="45" t="s">
        <v>1611</v>
      </c>
      <c r="B1262" s="46" t="s">
        <v>196</v>
      </c>
      <c r="C1262" s="9"/>
      <c r="D1262" s="14"/>
      <c r="E1262" s="36"/>
      <c r="F1262" s="14"/>
      <c r="G1262" s="9"/>
      <c r="H1262" s="14"/>
      <c r="I1262" s="36"/>
      <c r="J1262" s="14"/>
      <c r="K1262" s="9"/>
      <c r="L1262" s="14"/>
      <c r="M1262" s="36"/>
      <c r="N1262" s="14"/>
      <c r="O1262" s="9"/>
      <c r="P1262" s="14"/>
      <c r="Q1262" s="36"/>
      <c r="R1262" s="14"/>
    </row>
    <row r="1263" spans="1:18">
      <c r="A1263" s="45" t="s">
        <v>1612</v>
      </c>
      <c r="B1263" s="47" t="s">
        <v>197</v>
      </c>
      <c r="C1263" s="9"/>
      <c r="D1263" s="14"/>
      <c r="E1263" s="36"/>
      <c r="F1263" s="14"/>
      <c r="G1263" s="9"/>
      <c r="H1263" s="14"/>
      <c r="I1263" s="36"/>
      <c r="J1263" s="14"/>
      <c r="K1263" s="9"/>
      <c r="L1263" s="14"/>
      <c r="M1263" s="36"/>
      <c r="N1263" s="14"/>
      <c r="O1263" s="9"/>
      <c r="P1263" s="14"/>
      <c r="Q1263" s="36"/>
      <c r="R1263" s="14"/>
    </row>
    <row r="1264" spans="1:18">
      <c r="A1264" s="45" t="s">
        <v>1613</v>
      </c>
      <c r="B1264" s="46" t="s">
        <v>198</v>
      </c>
      <c r="C1264" s="14"/>
      <c r="D1264" s="14"/>
      <c r="E1264" s="14"/>
      <c r="F1264" s="14"/>
      <c r="G1264" s="14"/>
      <c r="H1264" s="14"/>
      <c r="I1264" s="14"/>
      <c r="J1264" s="14"/>
      <c r="K1264" s="14"/>
      <c r="L1264" s="14"/>
      <c r="M1264" s="14"/>
      <c r="N1264" s="14"/>
      <c r="O1264" s="14"/>
      <c r="P1264" s="14"/>
      <c r="Q1264" s="14"/>
      <c r="R1264" s="14"/>
    </row>
    <row r="1265" spans="1:18" ht="47.25">
      <c r="A1265" s="37" t="s">
        <v>1615</v>
      </c>
      <c r="B1265" s="6" t="s">
        <v>1592</v>
      </c>
      <c r="C1265" s="8"/>
      <c r="D1265" s="13">
        <f>SUM(D1266:D1269)</f>
        <v>0</v>
      </c>
      <c r="E1265" s="13">
        <f>SUM(E1266:E1269)</f>
        <v>0</v>
      </c>
      <c r="F1265" s="13">
        <f>SUM(F1266:F1269)</f>
        <v>0</v>
      </c>
      <c r="G1265" s="13"/>
      <c r="H1265" s="13">
        <f>SUM(H1266:H1269)</f>
        <v>0</v>
      </c>
      <c r="I1265" s="13">
        <f>SUM(I1266:I1269)</f>
        <v>0</v>
      </c>
      <c r="J1265" s="13">
        <f>SUM(J1266:J1269)</f>
        <v>0</v>
      </c>
      <c r="K1265" s="13"/>
      <c r="L1265" s="13">
        <f>SUM(L1266:L1269)</f>
        <v>0</v>
      </c>
      <c r="M1265" s="13">
        <f>SUM(M1266:M1269)</f>
        <v>0</v>
      </c>
      <c r="N1265" s="13">
        <f>SUM(N1266:N1269)</f>
        <v>0</v>
      </c>
      <c r="O1265" s="13"/>
      <c r="P1265" s="13">
        <f>SUM(P1266:P1269)</f>
        <v>0</v>
      </c>
      <c r="Q1265" s="13">
        <f>SUM(Q1266:Q1269)</f>
        <v>0</v>
      </c>
      <c r="R1265" s="13">
        <f>SUM(R1266:R1269)</f>
        <v>0</v>
      </c>
    </row>
    <row r="1266" spans="1:18">
      <c r="A1266" s="45" t="s">
        <v>1616</v>
      </c>
      <c r="B1266" s="46" t="s">
        <v>195</v>
      </c>
      <c r="C1266" s="9"/>
      <c r="D1266" s="14"/>
      <c r="E1266" s="36"/>
      <c r="F1266" s="14"/>
      <c r="G1266" s="9"/>
      <c r="H1266" s="14"/>
      <c r="I1266" s="36"/>
      <c r="J1266" s="14"/>
      <c r="K1266" s="9"/>
      <c r="L1266" s="14"/>
      <c r="M1266" s="36"/>
      <c r="N1266" s="14"/>
      <c r="O1266" s="9"/>
      <c r="P1266" s="14"/>
      <c r="Q1266" s="36"/>
      <c r="R1266" s="14"/>
    </row>
    <row r="1267" spans="1:18">
      <c r="A1267" s="45" t="s">
        <v>1617</v>
      </c>
      <c r="B1267" s="46" t="s">
        <v>196</v>
      </c>
      <c r="C1267" s="9"/>
      <c r="D1267" s="14"/>
      <c r="E1267" s="36"/>
      <c r="F1267" s="14"/>
      <c r="G1267" s="9"/>
      <c r="H1267" s="14"/>
      <c r="I1267" s="36"/>
      <c r="J1267" s="14"/>
      <c r="K1267" s="9"/>
      <c r="L1267" s="14"/>
      <c r="M1267" s="36"/>
      <c r="N1267" s="14"/>
      <c r="O1267" s="9"/>
      <c r="P1267" s="14"/>
      <c r="Q1267" s="36"/>
      <c r="R1267" s="14"/>
    </row>
    <row r="1268" spans="1:18">
      <c r="A1268" s="45" t="s">
        <v>1618</v>
      </c>
      <c r="B1268" s="47" t="s">
        <v>197</v>
      </c>
      <c r="C1268" s="9"/>
      <c r="D1268" s="14"/>
      <c r="E1268" s="36"/>
      <c r="F1268" s="14"/>
      <c r="G1268" s="9"/>
      <c r="H1268" s="14"/>
      <c r="I1268" s="36"/>
      <c r="J1268" s="14"/>
      <c r="K1268" s="9"/>
      <c r="L1268" s="14"/>
      <c r="M1268" s="36"/>
      <c r="N1268" s="14"/>
      <c r="O1268" s="9"/>
      <c r="P1268" s="14"/>
      <c r="Q1268" s="36"/>
      <c r="R1268" s="14"/>
    </row>
    <row r="1269" spans="1:18">
      <c r="A1269" s="45" t="s">
        <v>1619</v>
      </c>
      <c r="B1269" s="46" t="s">
        <v>198</v>
      </c>
      <c r="C1269" s="14"/>
      <c r="D1269" s="14"/>
      <c r="E1269" s="14"/>
      <c r="F1269" s="14"/>
      <c r="G1269" s="14"/>
      <c r="H1269" s="14"/>
      <c r="I1269" s="14"/>
      <c r="J1269" s="14"/>
      <c r="K1269" s="14"/>
      <c r="L1269" s="14"/>
      <c r="M1269" s="14"/>
      <c r="N1269" s="14"/>
      <c r="O1269" s="14"/>
      <c r="P1269" s="14"/>
      <c r="Q1269" s="14"/>
      <c r="R1269" s="14"/>
    </row>
    <row r="1270" spans="1:18" ht="47.25">
      <c r="A1270" s="37" t="s">
        <v>1621</v>
      </c>
      <c r="B1270" s="6" t="s">
        <v>1593</v>
      </c>
      <c r="C1270" s="8"/>
      <c r="D1270" s="13">
        <f>SUM(D1271:D1274)</f>
        <v>0</v>
      </c>
      <c r="E1270" s="13">
        <f>SUM(E1271:E1274)</f>
        <v>0</v>
      </c>
      <c r="F1270" s="13">
        <f>SUM(F1271:F1274)</f>
        <v>0</v>
      </c>
      <c r="G1270" s="13"/>
      <c r="H1270" s="13">
        <f>SUM(H1271:H1274)</f>
        <v>0</v>
      </c>
      <c r="I1270" s="13">
        <f>SUM(I1271:I1274)</f>
        <v>0</v>
      </c>
      <c r="J1270" s="13">
        <f>SUM(J1271:J1274)</f>
        <v>0</v>
      </c>
      <c r="K1270" s="13"/>
      <c r="L1270" s="13">
        <f>SUM(L1271:L1274)</f>
        <v>0</v>
      </c>
      <c r="M1270" s="13">
        <f>SUM(M1271:M1274)</f>
        <v>0</v>
      </c>
      <c r="N1270" s="13">
        <f>SUM(N1271:N1274)</f>
        <v>0</v>
      </c>
      <c r="O1270" s="13"/>
      <c r="P1270" s="13">
        <f>SUM(P1271:P1274)</f>
        <v>0</v>
      </c>
      <c r="Q1270" s="13">
        <f>SUM(Q1271:Q1274)</f>
        <v>0</v>
      </c>
      <c r="R1270" s="13">
        <f>SUM(R1271:R1274)</f>
        <v>0</v>
      </c>
    </row>
    <row r="1271" spans="1:18">
      <c r="A1271" s="45" t="s">
        <v>1622</v>
      </c>
      <c r="B1271" s="46" t="s">
        <v>195</v>
      </c>
      <c r="C1271" s="9"/>
      <c r="D1271" s="14"/>
      <c r="E1271" s="36"/>
      <c r="F1271" s="14"/>
      <c r="G1271" s="9"/>
      <c r="H1271" s="14"/>
      <c r="I1271" s="36"/>
      <c r="J1271" s="14"/>
      <c r="K1271" s="9"/>
      <c r="L1271" s="14"/>
      <c r="M1271" s="36"/>
      <c r="N1271" s="14"/>
      <c r="O1271" s="9"/>
      <c r="P1271" s="14"/>
      <c r="Q1271" s="36"/>
      <c r="R1271" s="14"/>
    </row>
    <row r="1272" spans="1:18">
      <c r="A1272" s="45" t="s">
        <v>1623</v>
      </c>
      <c r="B1272" s="46" t="s">
        <v>196</v>
      </c>
      <c r="C1272" s="9"/>
      <c r="D1272" s="14"/>
      <c r="E1272" s="36"/>
      <c r="F1272" s="14"/>
      <c r="G1272" s="9"/>
      <c r="H1272" s="14"/>
      <c r="I1272" s="36"/>
      <c r="J1272" s="14"/>
      <c r="K1272" s="9"/>
      <c r="L1272" s="14"/>
      <c r="M1272" s="36"/>
      <c r="N1272" s="14"/>
      <c r="O1272" s="9"/>
      <c r="P1272" s="14"/>
      <c r="Q1272" s="36"/>
      <c r="R1272" s="14"/>
    </row>
    <row r="1273" spans="1:18">
      <c r="A1273" s="45" t="s">
        <v>1624</v>
      </c>
      <c r="B1273" s="47" t="s">
        <v>197</v>
      </c>
      <c r="C1273" s="9"/>
      <c r="D1273" s="14"/>
      <c r="E1273" s="36"/>
      <c r="F1273" s="14"/>
      <c r="G1273" s="9"/>
      <c r="H1273" s="14"/>
      <c r="I1273" s="36"/>
      <c r="J1273" s="14"/>
      <c r="K1273" s="9"/>
      <c r="L1273" s="14"/>
      <c r="M1273" s="36"/>
      <c r="N1273" s="14"/>
      <c r="O1273" s="9"/>
      <c r="P1273" s="14"/>
      <c r="Q1273" s="36"/>
      <c r="R1273" s="14"/>
    </row>
    <row r="1274" spans="1:18">
      <c r="A1274" s="45" t="s">
        <v>1625</v>
      </c>
      <c r="B1274" s="46" t="s">
        <v>198</v>
      </c>
      <c r="C1274" s="14"/>
      <c r="D1274" s="14"/>
      <c r="E1274" s="14"/>
      <c r="F1274" s="14"/>
      <c r="G1274" s="14"/>
      <c r="H1274" s="14"/>
      <c r="I1274" s="14"/>
      <c r="J1274" s="14"/>
      <c r="K1274" s="14"/>
      <c r="L1274" s="14"/>
      <c r="M1274" s="14"/>
      <c r="N1274" s="14"/>
      <c r="O1274" s="14"/>
      <c r="P1274" s="14"/>
      <c r="Q1274" s="14"/>
      <c r="R1274" s="14"/>
    </row>
    <row r="1275" spans="1:18" ht="47.25">
      <c r="A1275" s="37" t="s">
        <v>1627</v>
      </c>
      <c r="B1275" s="6" t="s">
        <v>1594</v>
      </c>
      <c r="C1275" s="8"/>
      <c r="D1275" s="13">
        <f>SUM(D1276:D1279)</f>
        <v>0</v>
      </c>
      <c r="E1275" s="13">
        <f>SUM(E1276:E1279)</f>
        <v>0</v>
      </c>
      <c r="F1275" s="13">
        <f>SUM(F1276:F1279)</f>
        <v>0</v>
      </c>
      <c r="G1275" s="13"/>
      <c r="H1275" s="13">
        <f>SUM(H1276:H1279)</f>
        <v>0</v>
      </c>
      <c r="I1275" s="13">
        <f>SUM(I1276:I1279)</f>
        <v>0</v>
      </c>
      <c r="J1275" s="13">
        <f>SUM(J1276:J1279)</f>
        <v>0</v>
      </c>
      <c r="K1275" s="13"/>
      <c r="L1275" s="13">
        <f>SUM(L1276:L1279)</f>
        <v>0</v>
      </c>
      <c r="M1275" s="13">
        <f>SUM(M1276:M1279)</f>
        <v>0</v>
      </c>
      <c r="N1275" s="13">
        <f>SUM(N1276:N1279)</f>
        <v>0</v>
      </c>
      <c r="O1275" s="13"/>
      <c r="P1275" s="13">
        <f>SUM(P1276:P1279)</f>
        <v>0</v>
      </c>
      <c r="Q1275" s="13">
        <f>SUM(Q1276:Q1279)</f>
        <v>0</v>
      </c>
      <c r="R1275" s="13">
        <f>SUM(R1276:R1279)</f>
        <v>0</v>
      </c>
    </row>
    <row r="1276" spans="1:18">
      <c r="A1276" s="45" t="s">
        <v>1628</v>
      </c>
      <c r="B1276" s="46" t="s">
        <v>195</v>
      </c>
      <c r="C1276" s="9"/>
      <c r="D1276" s="14"/>
      <c r="E1276" s="36"/>
      <c r="F1276" s="14"/>
      <c r="G1276" s="9"/>
      <c r="H1276" s="14"/>
      <c r="I1276" s="36"/>
      <c r="J1276" s="14"/>
      <c r="K1276" s="9"/>
      <c r="L1276" s="14"/>
      <c r="M1276" s="36"/>
      <c r="N1276" s="14"/>
      <c r="O1276" s="9"/>
      <c r="P1276" s="14"/>
      <c r="Q1276" s="36"/>
      <c r="R1276" s="14"/>
    </row>
    <row r="1277" spans="1:18">
      <c r="A1277" s="45" t="s">
        <v>1629</v>
      </c>
      <c r="B1277" s="46" t="s">
        <v>196</v>
      </c>
      <c r="C1277" s="9"/>
      <c r="D1277" s="14"/>
      <c r="E1277" s="36"/>
      <c r="F1277" s="14"/>
      <c r="G1277" s="9"/>
      <c r="H1277" s="14"/>
      <c r="I1277" s="36"/>
      <c r="J1277" s="14"/>
      <c r="K1277" s="9"/>
      <c r="L1277" s="14"/>
      <c r="M1277" s="36"/>
      <c r="N1277" s="14"/>
      <c r="O1277" s="9"/>
      <c r="P1277" s="14"/>
      <c r="Q1277" s="36"/>
      <c r="R1277" s="14"/>
    </row>
    <row r="1278" spans="1:18">
      <c r="A1278" s="45" t="s">
        <v>1630</v>
      </c>
      <c r="B1278" s="47" t="s">
        <v>197</v>
      </c>
      <c r="C1278" s="9"/>
      <c r="D1278" s="14"/>
      <c r="E1278" s="36"/>
      <c r="F1278" s="14"/>
      <c r="G1278" s="9"/>
      <c r="H1278" s="14"/>
      <c r="I1278" s="36"/>
      <c r="J1278" s="14"/>
      <c r="K1278" s="9"/>
      <c r="L1278" s="14"/>
      <c r="M1278" s="36"/>
      <c r="N1278" s="14"/>
      <c r="O1278" s="9"/>
      <c r="P1278" s="14"/>
      <c r="Q1278" s="36"/>
      <c r="R1278" s="14"/>
    </row>
    <row r="1279" spans="1:18">
      <c r="A1279" s="45" t="s">
        <v>1631</v>
      </c>
      <c r="B1279" s="46" t="s">
        <v>198</v>
      </c>
      <c r="C1279" s="14"/>
      <c r="D1279" s="14"/>
      <c r="E1279" s="14"/>
      <c r="F1279" s="14"/>
      <c r="G1279" s="14"/>
      <c r="H1279" s="14"/>
      <c r="I1279" s="14"/>
      <c r="J1279" s="14"/>
      <c r="K1279" s="14"/>
      <c r="L1279" s="14"/>
      <c r="M1279" s="14"/>
      <c r="N1279" s="14"/>
      <c r="O1279" s="14"/>
      <c r="P1279" s="14"/>
      <c r="Q1279" s="14"/>
      <c r="R1279" s="14"/>
    </row>
    <row r="1280" spans="1:18" ht="31.5">
      <c r="A1280" s="37" t="s">
        <v>1633</v>
      </c>
      <c r="B1280" s="6" t="s">
        <v>1596</v>
      </c>
      <c r="C1280" s="6"/>
      <c r="D1280" s="13">
        <f>D1281+D1286+D1291+D1296+D1301+D1306</f>
        <v>0</v>
      </c>
      <c r="E1280" s="13">
        <f t="shared" ref="E1280:N1280" si="257">E1281+E1286+E1291+E1296+E1301+E1306</f>
        <v>0</v>
      </c>
      <c r="F1280" s="13">
        <f t="shared" si="257"/>
        <v>0</v>
      </c>
      <c r="G1280" s="13"/>
      <c r="H1280" s="13">
        <f t="shared" si="257"/>
        <v>0</v>
      </c>
      <c r="I1280" s="13">
        <f t="shared" si="257"/>
        <v>0</v>
      </c>
      <c r="J1280" s="13">
        <f t="shared" si="257"/>
        <v>0</v>
      </c>
      <c r="K1280" s="13"/>
      <c r="L1280" s="13">
        <f t="shared" si="257"/>
        <v>0</v>
      </c>
      <c r="M1280" s="13">
        <f t="shared" si="257"/>
        <v>0</v>
      </c>
      <c r="N1280" s="13">
        <f t="shared" si="257"/>
        <v>0</v>
      </c>
      <c r="O1280" s="13"/>
      <c r="P1280" s="13">
        <f>P1281+P1286+P1291+P1296+P1301+P1306</f>
        <v>0</v>
      </c>
      <c r="Q1280" s="13">
        <f>Q1281+Q1286+Q1291+Q1296+Q1301+Q1306</f>
        <v>0</v>
      </c>
      <c r="R1280" s="13">
        <f>R1281+R1286+R1291+R1296+R1301+R1306</f>
        <v>0</v>
      </c>
    </row>
    <row r="1281" spans="1:18" ht="47.25">
      <c r="A1281" s="37" t="s">
        <v>1634</v>
      </c>
      <c r="B1281" s="6" t="s">
        <v>1597</v>
      </c>
      <c r="C1281" s="8"/>
      <c r="D1281" s="13">
        <f>SUM(D1282:D1285)</f>
        <v>0</v>
      </c>
      <c r="E1281" s="13">
        <f>SUM(E1282:E1285)</f>
        <v>0</v>
      </c>
      <c r="F1281" s="13">
        <f>SUM(F1282:F1285)</f>
        <v>0</v>
      </c>
      <c r="G1281" s="13"/>
      <c r="H1281" s="13">
        <f>SUM(H1282:H1285)</f>
        <v>0</v>
      </c>
      <c r="I1281" s="13">
        <f>SUM(I1282:I1285)</f>
        <v>0</v>
      </c>
      <c r="J1281" s="13">
        <f>SUM(J1282:J1285)</f>
        <v>0</v>
      </c>
      <c r="K1281" s="13"/>
      <c r="L1281" s="13">
        <f>SUM(L1282:L1285)</f>
        <v>0</v>
      </c>
      <c r="M1281" s="13">
        <f>SUM(M1282:M1285)</f>
        <v>0</v>
      </c>
      <c r="N1281" s="13">
        <f>SUM(N1282:N1285)</f>
        <v>0</v>
      </c>
      <c r="O1281" s="13"/>
      <c r="P1281" s="13">
        <f>SUM(P1282:P1285)</f>
        <v>0</v>
      </c>
      <c r="Q1281" s="13">
        <f>SUM(Q1282:Q1285)</f>
        <v>0</v>
      </c>
      <c r="R1281" s="13">
        <f>SUM(R1282:R1285)</f>
        <v>0</v>
      </c>
    </row>
    <row r="1282" spans="1:18">
      <c r="A1282" s="45" t="s">
        <v>1635</v>
      </c>
      <c r="B1282" s="46" t="s">
        <v>195</v>
      </c>
      <c r="C1282" s="9"/>
      <c r="D1282" s="14"/>
      <c r="E1282" s="36"/>
      <c r="F1282" s="14"/>
      <c r="G1282" s="9"/>
      <c r="H1282" s="14"/>
      <c r="I1282" s="36"/>
      <c r="J1282" s="14"/>
      <c r="K1282" s="9"/>
      <c r="L1282" s="14"/>
      <c r="M1282" s="36"/>
      <c r="N1282" s="14"/>
      <c r="O1282" s="9"/>
      <c r="P1282" s="14"/>
      <c r="Q1282" s="36"/>
      <c r="R1282" s="14"/>
    </row>
    <row r="1283" spans="1:18">
      <c r="A1283" s="45" t="s">
        <v>1636</v>
      </c>
      <c r="B1283" s="46" t="s">
        <v>196</v>
      </c>
      <c r="C1283" s="9"/>
      <c r="D1283" s="14"/>
      <c r="E1283" s="36"/>
      <c r="F1283" s="14"/>
      <c r="G1283" s="9"/>
      <c r="H1283" s="14"/>
      <c r="I1283" s="36"/>
      <c r="J1283" s="14"/>
      <c r="K1283" s="9"/>
      <c r="L1283" s="14"/>
      <c r="M1283" s="36"/>
      <c r="N1283" s="14"/>
      <c r="O1283" s="9"/>
      <c r="P1283" s="14"/>
      <c r="Q1283" s="36"/>
      <c r="R1283" s="14"/>
    </row>
    <row r="1284" spans="1:18">
      <c r="A1284" s="45" t="s">
        <v>1637</v>
      </c>
      <c r="B1284" s="47" t="s">
        <v>197</v>
      </c>
      <c r="C1284" s="9"/>
      <c r="D1284" s="14"/>
      <c r="E1284" s="36"/>
      <c r="F1284" s="14"/>
      <c r="G1284" s="9"/>
      <c r="H1284" s="14"/>
      <c r="I1284" s="36"/>
      <c r="J1284" s="14"/>
      <c r="K1284" s="9"/>
      <c r="L1284" s="14"/>
      <c r="M1284" s="36"/>
      <c r="N1284" s="14"/>
      <c r="O1284" s="9"/>
      <c r="P1284" s="14"/>
      <c r="Q1284" s="36"/>
      <c r="R1284" s="14"/>
    </row>
    <row r="1285" spans="1:18">
      <c r="A1285" s="45" t="s">
        <v>1638</v>
      </c>
      <c r="B1285" s="46" t="s">
        <v>198</v>
      </c>
      <c r="C1285" s="14"/>
      <c r="D1285" s="14"/>
      <c r="E1285" s="14"/>
      <c r="F1285" s="14"/>
      <c r="G1285" s="14"/>
      <c r="H1285" s="14"/>
      <c r="I1285" s="14"/>
      <c r="J1285" s="14"/>
      <c r="K1285" s="14"/>
      <c r="L1285" s="14"/>
      <c r="M1285" s="14"/>
      <c r="N1285" s="14"/>
      <c r="O1285" s="14"/>
      <c r="P1285" s="14"/>
      <c r="Q1285" s="14"/>
      <c r="R1285" s="14"/>
    </row>
    <row r="1286" spans="1:18" ht="47.25">
      <c r="A1286" s="37" t="s">
        <v>1641</v>
      </c>
      <c r="B1286" s="6" t="s">
        <v>1608</v>
      </c>
      <c r="C1286" s="8"/>
      <c r="D1286" s="13">
        <f>SUM(D1287:D1290)</f>
        <v>0</v>
      </c>
      <c r="E1286" s="13">
        <f>SUM(E1287:E1290)</f>
        <v>0</v>
      </c>
      <c r="F1286" s="13">
        <f>SUM(F1287:F1290)</f>
        <v>0</v>
      </c>
      <c r="G1286" s="13"/>
      <c r="H1286" s="13">
        <f>SUM(H1287:H1290)</f>
        <v>0</v>
      </c>
      <c r="I1286" s="13">
        <f>SUM(I1287:I1290)</f>
        <v>0</v>
      </c>
      <c r="J1286" s="13">
        <f>SUM(J1287:J1290)</f>
        <v>0</v>
      </c>
      <c r="K1286" s="13"/>
      <c r="L1286" s="13">
        <f>SUM(L1287:L1290)</f>
        <v>0</v>
      </c>
      <c r="M1286" s="13">
        <f>SUM(M1287:M1290)</f>
        <v>0</v>
      </c>
      <c r="N1286" s="13">
        <f>SUM(N1287:N1290)</f>
        <v>0</v>
      </c>
      <c r="O1286" s="13"/>
      <c r="P1286" s="13">
        <f>SUM(P1287:P1290)</f>
        <v>0</v>
      </c>
      <c r="Q1286" s="13">
        <f>SUM(Q1287:Q1290)</f>
        <v>0</v>
      </c>
      <c r="R1286" s="13">
        <f>SUM(R1287:R1290)</f>
        <v>0</v>
      </c>
    </row>
    <row r="1287" spans="1:18">
      <c r="A1287" s="45" t="s">
        <v>1642</v>
      </c>
      <c r="B1287" s="46" t="s">
        <v>195</v>
      </c>
      <c r="C1287" s="9"/>
      <c r="D1287" s="14"/>
      <c r="E1287" s="36"/>
      <c r="F1287" s="14"/>
      <c r="G1287" s="9"/>
      <c r="H1287" s="14"/>
      <c r="I1287" s="36"/>
      <c r="J1287" s="14"/>
      <c r="K1287" s="9"/>
      <c r="L1287" s="14"/>
      <c r="M1287" s="36"/>
      <c r="N1287" s="14"/>
      <c r="O1287" s="9"/>
      <c r="P1287" s="14"/>
      <c r="Q1287" s="36"/>
      <c r="R1287" s="14"/>
    </row>
    <row r="1288" spans="1:18">
      <c r="A1288" s="45" t="s">
        <v>1643</v>
      </c>
      <c r="B1288" s="46" t="s">
        <v>196</v>
      </c>
      <c r="C1288" s="9"/>
      <c r="D1288" s="14"/>
      <c r="E1288" s="36"/>
      <c r="F1288" s="14"/>
      <c r="G1288" s="9"/>
      <c r="H1288" s="14"/>
      <c r="I1288" s="36"/>
      <c r="J1288" s="14"/>
      <c r="K1288" s="9"/>
      <c r="L1288" s="14"/>
      <c r="M1288" s="36"/>
      <c r="N1288" s="14"/>
      <c r="O1288" s="9"/>
      <c r="P1288" s="14"/>
      <c r="Q1288" s="36"/>
      <c r="R1288" s="14"/>
    </row>
    <row r="1289" spans="1:18">
      <c r="A1289" s="45" t="s">
        <v>1644</v>
      </c>
      <c r="B1289" s="47" t="s">
        <v>197</v>
      </c>
      <c r="C1289" s="9"/>
      <c r="D1289" s="14"/>
      <c r="E1289" s="36"/>
      <c r="F1289" s="14"/>
      <c r="G1289" s="9"/>
      <c r="H1289" s="14"/>
      <c r="I1289" s="36"/>
      <c r="J1289" s="14"/>
      <c r="K1289" s="9"/>
      <c r="L1289" s="14"/>
      <c r="M1289" s="36"/>
      <c r="N1289" s="14"/>
      <c r="O1289" s="9"/>
      <c r="P1289" s="14"/>
      <c r="Q1289" s="36"/>
      <c r="R1289" s="14"/>
    </row>
    <row r="1290" spans="1:18">
      <c r="A1290" s="45" t="s">
        <v>1645</v>
      </c>
      <c r="B1290" s="46" t="s">
        <v>198</v>
      </c>
      <c r="C1290" s="14"/>
      <c r="D1290" s="14"/>
      <c r="E1290" s="14"/>
      <c r="F1290" s="14"/>
      <c r="G1290" s="14"/>
      <c r="H1290" s="14"/>
      <c r="I1290" s="14"/>
      <c r="J1290" s="14"/>
      <c r="K1290" s="14"/>
      <c r="L1290" s="14"/>
      <c r="M1290" s="14"/>
      <c r="N1290" s="14"/>
      <c r="O1290" s="14"/>
      <c r="P1290" s="14"/>
      <c r="Q1290" s="14"/>
      <c r="R1290" s="14"/>
    </row>
    <row r="1291" spans="1:18" ht="47.25">
      <c r="A1291" s="37" t="s">
        <v>1647</v>
      </c>
      <c r="B1291" s="6" t="s">
        <v>1614</v>
      </c>
      <c r="C1291" s="8"/>
      <c r="D1291" s="13">
        <f>SUM(D1292:D1295)</f>
        <v>0</v>
      </c>
      <c r="E1291" s="13">
        <f>SUM(E1292:E1295)</f>
        <v>0</v>
      </c>
      <c r="F1291" s="13">
        <f>SUM(F1292:F1295)</f>
        <v>0</v>
      </c>
      <c r="G1291" s="13"/>
      <c r="H1291" s="13">
        <f>SUM(H1292:H1295)</f>
        <v>0</v>
      </c>
      <c r="I1291" s="13">
        <f>SUM(I1292:I1295)</f>
        <v>0</v>
      </c>
      <c r="J1291" s="13">
        <f>SUM(J1292:J1295)</f>
        <v>0</v>
      </c>
      <c r="K1291" s="13"/>
      <c r="L1291" s="13">
        <f>SUM(L1292:L1295)</f>
        <v>0</v>
      </c>
      <c r="M1291" s="13">
        <f>SUM(M1292:M1295)</f>
        <v>0</v>
      </c>
      <c r="N1291" s="13">
        <f>SUM(N1292:N1295)</f>
        <v>0</v>
      </c>
      <c r="O1291" s="13"/>
      <c r="P1291" s="13">
        <f>SUM(P1292:P1295)</f>
        <v>0</v>
      </c>
      <c r="Q1291" s="13">
        <f>SUM(Q1292:Q1295)</f>
        <v>0</v>
      </c>
      <c r="R1291" s="13">
        <f>SUM(R1292:R1295)</f>
        <v>0</v>
      </c>
    </row>
    <row r="1292" spans="1:18">
      <c r="A1292" s="45" t="s">
        <v>1648</v>
      </c>
      <c r="B1292" s="46" t="s">
        <v>195</v>
      </c>
      <c r="C1292" s="9"/>
      <c r="D1292" s="14"/>
      <c r="E1292" s="36"/>
      <c r="F1292" s="14"/>
      <c r="G1292" s="9"/>
      <c r="H1292" s="14"/>
      <c r="I1292" s="36"/>
      <c r="J1292" s="14"/>
      <c r="K1292" s="9"/>
      <c r="L1292" s="14"/>
      <c r="M1292" s="36"/>
      <c r="N1292" s="14"/>
      <c r="O1292" s="9"/>
      <c r="P1292" s="14"/>
      <c r="Q1292" s="36"/>
      <c r="R1292" s="14"/>
    </row>
    <row r="1293" spans="1:18">
      <c r="A1293" s="45" t="s">
        <v>1649</v>
      </c>
      <c r="B1293" s="46" t="s">
        <v>196</v>
      </c>
      <c r="C1293" s="9"/>
      <c r="D1293" s="14"/>
      <c r="E1293" s="36"/>
      <c r="F1293" s="14"/>
      <c r="G1293" s="9"/>
      <c r="H1293" s="14"/>
      <c r="I1293" s="36"/>
      <c r="J1293" s="14"/>
      <c r="K1293" s="9"/>
      <c r="L1293" s="14"/>
      <c r="M1293" s="36"/>
      <c r="N1293" s="14"/>
      <c r="O1293" s="9"/>
      <c r="P1293" s="14"/>
      <c r="Q1293" s="36"/>
      <c r="R1293" s="14"/>
    </row>
    <row r="1294" spans="1:18">
      <c r="A1294" s="45" t="s">
        <v>1650</v>
      </c>
      <c r="B1294" s="47" t="s">
        <v>197</v>
      </c>
      <c r="C1294" s="9"/>
      <c r="D1294" s="14"/>
      <c r="E1294" s="36"/>
      <c r="F1294" s="14"/>
      <c r="G1294" s="9"/>
      <c r="H1294" s="14"/>
      <c r="I1294" s="36"/>
      <c r="J1294" s="14"/>
      <c r="K1294" s="9"/>
      <c r="L1294" s="14"/>
      <c r="M1294" s="36"/>
      <c r="N1294" s="14"/>
      <c r="O1294" s="9"/>
      <c r="P1294" s="14"/>
      <c r="Q1294" s="36"/>
      <c r="R1294" s="14"/>
    </row>
    <row r="1295" spans="1:18">
      <c r="A1295" s="45" t="s">
        <v>1651</v>
      </c>
      <c r="B1295" s="46" t="s">
        <v>198</v>
      </c>
      <c r="C1295" s="14"/>
      <c r="D1295" s="14"/>
      <c r="E1295" s="14"/>
      <c r="F1295" s="14"/>
      <c r="G1295" s="14"/>
      <c r="H1295" s="14"/>
      <c r="I1295" s="14"/>
      <c r="J1295" s="14"/>
      <c r="K1295" s="14"/>
      <c r="L1295" s="14"/>
      <c r="M1295" s="14"/>
      <c r="N1295" s="14"/>
      <c r="O1295" s="14"/>
      <c r="P1295" s="14"/>
      <c r="Q1295" s="14"/>
      <c r="R1295" s="14"/>
    </row>
    <row r="1296" spans="1:18" ht="47.25">
      <c r="A1296" s="37" t="s">
        <v>1653</v>
      </c>
      <c r="B1296" s="6" t="s">
        <v>1620</v>
      </c>
      <c r="C1296" s="8"/>
      <c r="D1296" s="13">
        <f>SUM(D1297:D1300)</f>
        <v>0</v>
      </c>
      <c r="E1296" s="13">
        <f>SUM(E1297:E1300)</f>
        <v>0</v>
      </c>
      <c r="F1296" s="13">
        <f>SUM(F1297:F1300)</f>
        <v>0</v>
      </c>
      <c r="G1296" s="13"/>
      <c r="H1296" s="13">
        <f>SUM(H1297:H1300)</f>
        <v>0</v>
      </c>
      <c r="I1296" s="13">
        <f>SUM(I1297:I1300)</f>
        <v>0</v>
      </c>
      <c r="J1296" s="13">
        <f>SUM(J1297:J1300)</f>
        <v>0</v>
      </c>
      <c r="K1296" s="13"/>
      <c r="L1296" s="13">
        <f>SUM(L1297:L1300)</f>
        <v>0</v>
      </c>
      <c r="M1296" s="13">
        <f>SUM(M1297:M1300)</f>
        <v>0</v>
      </c>
      <c r="N1296" s="13">
        <f>SUM(N1297:N1300)</f>
        <v>0</v>
      </c>
      <c r="O1296" s="13"/>
      <c r="P1296" s="13">
        <f>SUM(P1297:P1300)</f>
        <v>0</v>
      </c>
      <c r="Q1296" s="13">
        <f>SUM(Q1297:Q1300)</f>
        <v>0</v>
      </c>
      <c r="R1296" s="13">
        <f>SUM(R1297:R1300)</f>
        <v>0</v>
      </c>
    </row>
    <row r="1297" spans="1:18">
      <c r="A1297" s="45" t="s">
        <v>1654</v>
      </c>
      <c r="B1297" s="46" t="s">
        <v>195</v>
      </c>
      <c r="C1297" s="9"/>
      <c r="D1297" s="14"/>
      <c r="E1297" s="36"/>
      <c r="F1297" s="14"/>
      <c r="G1297" s="9"/>
      <c r="H1297" s="14"/>
      <c r="I1297" s="36"/>
      <c r="J1297" s="14"/>
      <c r="K1297" s="9"/>
      <c r="L1297" s="14"/>
      <c r="M1297" s="36"/>
      <c r="N1297" s="14"/>
      <c r="O1297" s="9"/>
      <c r="P1297" s="14"/>
      <c r="Q1297" s="36"/>
      <c r="R1297" s="14"/>
    </row>
    <row r="1298" spans="1:18">
      <c r="A1298" s="45" t="s">
        <v>1655</v>
      </c>
      <c r="B1298" s="46" t="s">
        <v>196</v>
      </c>
      <c r="C1298" s="9"/>
      <c r="D1298" s="14"/>
      <c r="E1298" s="36"/>
      <c r="F1298" s="14"/>
      <c r="G1298" s="9"/>
      <c r="H1298" s="14"/>
      <c r="I1298" s="36"/>
      <c r="J1298" s="14"/>
      <c r="K1298" s="9"/>
      <c r="L1298" s="14"/>
      <c r="M1298" s="36"/>
      <c r="N1298" s="14"/>
      <c r="O1298" s="9"/>
      <c r="P1298" s="14"/>
      <c r="Q1298" s="36"/>
      <c r="R1298" s="14"/>
    </row>
    <row r="1299" spans="1:18">
      <c r="A1299" s="45" t="s">
        <v>1656</v>
      </c>
      <c r="B1299" s="47" t="s">
        <v>197</v>
      </c>
      <c r="C1299" s="9"/>
      <c r="D1299" s="14"/>
      <c r="E1299" s="36"/>
      <c r="F1299" s="14"/>
      <c r="G1299" s="9"/>
      <c r="H1299" s="14"/>
      <c r="I1299" s="36"/>
      <c r="J1299" s="14"/>
      <c r="K1299" s="9"/>
      <c r="L1299" s="14"/>
      <c r="M1299" s="36"/>
      <c r="N1299" s="14"/>
      <c r="O1299" s="9"/>
      <c r="P1299" s="14"/>
      <c r="Q1299" s="36"/>
      <c r="R1299" s="14"/>
    </row>
    <row r="1300" spans="1:18">
      <c r="A1300" s="45" t="s">
        <v>1657</v>
      </c>
      <c r="B1300" s="46" t="s">
        <v>198</v>
      </c>
      <c r="C1300" s="14"/>
      <c r="D1300" s="14"/>
      <c r="E1300" s="14"/>
      <c r="F1300" s="14"/>
      <c r="G1300" s="14"/>
      <c r="H1300" s="14"/>
      <c r="I1300" s="14"/>
      <c r="J1300" s="14"/>
      <c r="K1300" s="14"/>
      <c r="L1300" s="14"/>
      <c r="M1300" s="14"/>
      <c r="N1300" s="14"/>
      <c r="O1300" s="14"/>
      <c r="P1300" s="14"/>
      <c r="Q1300" s="14"/>
      <c r="R1300" s="14"/>
    </row>
    <row r="1301" spans="1:18" ht="47.25">
      <c r="A1301" s="37" t="s">
        <v>1659</v>
      </c>
      <c r="B1301" s="6" t="s">
        <v>1626</v>
      </c>
      <c r="C1301" s="8"/>
      <c r="D1301" s="13">
        <f>SUM(D1302:D1305)</f>
        <v>0</v>
      </c>
      <c r="E1301" s="13">
        <f>SUM(E1302:E1305)</f>
        <v>0</v>
      </c>
      <c r="F1301" s="13">
        <f>SUM(F1302:F1305)</f>
        <v>0</v>
      </c>
      <c r="G1301" s="13"/>
      <c r="H1301" s="13">
        <f>SUM(H1302:H1305)</f>
        <v>0</v>
      </c>
      <c r="I1301" s="13">
        <f>SUM(I1302:I1305)</f>
        <v>0</v>
      </c>
      <c r="J1301" s="13">
        <f>SUM(J1302:J1305)</f>
        <v>0</v>
      </c>
      <c r="K1301" s="13"/>
      <c r="L1301" s="13">
        <f>SUM(L1302:L1305)</f>
        <v>0</v>
      </c>
      <c r="M1301" s="13">
        <f>SUM(M1302:M1305)</f>
        <v>0</v>
      </c>
      <c r="N1301" s="13">
        <f>SUM(N1302:N1305)</f>
        <v>0</v>
      </c>
      <c r="O1301" s="13"/>
      <c r="P1301" s="13">
        <f>SUM(P1302:P1305)</f>
        <v>0</v>
      </c>
      <c r="Q1301" s="13">
        <f>SUM(Q1302:Q1305)</f>
        <v>0</v>
      </c>
      <c r="R1301" s="13">
        <f>SUM(R1302:R1305)</f>
        <v>0</v>
      </c>
    </row>
    <row r="1302" spans="1:18">
      <c r="A1302" s="45" t="s">
        <v>1660</v>
      </c>
      <c r="B1302" s="46" t="s">
        <v>195</v>
      </c>
      <c r="C1302" s="9"/>
      <c r="D1302" s="14"/>
      <c r="E1302" s="36"/>
      <c r="F1302" s="14"/>
      <c r="G1302" s="9"/>
      <c r="H1302" s="14"/>
      <c r="I1302" s="36"/>
      <c r="J1302" s="14"/>
      <c r="K1302" s="9"/>
      <c r="L1302" s="14"/>
      <c r="M1302" s="36"/>
      <c r="N1302" s="14"/>
      <c r="O1302" s="9"/>
      <c r="P1302" s="14"/>
      <c r="Q1302" s="36"/>
      <c r="R1302" s="14"/>
    </row>
    <row r="1303" spans="1:18">
      <c r="A1303" s="45" t="s">
        <v>1661</v>
      </c>
      <c r="B1303" s="46" t="s">
        <v>196</v>
      </c>
      <c r="C1303" s="9"/>
      <c r="D1303" s="14"/>
      <c r="E1303" s="36"/>
      <c r="F1303" s="14"/>
      <c r="G1303" s="9"/>
      <c r="H1303" s="14"/>
      <c r="I1303" s="36"/>
      <c r="J1303" s="14"/>
      <c r="K1303" s="9"/>
      <c r="L1303" s="14"/>
      <c r="M1303" s="36"/>
      <c r="N1303" s="14"/>
      <c r="O1303" s="9"/>
      <c r="P1303" s="14"/>
      <c r="Q1303" s="36"/>
      <c r="R1303" s="14"/>
    </row>
    <row r="1304" spans="1:18">
      <c r="A1304" s="45" t="s">
        <v>1662</v>
      </c>
      <c r="B1304" s="47" t="s">
        <v>197</v>
      </c>
      <c r="C1304" s="9"/>
      <c r="D1304" s="14"/>
      <c r="E1304" s="36"/>
      <c r="F1304" s="14"/>
      <c r="G1304" s="9"/>
      <c r="H1304" s="14"/>
      <c r="I1304" s="36"/>
      <c r="J1304" s="14"/>
      <c r="K1304" s="9"/>
      <c r="L1304" s="14"/>
      <c r="M1304" s="36"/>
      <c r="N1304" s="14"/>
      <c r="O1304" s="9"/>
      <c r="P1304" s="14"/>
      <c r="Q1304" s="36"/>
      <c r="R1304" s="14"/>
    </row>
    <row r="1305" spans="1:18">
      <c r="A1305" s="45" t="s">
        <v>1663</v>
      </c>
      <c r="B1305" s="46" t="s">
        <v>198</v>
      </c>
      <c r="C1305" s="14"/>
      <c r="D1305" s="14"/>
      <c r="E1305" s="14"/>
      <c r="F1305" s="14"/>
      <c r="G1305" s="14"/>
      <c r="H1305" s="14"/>
      <c r="I1305" s="14"/>
      <c r="J1305" s="14"/>
      <c r="K1305" s="14"/>
      <c r="L1305" s="14"/>
      <c r="M1305" s="14"/>
      <c r="N1305" s="14"/>
      <c r="O1305" s="14"/>
      <c r="P1305" s="14"/>
      <c r="Q1305" s="14"/>
      <c r="R1305" s="14"/>
    </row>
    <row r="1306" spans="1:18" ht="47.25">
      <c r="A1306" s="37" t="s">
        <v>1665</v>
      </c>
      <c r="B1306" s="6" t="s">
        <v>1632</v>
      </c>
      <c r="C1306" s="8"/>
      <c r="D1306" s="13">
        <f>SUM(D1307:D1310)</f>
        <v>0</v>
      </c>
      <c r="E1306" s="13">
        <f>SUM(E1307:E1310)</f>
        <v>0</v>
      </c>
      <c r="F1306" s="13">
        <f>SUM(F1307:F1310)</f>
        <v>0</v>
      </c>
      <c r="G1306" s="13"/>
      <c r="H1306" s="13">
        <f>SUM(H1307:H1310)</f>
        <v>0</v>
      </c>
      <c r="I1306" s="13">
        <f>SUM(I1307:I1310)</f>
        <v>0</v>
      </c>
      <c r="J1306" s="13">
        <f>SUM(J1307:J1310)</f>
        <v>0</v>
      </c>
      <c r="K1306" s="13"/>
      <c r="L1306" s="13">
        <f>SUM(L1307:L1310)</f>
        <v>0</v>
      </c>
      <c r="M1306" s="13">
        <f>SUM(M1307:M1310)</f>
        <v>0</v>
      </c>
      <c r="N1306" s="13">
        <f>SUM(N1307:N1310)</f>
        <v>0</v>
      </c>
      <c r="O1306" s="13"/>
      <c r="P1306" s="13">
        <f>SUM(P1307:P1310)</f>
        <v>0</v>
      </c>
      <c r="Q1306" s="13">
        <f>SUM(Q1307:Q1310)</f>
        <v>0</v>
      </c>
      <c r="R1306" s="13">
        <f>SUM(R1307:R1310)</f>
        <v>0</v>
      </c>
    </row>
    <row r="1307" spans="1:18">
      <c r="A1307" s="45" t="s">
        <v>1666</v>
      </c>
      <c r="B1307" s="46" t="s">
        <v>195</v>
      </c>
      <c r="C1307" s="9"/>
      <c r="D1307" s="14"/>
      <c r="E1307" s="36"/>
      <c r="F1307" s="14"/>
      <c r="G1307" s="9"/>
      <c r="H1307" s="14"/>
      <c r="I1307" s="36"/>
      <c r="J1307" s="14"/>
      <c r="K1307" s="9"/>
      <c r="L1307" s="14"/>
      <c r="M1307" s="36"/>
      <c r="N1307" s="14"/>
      <c r="O1307" s="9"/>
      <c r="P1307" s="14"/>
      <c r="Q1307" s="36"/>
      <c r="R1307" s="14"/>
    </row>
    <row r="1308" spans="1:18">
      <c r="A1308" s="45" t="s">
        <v>1667</v>
      </c>
      <c r="B1308" s="46" t="s">
        <v>196</v>
      </c>
      <c r="C1308" s="9"/>
      <c r="D1308" s="14"/>
      <c r="E1308" s="36"/>
      <c r="F1308" s="14"/>
      <c r="G1308" s="9"/>
      <c r="H1308" s="14"/>
      <c r="I1308" s="36"/>
      <c r="J1308" s="14"/>
      <c r="K1308" s="9"/>
      <c r="L1308" s="14"/>
      <c r="M1308" s="36"/>
      <c r="N1308" s="14"/>
      <c r="O1308" s="9"/>
      <c r="P1308" s="14"/>
      <c r="Q1308" s="36"/>
      <c r="R1308" s="14"/>
    </row>
    <row r="1309" spans="1:18">
      <c r="A1309" s="45" t="s">
        <v>1668</v>
      </c>
      <c r="B1309" s="47" t="s">
        <v>197</v>
      </c>
      <c r="C1309" s="9"/>
      <c r="D1309" s="14"/>
      <c r="E1309" s="36"/>
      <c r="F1309" s="14"/>
      <c r="G1309" s="9"/>
      <c r="H1309" s="14"/>
      <c r="I1309" s="36"/>
      <c r="J1309" s="14"/>
      <c r="K1309" s="9"/>
      <c r="L1309" s="14"/>
      <c r="M1309" s="36"/>
      <c r="N1309" s="14"/>
      <c r="O1309" s="9"/>
      <c r="P1309" s="14"/>
      <c r="Q1309" s="36"/>
      <c r="R1309" s="14"/>
    </row>
    <row r="1310" spans="1:18">
      <c r="A1310" s="45" t="s">
        <v>1669</v>
      </c>
      <c r="B1310" s="46" t="s">
        <v>198</v>
      </c>
      <c r="C1310" s="14"/>
      <c r="D1310" s="14"/>
      <c r="E1310" s="14"/>
      <c r="F1310" s="14"/>
      <c r="G1310" s="14"/>
      <c r="H1310" s="14"/>
      <c r="I1310" s="14"/>
      <c r="J1310" s="14"/>
      <c r="K1310" s="14"/>
      <c r="L1310" s="14"/>
      <c r="M1310" s="14"/>
      <c r="N1310" s="14"/>
      <c r="O1310" s="14"/>
      <c r="P1310" s="14"/>
      <c r="Q1310" s="14"/>
      <c r="R1310" s="14"/>
    </row>
    <row r="1311" spans="1:18" ht="31.5">
      <c r="A1311" s="37" t="s">
        <v>1670</v>
      </c>
      <c r="B1311" s="6" t="s">
        <v>1639</v>
      </c>
      <c r="C1311" s="6"/>
      <c r="D1311" s="13">
        <f>D1312+D1317+D1322+D1327+D1332+D1337</f>
        <v>0</v>
      </c>
      <c r="E1311" s="13">
        <f t="shared" ref="E1311:N1311" si="258">E1312+E1317+E1322+E1327+E1332+E1337</f>
        <v>0</v>
      </c>
      <c r="F1311" s="13">
        <f t="shared" si="258"/>
        <v>0</v>
      </c>
      <c r="G1311" s="13"/>
      <c r="H1311" s="13">
        <f t="shared" si="258"/>
        <v>0</v>
      </c>
      <c r="I1311" s="13">
        <f t="shared" si="258"/>
        <v>0</v>
      </c>
      <c r="J1311" s="13">
        <f t="shared" si="258"/>
        <v>0</v>
      </c>
      <c r="K1311" s="13"/>
      <c r="L1311" s="13">
        <f t="shared" si="258"/>
        <v>0</v>
      </c>
      <c r="M1311" s="13">
        <f t="shared" si="258"/>
        <v>0</v>
      </c>
      <c r="N1311" s="13">
        <f t="shared" si="258"/>
        <v>0</v>
      </c>
      <c r="O1311" s="13"/>
      <c r="P1311" s="13">
        <f>P1312+P1317+P1322+P1327+P1332+P1337</f>
        <v>0</v>
      </c>
      <c r="Q1311" s="13">
        <f>Q1312+Q1317+Q1322+Q1327+Q1332+Q1337</f>
        <v>0</v>
      </c>
      <c r="R1311" s="13">
        <f>R1312+R1317+R1322+R1327+R1332+R1337</f>
        <v>0</v>
      </c>
    </row>
    <row r="1312" spans="1:18" ht="47.25">
      <c r="A1312" s="37" t="s">
        <v>1671</v>
      </c>
      <c r="B1312" s="6" t="s">
        <v>1640</v>
      </c>
      <c r="C1312" s="8"/>
      <c r="D1312" s="13">
        <f>SUM(D1313:D1316)</f>
        <v>0</v>
      </c>
      <c r="E1312" s="13">
        <f>SUM(E1313:E1316)</f>
        <v>0</v>
      </c>
      <c r="F1312" s="13">
        <f>SUM(F1313:F1316)</f>
        <v>0</v>
      </c>
      <c r="G1312" s="13"/>
      <c r="H1312" s="13">
        <f>SUM(H1313:H1316)</f>
        <v>0</v>
      </c>
      <c r="I1312" s="13">
        <f>SUM(I1313:I1316)</f>
        <v>0</v>
      </c>
      <c r="J1312" s="13">
        <f>SUM(J1313:J1316)</f>
        <v>0</v>
      </c>
      <c r="K1312" s="13"/>
      <c r="L1312" s="13">
        <f>SUM(L1313:L1316)</f>
        <v>0</v>
      </c>
      <c r="M1312" s="13">
        <f>SUM(M1313:M1316)</f>
        <v>0</v>
      </c>
      <c r="N1312" s="13">
        <f>SUM(N1313:N1316)</f>
        <v>0</v>
      </c>
      <c r="O1312" s="13"/>
      <c r="P1312" s="13">
        <f>SUM(P1313:P1316)</f>
        <v>0</v>
      </c>
      <c r="Q1312" s="13">
        <f>SUM(Q1313:Q1316)</f>
        <v>0</v>
      </c>
      <c r="R1312" s="13">
        <f>SUM(R1313:R1316)</f>
        <v>0</v>
      </c>
    </row>
    <row r="1313" spans="1:18">
      <c r="A1313" s="45" t="s">
        <v>1672</v>
      </c>
      <c r="B1313" s="46" t="s">
        <v>195</v>
      </c>
      <c r="C1313" s="9"/>
      <c r="D1313" s="14"/>
      <c r="E1313" s="36"/>
      <c r="F1313" s="14"/>
      <c r="G1313" s="9"/>
      <c r="H1313" s="14"/>
      <c r="I1313" s="36"/>
      <c r="J1313" s="14"/>
      <c r="K1313" s="9"/>
      <c r="L1313" s="14"/>
      <c r="M1313" s="36"/>
      <c r="N1313" s="14"/>
      <c r="O1313" s="9"/>
      <c r="P1313" s="14"/>
      <c r="Q1313" s="36"/>
      <c r="R1313" s="14"/>
    </row>
    <row r="1314" spans="1:18">
      <c r="A1314" s="45" t="s">
        <v>1673</v>
      </c>
      <c r="B1314" s="46" t="s">
        <v>196</v>
      </c>
      <c r="C1314" s="9"/>
      <c r="D1314" s="14"/>
      <c r="E1314" s="36"/>
      <c r="F1314" s="14"/>
      <c r="G1314" s="9"/>
      <c r="H1314" s="14"/>
      <c r="I1314" s="36"/>
      <c r="J1314" s="14"/>
      <c r="K1314" s="9"/>
      <c r="L1314" s="14"/>
      <c r="M1314" s="36"/>
      <c r="N1314" s="14"/>
      <c r="O1314" s="9"/>
      <c r="P1314" s="14"/>
      <c r="Q1314" s="36"/>
      <c r="R1314" s="14"/>
    </row>
    <row r="1315" spans="1:18">
      <c r="A1315" s="45" t="s">
        <v>1674</v>
      </c>
      <c r="B1315" s="47" t="s">
        <v>197</v>
      </c>
      <c r="C1315" s="9"/>
      <c r="D1315" s="14"/>
      <c r="E1315" s="36"/>
      <c r="F1315" s="14"/>
      <c r="G1315" s="9"/>
      <c r="H1315" s="14"/>
      <c r="I1315" s="36"/>
      <c r="J1315" s="14"/>
      <c r="K1315" s="9"/>
      <c r="L1315" s="14"/>
      <c r="M1315" s="36"/>
      <c r="N1315" s="14"/>
      <c r="O1315" s="9"/>
      <c r="P1315" s="14"/>
      <c r="Q1315" s="36"/>
      <c r="R1315" s="14"/>
    </row>
    <row r="1316" spans="1:18">
      <c r="A1316" s="45" t="s">
        <v>1675</v>
      </c>
      <c r="B1316" s="46" t="s">
        <v>198</v>
      </c>
      <c r="C1316" s="14"/>
      <c r="D1316" s="14"/>
      <c r="E1316" s="14"/>
      <c r="F1316" s="14"/>
      <c r="G1316" s="14"/>
      <c r="H1316" s="14"/>
      <c r="I1316" s="14"/>
      <c r="J1316" s="14"/>
      <c r="K1316" s="14"/>
      <c r="L1316" s="14"/>
      <c r="M1316" s="14"/>
      <c r="N1316" s="14"/>
      <c r="O1316" s="14"/>
      <c r="P1316" s="14"/>
      <c r="Q1316" s="14"/>
      <c r="R1316" s="14"/>
    </row>
    <row r="1317" spans="1:18" ht="47.25">
      <c r="A1317" s="37" t="s">
        <v>1678</v>
      </c>
      <c r="B1317" s="6" t="s">
        <v>1646</v>
      </c>
      <c r="C1317" s="8"/>
      <c r="D1317" s="13">
        <f>SUM(D1318:D1321)</f>
        <v>0</v>
      </c>
      <c r="E1317" s="13">
        <f>SUM(E1318:E1321)</f>
        <v>0</v>
      </c>
      <c r="F1317" s="13">
        <f>SUM(F1318:F1321)</f>
        <v>0</v>
      </c>
      <c r="G1317" s="13"/>
      <c r="H1317" s="13">
        <f>SUM(H1318:H1321)</f>
        <v>0</v>
      </c>
      <c r="I1317" s="13">
        <f>SUM(I1318:I1321)</f>
        <v>0</v>
      </c>
      <c r="J1317" s="13">
        <f>SUM(J1318:J1321)</f>
        <v>0</v>
      </c>
      <c r="K1317" s="13"/>
      <c r="L1317" s="13">
        <f>SUM(L1318:L1321)</f>
        <v>0</v>
      </c>
      <c r="M1317" s="13">
        <f>SUM(M1318:M1321)</f>
        <v>0</v>
      </c>
      <c r="N1317" s="13">
        <f>SUM(N1318:N1321)</f>
        <v>0</v>
      </c>
      <c r="O1317" s="13"/>
      <c r="P1317" s="13">
        <f>SUM(P1318:P1321)</f>
        <v>0</v>
      </c>
      <c r="Q1317" s="13">
        <f>SUM(Q1318:Q1321)</f>
        <v>0</v>
      </c>
      <c r="R1317" s="13">
        <f>SUM(R1318:R1321)</f>
        <v>0</v>
      </c>
    </row>
    <row r="1318" spans="1:18">
      <c r="A1318" s="45" t="s">
        <v>1679</v>
      </c>
      <c r="B1318" s="46" t="s">
        <v>195</v>
      </c>
      <c r="C1318" s="9"/>
      <c r="D1318" s="14"/>
      <c r="E1318" s="36"/>
      <c r="F1318" s="14"/>
      <c r="G1318" s="9"/>
      <c r="H1318" s="14"/>
      <c r="I1318" s="36"/>
      <c r="J1318" s="14"/>
      <c r="K1318" s="9"/>
      <c r="L1318" s="14"/>
      <c r="M1318" s="36"/>
      <c r="N1318" s="14"/>
      <c r="O1318" s="9"/>
      <c r="P1318" s="14"/>
      <c r="Q1318" s="36"/>
      <c r="R1318" s="14"/>
    </row>
    <row r="1319" spans="1:18">
      <c r="A1319" s="45" t="s">
        <v>1680</v>
      </c>
      <c r="B1319" s="46" t="s">
        <v>196</v>
      </c>
      <c r="C1319" s="9"/>
      <c r="D1319" s="14"/>
      <c r="E1319" s="36"/>
      <c r="F1319" s="14"/>
      <c r="G1319" s="9"/>
      <c r="H1319" s="14"/>
      <c r="I1319" s="36"/>
      <c r="J1319" s="14"/>
      <c r="K1319" s="9"/>
      <c r="L1319" s="14"/>
      <c r="M1319" s="36"/>
      <c r="N1319" s="14"/>
      <c r="O1319" s="9"/>
      <c r="P1319" s="14"/>
      <c r="Q1319" s="36"/>
      <c r="R1319" s="14"/>
    </row>
    <row r="1320" spans="1:18">
      <c r="A1320" s="45" t="s">
        <v>1681</v>
      </c>
      <c r="B1320" s="47" t="s">
        <v>197</v>
      </c>
      <c r="C1320" s="9"/>
      <c r="D1320" s="14"/>
      <c r="E1320" s="36"/>
      <c r="F1320" s="14"/>
      <c r="G1320" s="9"/>
      <c r="H1320" s="14"/>
      <c r="I1320" s="36"/>
      <c r="J1320" s="14"/>
      <c r="K1320" s="9"/>
      <c r="L1320" s="14"/>
      <c r="M1320" s="36"/>
      <c r="N1320" s="14"/>
      <c r="O1320" s="9"/>
      <c r="P1320" s="14"/>
      <c r="Q1320" s="36"/>
      <c r="R1320" s="14"/>
    </row>
    <row r="1321" spans="1:18">
      <c r="A1321" s="45" t="s">
        <v>1682</v>
      </c>
      <c r="B1321" s="46" t="s">
        <v>198</v>
      </c>
      <c r="C1321" s="14"/>
      <c r="D1321" s="14"/>
      <c r="E1321" s="14"/>
      <c r="F1321" s="14"/>
      <c r="G1321" s="14"/>
      <c r="H1321" s="14"/>
      <c r="I1321" s="14"/>
      <c r="J1321" s="14"/>
      <c r="K1321" s="14"/>
      <c r="L1321" s="14"/>
      <c r="M1321" s="14"/>
      <c r="N1321" s="14"/>
      <c r="O1321" s="14"/>
      <c r="P1321" s="14"/>
      <c r="Q1321" s="14"/>
      <c r="R1321" s="14"/>
    </row>
    <row r="1322" spans="1:18" ht="47.25">
      <c r="A1322" s="37" t="s">
        <v>1684</v>
      </c>
      <c r="B1322" s="6" t="s">
        <v>1652</v>
      </c>
      <c r="C1322" s="8"/>
      <c r="D1322" s="13">
        <f>SUM(D1323:D1326)</f>
        <v>0</v>
      </c>
      <c r="E1322" s="13">
        <f>SUM(E1323:E1326)</f>
        <v>0</v>
      </c>
      <c r="F1322" s="13">
        <f>SUM(F1323:F1326)</f>
        <v>0</v>
      </c>
      <c r="G1322" s="13"/>
      <c r="H1322" s="13">
        <f>SUM(H1323:H1326)</f>
        <v>0</v>
      </c>
      <c r="I1322" s="13">
        <f>SUM(I1323:I1326)</f>
        <v>0</v>
      </c>
      <c r="J1322" s="13">
        <f>SUM(J1323:J1326)</f>
        <v>0</v>
      </c>
      <c r="K1322" s="13"/>
      <c r="L1322" s="13">
        <f>SUM(L1323:L1326)</f>
        <v>0</v>
      </c>
      <c r="M1322" s="13">
        <f>SUM(M1323:M1326)</f>
        <v>0</v>
      </c>
      <c r="N1322" s="13">
        <f>SUM(N1323:N1326)</f>
        <v>0</v>
      </c>
      <c r="O1322" s="13"/>
      <c r="P1322" s="13">
        <f>SUM(P1323:P1326)</f>
        <v>0</v>
      </c>
      <c r="Q1322" s="13">
        <f>SUM(Q1323:Q1326)</f>
        <v>0</v>
      </c>
      <c r="R1322" s="13">
        <f>SUM(R1323:R1326)</f>
        <v>0</v>
      </c>
    </row>
    <row r="1323" spans="1:18">
      <c r="A1323" s="45" t="s">
        <v>1685</v>
      </c>
      <c r="B1323" s="46" t="s">
        <v>195</v>
      </c>
      <c r="C1323" s="9"/>
      <c r="D1323" s="14"/>
      <c r="E1323" s="36"/>
      <c r="F1323" s="14"/>
      <c r="G1323" s="9"/>
      <c r="H1323" s="14"/>
      <c r="I1323" s="36"/>
      <c r="J1323" s="14"/>
      <c r="K1323" s="9"/>
      <c r="L1323" s="14"/>
      <c r="M1323" s="36"/>
      <c r="N1323" s="14"/>
      <c r="O1323" s="9"/>
      <c r="P1323" s="14"/>
      <c r="Q1323" s="36"/>
      <c r="R1323" s="14"/>
    </row>
    <row r="1324" spans="1:18">
      <c r="A1324" s="45" t="s">
        <v>1686</v>
      </c>
      <c r="B1324" s="46" t="s">
        <v>196</v>
      </c>
      <c r="C1324" s="9"/>
      <c r="D1324" s="14"/>
      <c r="E1324" s="36"/>
      <c r="F1324" s="14"/>
      <c r="G1324" s="9"/>
      <c r="H1324" s="14"/>
      <c r="I1324" s="36"/>
      <c r="J1324" s="14"/>
      <c r="K1324" s="9"/>
      <c r="L1324" s="14"/>
      <c r="M1324" s="36"/>
      <c r="N1324" s="14"/>
      <c r="O1324" s="9"/>
      <c r="P1324" s="14"/>
      <c r="Q1324" s="36"/>
      <c r="R1324" s="14"/>
    </row>
    <row r="1325" spans="1:18">
      <c r="A1325" s="45" t="s">
        <v>1687</v>
      </c>
      <c r="B1325" s="47" t="s">
        <v>197</v>
      </c>
      <c r="C1325" s="9"/>
      <c r="D1325" s="14"/>
      <c r="E1325" s="36"/>
      <c r="F1325" s="14"/>
      <c r="G1325" s="9"/>
      <c r="H1325" s="14"/>
      <c r="I1325" s="36"/>
      <c r="J1325" s="14"/>
      <c r="K1325" s="9"/>
      <c r="L1325" s="14"/>
      <c r="M1325" s="36"/>
      <c r="N1325" s="14"/>
      <c r="O1325" s="9"/>
      <c r="P1325" s="14"/>
      <c r="Q1325" s="36"/>
      <c r="R1325" s="14"/>
    </row>
    <row r="1326" spans="1:18">
      <c r="A1326" s="45" t="s">
        <v>1688</v>
      </c>
      <c r="B1326" s="46" t="s">
        <v>198</v>
      </c>
      <c r="C1326" s="14"/>
      <c r="D1326" s="14"/>
      <c r="E1326" s="14"/>
      <c r="F1326" s="14"/>
      <c r="G1326" s="14"/>
      <c r="H1326" s="14"/>
      <c r="I1326" s="14"/>
      <c r="J1326" s="14"/>
      <c r="K1326" s="14"/>
      <c r="L1326" s="14"/>
      <c r="M1326" s="14"/>
      <c r="N1326" s="14"/>
      <c r="O1326" s="14"/>
      <c r="P1326" s="14"/>
      <c r="Q1326" s="14"/>
      <c r="R1326" s="14"/>
    </row>
    <row r="1327" spans="1:18" ht="47.25">
      <c r="A1327" s="37" t="s">
        <v>1690</v>
      </c>
      <c r="B1327" s="6" t="s">
        <v>1658</v>
      </c>
      <c r="C1327" s="8"/>
      <c r="D1327" s="13">
        <f>SUM(D1328:D1331)</f>
        <v>0</v>
      </c>
      <c r="E1327" s="13">
        <f>SUM(E1328:E1331)</f>
        <v>0</v>
      </c>
      <c r="F1327" s="13">
        <f>SUM(F1328:F1331)</f>
        <v>0</v>
      </c>
      <c r="G1327" s="13"/>
      <c r="H1327" s="13">
        <f>SUM(H1328:H1331)</f>
        <v>0</v>
      </c>
      <c r="I1327" s="13">
        <f>SUM(I1328:I1331)</f>
        <v>0</v>
      </c>
      <c r="J1327" s="13">
        <f>SUM(J1328:J1331)</f>
        <v>0</v>
      </c>
      <c r="K1327" s="13"/>
      <c r="L1327" s="13">
        <f>SUM(L1328:L1331)</f>
        <v>0</v>
      </c>
      <c r="M1327" s="13">
        <f>SUM(M1328:M1331)</f>
        <v>0</v>
      </c>
      <c r="N1327" s="13">
        <f>SUM(N1328:N1331)</f>
        <v>0</v>
      </c>
      <c r="O1327" s="13"/>
      <c r="P1327" s="13">
        <f>SUM(P1328:P1331)</f>
        <v>0</v>
      </c>
      <c r="Q1327" s="13">
        <f>SUM(Q1328:Q1331)</f>
        <v>0</v>
      </c>
      <c r="R1327" s="13">
        <f>SUM(R1328:R1331)</f>
        <v>0</v>
      </c>
    </row>
    <row r="1328" spans="1:18">
      <c r="A1328" s="45" t="s">
        <v>1691</v>
      </c>
      <c r="B1328" s="46" t="s">
        <v>195</v>
      </c>
      <c r="C1328" s="9"/>
      <c r="D1328" s="14"/>
      <c r="E1328" s="36"/>
      <c r="F1328" s="14"/>
      <c r="G1328" s="9"/>
      <c r="H1328" s="14"/>
      <c r="I1328" s="36"/>
      <c r="J1328" s="14"/>
      <c r="K1328" s="9"/>
      <c r="L1328" s="14"/>
      <c r="M1328" s="36"/>
      <c r="N1328" s="14"/>
      <c r="O1328" s="9"/>
      <c r="P1328" s="14"/>
      <c r="Q1328" s="36"/>
      <c r="R1328" s="14"/>
    </row>
    <row r="1329" spans="1:18">
      <c r="A1329" s="45" t="s">
        <v>1692</v>
      </c>
      <c r="B1329" s="46" t="s">
        <v>196</v>
      </c>
      <c r="C1329" s="9"/>
      <c r="D1329" s="14"/>
      <c r="E1329" s="36"/>
      <c r="F1329" s="14"/>
      <c r="G1329" s="9"/>
      <c r="H1329" s="14"/>
      <c r="I1329" s="36"/>
      <c r="J1329" s="14"/>
      <c r="K1329" s="9"/>
      <c r="L1329" s="14"/>
      <c r="M1329" s="36"/>
      <c r="N1329" s="14"/>
      <c r="O1329" s="9"/>
      <c r="P1329" s="14"/>
      <c r="Q1329" s="36"/>
      <c r="R1329" s="14"/>
    </row>
    <row r="1330" spans="1:18">
      <c r="A1330" s="45" t="s">
        <v>1693</v>
      </c>
      <c r="B1330" s="47" t="s">
        <v>197</v>
      </c>
      <c r="C1330" s="9"/>
      <c r="D1330" s="14"/>
      <c r="E1330" s="36"/>
      <c r="F1330" s="14"/>
      <c r="G1330" s="9"/>
      <c r="H1330" s="14"/>
      <c r="I1330" s="36"/>
      <c r="J1330" s="14"/>
      <c r="K1330" s="9"/>
      <c r="L1330" s="14"/>
      <c r="M1330" s="36"/>
      <c r="N1330" s="14"/>
      <c r="O1330" s="9"/>
      <c r="P1330" s="14"/>
      <c r="Q1330" s="36"/>
      <c r="R1330" s="14"/>
    </row>
    <row r="1331" spans="1:18">
      <c r="A1331" s="45" t="s">
        <v>1694</v>
      </c>
      <c r="B1331" s="46" t="s">
        <v>198</v>
      </c>
      <c r="C1331" s="14"/>
      <c r="D1331" s="14"/>
      <c r="E1331" s="14"/>
      <c r="F1331" s="14"/>
      <c r="G1331" s="14"/>
      <c r="H1331" s="14"/>
      <c r="I1331" s="14"/>
      <c r="J1331" s="14"/>
      <c r="K1331" s="14"/>
      <c r="L1331" s="14"/>
      <c r="M1331" s="14"/>
      <c r="N1331" s="14"/>
      <c r="O1331" s="14"/>
      <c r="P1331" s="14"/>
      <c r="Q1331" s="14"/>
      <c r="R1331" s="14"/>
    </row>
    <row r="1332" spans="1:18" ht="47.25">
      <c r="A1332" s="37" t="s">
        <v>1696</v>
      </c>
      <c r="B1332" s="6" t="s">
        <v>1664</v>
      </c>
      <c r="C1332" s="8"/>
      <c r="D1332" s="13">
        <f>SUM(D1333:D1336)</f>
        <v>0</v>
      </c>
      <c r="E1332" s="13">
        <f>SUM(E1333:E1336)</f>
        <v>0</v>
      </c>
      <c r="F1332" s="13">
        <f>SUM(F1333:F1336)</f>
        <v>0</v>
      </c>
      <c r="G1332" s="13"/>
      <c r="H1332" s="13">
        <f>SUM(H1333:H1336)</f>
        <v>0</v>
      </c>
      <c r="I1332" s="13">
        <f>SUM(I1333:I1336)</f>
        <v>0</v>
      </c>
      <c r="J1332" s="13">
        <f>SUM(J1333:J1336)</f>
        <v>0</v>
      </c>
      <c r="K1332" s="13"/>
      <c r="L1332" s="13">
        <f>SUM(L1333:L1336)</f>
        <v>0</v>
      </c>
      <c r="M1332" s="13">
        <f>SUM(M1333:M1336)</f>
        <v>0</v>
      </c>
      <c r="N1332" s="13">
        <f>SUM(N1333:N1336)</f>
        <v>0</v>
      </c>
      <c r="O1332" s="13"/>
      <c r="P1332" s="13">
        <f>SUM(P1333:P1336)</f>
        <v>0</v>
      </c>
      <c r="Q1332" s="13">
        <f>SUM(Q1333:Q1336)</f>
        <v>0</v>
      </c>
      <c r="R1332" s="13">
        <f>SUM(R1333:R1336)</f>
        <v>0</v>
      </c>
    </row>
    <row r="1333" spans="1:18">
      <c r="A1333" s="45" t="s">
        <v>1697</v>
      </c>
      <c r="B1333" s="46" t="s">
        <v>195</v>
      </c>
      <c r="C1333" s="9"/>
      <c r="D1333" s="14"/>
      <c r="E1333" s="36"/>
      <c r="F1333" s="14"/>
      <c r="G1333" s="9"/>
      <c r="H1333" s="14"/>
      <c r="I1333" s="36"/>
      <c r="J1333" s="14"/>
      <c r="K1333" s="9"/>
      <c r="L1333" s="14"/>
      <c r="M1333" s="36"/>
      <c r="N1333" s="14"/>
      <c r="O1333" s="9"/>
      <c r="P1333" s="14"/>
      <c r="Q1333" s="36"/>
      <c r="R1333" s="14"/>
    </row>
    <row r="1334" spans="1:18">
      <c r="A1334" s="45" t="s">
        <v>1698</v>
      </c>
      <c r="B1334" s="46" t="s">
        <v>196</v>
      </c>
      <c r="C1334" s="9"/>
      <c r="D1334" s="14"/>
      <c r="E1334" s="36"/>
      <c r="F1334" s="14"/>
      <c r="G1334" s="9"/>
      <c r="H1334" s="14"/>
      <c r="I1334" s="36"/>
      <c r="J1334" s="14"/>
      <c r="K1334" s="9"/>
      <c r="L1334" s="14"/>
      <c r="M1334" s="36"/>
      <c r="N1334" s="14"/>
      <c r="O1334" s="9"/>
      <c r="P1334" s="14"/>
      <c r="Q1334" s="36"/>
      <c r="R1334" s="14"/>
    </row>
    <row r="1335" spans="1:18">
      <c r="A1335" s="45" t="s">
        <v>1699</v>
      </c>
      <c r="B1335" s="47" t="s">
        <v>197</v>
      </c>
      <c r="C1335" s="9"/>
      <c r="D1335" s="14"/>
      <c r="E1335" s="36"/>
      <c r="F1335" s="14"/>
      <c r="G1335" s="9"/>
      <c r="H1335" s="14"/>
      <c r="I1335" s="36"/>
      <c r="J1335" s="14"/>
      <c r="K1335" s="9"/>
      <c r="L1335" s="14"/>
      <c r="M1335" s="36"/>
      <c r="N1335" s="14"/>
      <c r="O1335" s="9"/>
      <c r="P1335" s="14"/>
      <c r="Q1335" s="36"/>
      <c r="R1335" s="14"/>
    </row>
    <row r="1336" spans="1:18">
      <c r="A1336" s="45" t="s">
        <v>1700</v>
      </c>
      <c r="B1336" s="46" t="s">
        <v>198</v>
      </c>
      <c r="C1336" s="14"/>
      <c r="D1336" s="14"/>
      <c r="E1336" s="14"/>
      <c r="F1336" s="14"/>
      <c r="G1336" s="14"/>
      <c r="H1336" s="14"/>
      <c r="I1336" s="14"/>
      <c r="J1336" s="14"/>
      <c r="K1336" s="14"/>
      <c r="L1336" s="14"/>
      <c r="M1336" s="14"/>
      <c r="N1336" s="14"/>
      <c r="O1336" s="14"/>
      <c r="P1336" s="14"/>
      <c r="Q1336" s="14"/>
      <c r="R1336" s="14"/>
    </row>
    <row r="1337" spans="1:18" ht="47.25">
      <c r="A1337" s="37" t="s">
        <v>1702</v>
      </c>
      <c r="B1337" s="6" t="s">
        <v>2185</v>
      </c>
      <c r="C1337" s="8"/>
      <c r="D1337" s="13">
        <f>SUM(D1338:D1341)</f>
        <v>0</v>
      </c>
      <c r="E1337" s="13">
        <f>SUM(E1338:E1341)</f>
        <v>0</v>
      </c>
      <c r="F1337" s="13">
        <f>SUM(F1338:F1341)</f>
        <v>0</v>
      </c>
      <c r="G1337" s="13"/>
      <c r="H1337" s="13">
        <f>SUM(H1338:H1341)</f>
        <v>0</v>
      </c>
      <c r="I1337" s="13">
        <f>SUM(I1338:I1341)</f>
        <v>0</v>
      </c>
      <c r="J1337" s="13">
        <f>SUM(J1338:J1341)</f>
        <v>0</v>
      </c>
      <c r="K1337" s="13"/>
      <c r="L1337" s="13">
        <f>SUM(L1338:L1341)</f>
        <v>0</v>
      </c>
      <c r="M1337" s="13">
        <f>SUM(M1338:M1341)</f>
        <v>0</v>
      </c>
      <c r="N1337" s="13">
        <f>SUM(N1338:N1341)</f>
        <v>0</v>
      </c>
      <c r="O1337" s="13"/>
      <c r="P1337" s="13">
        <f>SUM(P1338:P1341)</f>
        <v>0</v>
      </c>
      <c r="Q1337" s="13">
        <f>SUM(Q1338:Q1341)</f>
        <v>0</v>
      </c>
      <c r="R1337" s="13">
        <f>SUM(R1338:R1341)</f>
        <v>0</v>
      </c>
    </row>
    <row r="1338" spans="1:18">
      <c r="A1338" s="45" t="s">
        <v>1703</v>
      </c>
      <c r="B1338" s="46" t="s">
        <v>195</v>
      </c>
      <c r="C1338" s="9"/>
      <c r="D1338" s="14"/>
      <c r="E1338" s="36"/>
      <c r="F1338" s="14"/>
      <c r="G1338" s="9"/>
      <c r="H1338" s="14"/>
      <c r="I1338" s="36"/>
      <c r="J1338" s="14"/>
      <c r="K1338" s="9"/>
      <c r="L1338" s="14"/>
      <c r="M1338" s="36"/>
      <c r="N1338" s="14"/>
      <c r="O1338" s="9"/>
      <c r="P1338" s="14"/>
      <c r="Q1338" s="36"/>
      <c r="R1338" s="14"/>
    </row>
    <row r="1339" spans="1:18">
      <c r="A1339" s="45" t="s">
        <v>1704</v>
      </c>
      <c r="B1339" s="46" t="s">
        <v>196</v>
      </c>
      <c r="C1339" s="9"/>
      <c r="D1339" s="14"/>
      <c r="E1339" s="36"/>
      <c r="F1339" s="14"/>
      <c r="G1339" s="9"/>
      <c r="H1339" s="14"/>
      <c r="I1339" s="36"/>
      <c r="J1339" s="14"/>
      <c r="K1339" s="9"/>
      <c r="L1339" s="14"/>
      <c r="M1339" s="36"/>
      <c r="N1339" s="14"/>
      <c r="O1339" s="9"/>
      <c r="P1339" s="14"/>
      <c r="Q1339" s="36"/>
      <c r="R1339" s="14"/>
    </row>
    <row r="1340" spans="1:18">
      <c r="A1340" s="45" t="s">
        <v>1705</v>
      </c>
      <c r="B1340" s="47" t="s">
        <v>197</v>
      </c>
      <c r="C1340" s="9"/>
      <c r="D1340" s="14"/>
      <c r="E1340" s="36"/>
      <c r="F1340" s="14"/>
      <c r="G1340" s="9"/>
      <c r="H1340" s="14"/>
      <c r="I1340" s="36"/>
      <c r="J1340" s="14"/>
      <c r="K1340" s="9"/>
      <c r="L1340" s="14"/>
      <c r="M1340" s="36"/>
      <c r="N1340" s="14"/>
      <c r="O1340" s="9"/>
      <c r="P1340" s="14"/>
      <c r="Q1340" s="36"/>
      <c r="R1340" s="14"/>
    </row>
    <row r="1341" spans="1:18">
      <c r="A1341" s="45" t="s">
        <v>1706</v>
      </c>
      <c r="B1341" s="46" t="s">
        <v>198</v>
      </c>
      <c r="C1341" s="14"/>
      <c r="D1341" s="14"/>
      <c r="E1341" s="14"/>
      <c r="F1341" s="14"/>
      <c r="G1341" s="14"/>
      <c r="H1341" s="14"/>
      <c r="I1341" s="14"/>
      <c r="J1341" s="14"/>
      <c r="K1341" s="14"/>
      <c r="L1341" s="14"/>
      <c r="M1341" s="14"/>
      <c r="N1341" s="14"/>
      <c r="O1341" s="14"/>
      <c r="P1341" s="14"/>
      <c r="Q1341" s="14"/>
      <c r="R1341" s="14"/>
    </row>
    <row r="1342" spans="1:18" ht="31.5">
      <c r="A1342" s="37" t="s">
        <v>1708</v>
      </c>
      <c r="B1342" s="6" t="s">
        <v>1676</v>
      </c>
      <c r="C1342" s="6"/>
      <c r="D1342" s="13">
        <f>D1343+D1348+D1353+D1358+D1363+D1368</f>
        <v>0</v>
      </c>
      <c r="E1342" s="13">
        <f t="shared" ref="E1342:N1342" si="259">E1343+E1348+E1353+E1358+E1363+E1368</f>
        <v>0</v>
      </c>
      <c r="F1342" s="13">
        <f t="shared" si="259"/>
        <v>0</v>
      </c>
      <c r="G1342" s="13"/>
      <c r="H1342" s="13">
        <f t="shared" si="259"/>
        <v>0</v>
      </c>
      <c r="I1342" s="13">
        <f t="shared" si="259"/>
        <v>0</v>
      </c>
      <c r="J1342" s="13">
        <f t="shared" si="259"/>
        <v>0</v>
      </c>
      <c r="K1342" s="13"/>
      <c r="L1342" s="13">
        <f t="shared" si="259"/>
        <v>0</v>
      </c>
      <c r="M1342" s="13">
        <f t="shared" si="259"/>
        <v>0</v>
      </c>
      <c r="N1342" s="13">
        <f t="shared" si="259"/>
        <v>0</v>
      </c>
      <c r="O1342" s="13"/>
      <c r="P1342" s="13">
        <f>P1343+P1348+P1353+P1358+P1363+P1368</f>
        <v>0</v>
      </c>
      <c r="Q1342" s="13">
        <f>Q1343+Q1348+Q1353+Q1358+Q1363+Q1368</f>
        <v>0</v>
      </c>
      <c r="R1342" s="13">
        <f>R1343+R1348+R1353+R1358+R1363+R1368</f>
        <v>0</v>
      </c>
    </row>
    <row r="1343" spans="1:18" ht="47.25">
      <c r="A1343" s="37" t="s">
        <v>1709</v>
      </c>
      <c r="B1343" s="6" t="s">
        <v>1677</v>
      </c>
      <c r="C1343" s="8"/>
      <c r="D1343" s="13">
        <f>SUM(D1344:D1347)</f>
        <v>0</v>
      </c>
      <c r="E1343" s="13">
        <f>SUM(E1344:E1347)</f>
        <v>0</v>
      </c>
      <c r="F1343" s="13">
        <f>SUM(F1344:F1347)</f>
        <v>0</v>
      </c>
      <c r="G1343" s="13"/>
      <c r="H1343" s="13">
        <f>SUM(H1344:H1347)</f>
        <v>0</v>
      </c>
      <c r="I1343" s="13">
        <f>SUM(I1344:I1347)</f>
        <v>0</v>
      </c>
      <c r="J1343" s="13">
        <f>SUM(J1344:J1347)</f>
        <v>0</v>
      </c>
      <c r="K1343" s="13"/>
      <c r="L1343" s="13">
        <f>SUM(L1344:L1347)</f>
        <v>0</v>
      </c>
      <c r="M1343" s="13">
        <f>SUM(M1344:M1347)</f>
        <v>0</v>
      </c>
      <c r="N1343" s="13">
        <f>SUM(N1344:N1347)</f>
        <v>0</v>
      </c>
      <c r="O1343" s="13"/>
      <c r="P1343" s="13">
        <f>SUM(P1344:P1347)</f>
        <v>0</v>
      </c>
      <c r="Q1343" s="13">
        <f>SUM(Q1344:Q1347)</f>
        <v>0</v>
      </c>
      <c r="R1343" s="13">
        <f>SUM(R1344:R1347)</f>
        <v>0</v>
      </c>
    </row>
    <row r="1344" spans="1:18">
      <c r="A1344" s="45" t="s">
        <v>1710</v>
      </c>
      <c r="B1344" s="46" t="s">
        <v>195</v>
      </c>
      <c r="C1344" s="9"/>
      <c r="D1344" s="14"/>
      <c r="E1344" s="36"/>
      <c r="F1344" s="14"/>
      <c r="G1344" s="9"/>
      <c r="H1344" s="14"/>
      <c r="I1344" s="36"/>
      <c r="J1344" s="14"/>
      <c r="K1344" s="9"/>
      <c r="L1344" s="14"/>
      <c r="M1344" s="36"/>
      <c r="N1344" s="14"/>
      <c r="O1344" s="9"/>
      <c r="P1344" s="14"/>
      <c r="Q1344" s="36"/>
      <c r="R1344" s="14"/>
    </row>
    <row r="1345" spans="1:18">
      <c r="A1345" s="45" t="s">
        <v>1711</v>
      </c>
      <c r="B1345" s="46" t="s">
        <v>196</v>
      </c>
      <c r="C1345" s="9"/>
      <c r="D1345" s="14"/>
      <c r="E1345" s="36"/>
      <c r="F1345" s="14"/>
      <c r="G1345" s="9"/>
      <c r="H1345" s="14"/>
      <c r="I1345" s="36"/>
      <c r="J1345" s="14"/>
      <c r="K1345" s="9"/>
      <c r="L1345" s="14"/>
      <c r="M1345" s="36"/>
      <c r="N1345" s="14"/>
      <c r="O1345" s="9"/>
      <c r="P1345" s="14"/>
      <c r="Q1345" s="36"/>
      <c r="R1345" s="14"/>
    </row>
    <row r="1346" spans="1:18">
      <c r="A1346" s="45" t="s">
        <v>1712</v>
      </c>
      <c r="B1346" s="47" t="s">
        <v>197</v>
      </c>
      <c r="C1346" s="9"/>
      <c r="D1346" s="14"/>
      <c r="E1346" s="36"/>
      <c r="F1346" s="14"/>
      <c r="G1346" s="9"/>
      <c r="H1346" s="14"/>
      <c r="I1346" s="36"/>
      <c r="J1346" s="14"/>
      <c r="K1346" s="9"/>
      <c r="L1346" s="14"/>
      <c r="M1346" s="36"/>
      <c r="N1346" s="14"/>
      <c r="O1346" s="9"/>
      <c r="P1346" s="14"/>
      <c r="Q1346" s="36"/>
      <c r="R1346" s="14"/>
    </row>
    <row r="1347" spans="1:18">
      <c r="A1347" s="45" t="s">
        <v>1713</v>
      </c>
      <c r="B1347" s="46" t="s">
        <v>198</v>
      </c>
      <c r="C1347" s="14"/>
      <c r="D1347" s="14"/>
      <c r="E1347" s="14"/>
      <c r="F1347" s="14"/>
      <c r="G1347" s="14"/>
      <c r="H1347" s="14"/>
      <c r="I1347" s="14"/>
      <c r="J1347" s="14"/>
      <c r="K1347" s="14"/>
      <c r="L1347" s="14"/>
      <c r="M1347" s="14"/>
      <c r="N1347" s="14"/>
      <c r="O1347" s="14"/>
      <c r="P1347" s="14"/>
      <c r="Q1347" s="14"/>
      <c r="R1347" s="14"/>
    </row>
    <row r="1348" spans="1:18" ht="47.25">
      <c r="A1348" s="37" t="s">
        <v>1716</v>
      </c>
      <c r="B1348" s="6" t="s">
        <v>1683</v>
      </c>
      <c r="C1348" s="8"/>
      <c r="D1348" s="13">
        <f>SUM(D1349:D1352)</f>
        <v>0</v>
      </c>
      <c r="E1348" s="13">
        <f>SUM(E1349:E1352)</f>
        <v>0</v>
      </c>
      <c r="F1348" s="13">
        <f>SUM(F1349:F1352)</f>
        <v>0</v>
      </c>
      <c r="G1348" s="13"/>
      <c r="H1348" s="13">
        <f>SUM(H1349:H1352)</f>
        <v>0</v>
      </c>
      <c r="I1348" s="13">
        <f>SUM(I1349:I1352)</f>
        <v>0</v>
      </c>
      <c r="J1348" s="13">
        <f>SUM(J1349:J1352)</f>
        <v>0</v>
      </c>
      <c r="K1348" s="13"/>
      <c r="L1348" s="13">
        <f>SUM(L1349:L1352)</f>
        <v>0</v>
      </c>
      <c r="M1348" s="13">
        <f>SUM(M1349:M1352)</f>
        <v>0</v>
      </c>
      <c r="N1348" s="13">
        <f>SUM(N1349:N1352)</f>
        <v>0</v>
      </c>
      <c r="O1348" s="13"/>
      <c r="P1348" s="13">
        <f>SUM(P1349:P1352)</f>
        <v>0</v>
      </c>
      <c r="Q1348" s="13">
        <f>SUM(Q1349:Q1352)</f>
        <v>0</v>
      </c>
      <c r="R1348" s="13">
        <f>SUM(R1349:R1352)</f>
        <v>0</v>
      </c>
    </row>
    <row r="1349" spans="1:18">
      <c r="A1349" s="45" t="s">
        <v>1717</v>
      </c>
      <c r="B1349" s="46" t="s">
        <v>195</v>
      </c>
      <c r="C1349" s="9"/>
      <c r="D1349" s="14"/>
      <c r="E1349" s="36"/>
      <c r="F1349" s="14"/>
      <c r="G1349" s="9"/>
      <c r="H1349" s="14"/>
      <c r="I1349" s="36"/>
      <c r="J1349" s="14"/>
      <c r="K1349" s="9"/>
      <c r="L1349" s="14"/>
      <c r="M1349" s="36"/>
      <c r="N1349" s="14"/>
      <c r="O1349" s="9"/>
      <c r="P1349" s="14"/>
      <c r="Q1349" s="36"/>
      <c r="R1349" s="14"/>
    </row>
    <row r="1350" spans="1:18">
      <c r="A1350" s="45" t="s">
        <v>1718</v>
      </c>
      <c r="B1350" s="46" t="s">
        <v>196</v>
      </c>
      <c r="C1350" s="9"/>
      <c r="D1350" s="14"/>
      <c r="E1350" s="36"/>
      <c r="F1350" s="14"/>
      <c r="G1350" s="9"/>
      <c r="H1350" s="14"/>
      <c r="I1350" s="36"/>
      <c r="J1350" s="14"/>
      <c r="K1350" s="9"/>
      <c r="L1350" s="14"/>
      <c r="M1350" s="36"/>
      <c r="N1350" s="14"/>
      <c r="O1350" s="9"/>
      <c r="P1350" s="14"/>
      <c r="Q1350" s="36"/>
      <c r="R1350" s="14"/>
    </row>
    <row r="1351" spans="1:18">
      <c r="A1351" s="45" t="s">
        <v>1719</v>
      </c>
      <c r="B1351" s="47" t="s">
        <v>197</v>
      </c>
      <c r="C1351" s="9"/>
      <c r="D1351" s="14"/>
      <c r="E1351" s="36"/>
      <c r="F1351" s="14"/>
      <c r="G1351" s="9"/>
      <c r="H1351" s="14"/>
      <c r="I1351" s="36"/>
      <c r="J1351" s="14"/>
      <c r="K1351" s="9"/>
      <c r="L1351" s="14"/>
      <c r="M1351" s="36"/>
      <c r="N1351" s="14"/>
      <c r="O1351" s="9"/>
      <c r="P1351" s="14"/>
      <c r="Q1351" s="36"/>
      <c r="R1351" s="14"/>
    </row>
    <row r="1352" spans="1:18">
      <c r="A1352" s="45" t="s">
        <v>1720</v>
      </c>
      <c r="B1352" s="46" t="s">
        <v>198</v>
      </c>
      <c r="C1352" s="14"/>
      <c r="D1352" s="14"/>
      <c r="E1352" s="14"/>
      <c r="F1352" s="14"/>
      <c r="G1352" s="14"/>
      <c r="H1352" s="14"/>
      <c r="I1352" s="14"/>
      <c r="J1352" s="14"/>
      <c r="K1352" s="14"/>
      <c r="L1352" s="14"/>
      <c r="M1352" s="14"/>
      <c r="N1352" s="14"/>
      <c r="O1352" s="14"/>
      <c r="P1352" s="14"/>
      <c r="Q1352" s="14"/>
      <c r="R1352" s="14"/>
    </row>
    <row r="1353" spans="1:18" ht="47.25">
      <c r="A1353" s="37" t="s">
        <v>1722</v>
      </c>
      <c r="B1353" s="6" t="s">
        <v>1689</v>
      </c>
      <c r="C1353" s="8"/>
      <c r="D1353" s="13">
        <f>SUM(D1354:D1357)</f>
        <v>0</v>
      </c>
      <c r="E1353" s="13">
        <f>SUM(E1354:E1357)</f>
        <v>0</v>
      </c>
      <c r="F1353" s="13">
        <f>SUM(F1354:F1357)</f>
        <v>0</v>
      </c>
      <c r="G1353" s="13"/>
      <c r="H1353" s="13">
        <f>SUM(H1354:H1357)</f>
        <v>0</v>
      </c>
      <c r="I1353" s="13">
        <f>SUM(I1354:I1357)</f>
        <v>0</v>
      </c>
      <c r="J1353" s="13">
        <f>SUM(J1354:J1357)</f>
        <v>0</v>
      </c>
      <c r="K1353" s="13"/>
      <c r="L1353" s="13">
        <f>SUM(L1354:L1357)</f>
        <v>0</v>
      </c>
      <c r="M1353" s="13">
        <f>SUM(M1354:M1357)</f>
        <v>0</v>
      </c>
      <c r="N1353" s="13">
        <f>SUM(N1354:N1357)</f>
        <v>0</v>
      </c>
      <c r="O1353" s="13"/>
      <c r="P1353" s="13">
        <f>SUM(P1354:P1357)</f>
        <v>0</v>
      </c>
      <c r="Q1353" s="13">
        <f>SUM(Q1354:Q1357)</f>
        <v>0</v>
      </c>
      <c r="R1353" s="13">
        <f>SUM(R1354:R1357)</f>
        <v>0</v>
      </c>
    </row>
    <row r="1354" spans="1:18">
      <c r="A1354" s="45" t="s">
        <v>1723</v>
      </c>
      <c r="B1354" s="46" t="s">
        <v>195</v>
      </c>
      <c r="C1354" s="9"/>
      <c r="D1354" s="14"/>
      <c r="E1354" s="36"/>
      <c r="F1354" s="14"/>
      <c r="G1354" s="9"/>
      <c r="H1354" s="14"/>
      <c r="I1354" s="36"/>
      <c r="J1354" s="14"/>
      <c r="K1354" s="9"/>
      <c r="L1354" s="14"/>
      <c r="M1354" s="36"/>
      <c r="N1354" s="14"/>
      <c r="O1354" s="9"/>
      <c r="P1354" s="14"/>
      <c r="Q1354" s="36"/>
      <c r="R1354" s="14"/>
    </row>
    <row r="1355" spans="1:18">
      <c r="A1355" s="45" t="s">
        <v>1724</v>
      </c>
      <c r="B1355" s="46" t="s">
        <v>196</v>
      </c>
      <c r="C1355" s="9"/>
      <c r="D1355" s="14"/>
      <c r="E1355" s="36"/>
      <c r="F1355" s="14"/>
      <c r="G1355" s="9"/>
      <c r="H1355" s="14"/>
      <c r="I1355" s="36"/>
      <c r="J1355" s="14"/>
      <c r="K1355" s="9"/>
      <c r="L1355" s="14"/>
      <c r="M1355" s="36"/>
      <c r="N1355" s="14"/>
      <c r="O1355" s="9"/>
      <c r="P1355" s="14"/>
      <c r="Q1355" s="36"/>
      <c r="R1355" s="14"/>
    </row>
    <row r="1356" spans="1:18">
      <c r="A1356" s="45" t="s">
        <v>1725</v>
      </c>
      <c r="B1356" s="47" t="s">
        <v>197</v>
      </c>
      <c r="C1356" s="9"/>
      <c r="D1356" s="14"/>
      <c r="E1356" s="36"/>
      <c r="F1356" s="14"/>
      <c r="G1356" s="9"/>
      <c r="H1356" s="14"/>
      <c r="I1356" s="36"/>
      <c r="J1356" s="14"/>
      <c r="K1356" s="9"/>
      <c r="L1356" s="14"/>
      <c r="M1356" s="36"/>
      <c r="N1356" s="14"/>
      <c r="O1356" s="9"/>
      <c r="P1356" s="14"/>
      <c r="Q1356" s="36"/>
      <c r="R1356" s="14"/>
    </row>
    <row r="1357" spans="1:18">
      <c r="A1357" s="45" t="s">
        <v>1726</v>
      </c>
      <c r="B1357" s="46" t="s">
        <v>198</v>
      </c>
      <c r="C1357" s="14"/>
      <c r="D1357" s="14"/>
      <c r="E1357" s="14"/>
      <c r="F1357" s="14"/>
      <c r="G1357" s="14"/>
      <c r="H1357" s="14"/>
      <c r="I1357" s="14"/>
      <c r="J1357" s="14"/>
      <c r="K1357" s="14"/>
      <c r="L1357" s="14"/>
      <c r="M1357" s="14"/>
      <c r="N1357" s="14"/>
      <c r="O1357" s="14"/>
      <c r="P1357" s="14"/>
      <c r="Q1357" s="14"/>
      <c r="R1357" s="14"/>
    </row>
    <row r="1358" spans="1:18" ht="47.25">
      <c r="A1358" s="37" t="s">
        <v>1728</v>
      </c>
      <c r="B1358" s="6" t="s">
        <v>1695</v>
      </c>
      <c r="C1358" s="8"/>
      <c r="D1358" s="13">
        <f>SUM(D1359:D1362)</f>
        <v>0</v>
      </c>
      <c r="E1358" s="13">
        <f>SUM(E1359:E1362)</f>
        <v>0</v>
      </c>
      <c r="F1358" s="13">
        <f>SUM(F1359:F1362)</f>
        <v>0</v>
      </c>
      <c r="G1358" s="13"/>
      <c r="H1358" s="13">
        <f>SUM(H1359:H1362)</f>
        <v>0</v>
      </c>
      <c r="I1358" s="13">
        <f>SUM(I1359:I1362)</f>
        <v>0</v>
      </c>
      <c r="J1358" s="13">
        <f>SUM(J1359:J1362)</f>
        <v>0</v>
      </c>
      <c r="K1358" s="13"/>
      <c r="L1358" s="13">
        <f>SUM(L1359:L1362)</f>
        <v>0</v>
      </c>
      <c r="M1358" s="13">
        <f>SUM(M1359:M1362)</f>
        <v>0</v>
      </c>
      <c r="N1358" s="13">
        <f>SUM(N1359:N1362)</f>
        <v>0</v>
      </c>
      <c r="O1358" s="13"/>
      <c r="P1358" s="13">
        <f>SUM(P1359:P1362)</f>
        <v>0</v>
      </c>
      <c r="Q1358" s="13">
        <f>SUM(Q1359:Q1362)</f>
        <v>0</v>
      </c>
      <c r="R1358" s="13">
        <f>SUM(R1359:R1362)</f>
        <v>0</v>
      </c>
    </row>
    <row r="1359" spans="1:18">
      <c r="A1359" s="45" t="s">
        <v>1729</v>
      </c>
      <c r="B1359" s="46" t="s">
        <v>195</v>
      </c>
      <c r="C1359" s="9"/>
      <c r="D1359" s="14"/>
      <c r="E1359" s="36"/>
      <c r="F1359" s="14"/>
      <c r="G1359" s="9"/>
      <c r="H1359" s="14"/>
      <c r="I1359" s="36"/>
      <c r="J1359" s="14"/>
      <c r="K1359" s="9"/>
      <c r="L1359" s="14"/>
      <c r="M1359" s="36"/>
      <c r="N1359" s="14"/>
      <c r="O1359" s="9"/>
      <c r="P1359" s="14"/>
      <c r="Q1359" s="36"/>
      <c r="R1359" s="14"/>
    </row>
    <row r="1360" spans="1:18">
      <c r="A1360" s="45" t="s">
        <v>1730</v>
      </c>
      <c r="B1360" s="46" t="s">
        <v>196</v>
      </c>
      <c r="C1360" s="9"/>
      <c r="D1360" s="14"/>
      <c r="E1360" s="36"/>
      <c r="F1360" s="14"/>
      <c r="G1360" s="9"/>
      <c r="H1360" s="14"/>
      <c r="I1360" s="36"/>
      <c r="J1360" s="14"/>
      <c r="K1360" s="9"/>
      <c r="L1360" s="14"/>
      <c r="M1360" s="36"/>
      <c r="N1360" s="14"/>
      <c r="O1360" s="9"/>
      <c r="P1360" s="14"/>
      <c r="Q1360" s="36"/>
      <c r="R1360" s="14"/>
    </row>
    <row r="1361" spans="1:18">
      <c r="A1361" s="45" t="s">
        <v>1731</v>
      </c>
      <c r="B1361" s="47" t="s">
        <v>197</v>
      </c>
      <c r="C1361" s="9"/>
      <c r="D1361" s="14"/>
      <c r="E1361" s="36"/>
      <c r="F1361" s="14"/>
      <c r="G1361" s="9"/>
      <c r="H1361" s="14"/>
      <c r="I1361" s="36"/>
      <c r="J1361" s="14"/>
      <c r="K1361" s="9"/>
      <c r="L1361" s="14"/>
      <c r="M1361" s="36"/>
      <c r="N1361" s="14"/>
      <c r="O1361" s="9"/>
      <c r="P1361" s="14"/>
      <c r="Q1361" s="36"/>
      <c r="R1361" s="14"/>
    </row>
    <row r="1362" spans="1:18">
      <c r="A1362" s="45" t="s">
        <v>1732</v>
      </c>
      <c r="B1362" s="46" t="s">
        <v>198</v>
      </c>
      <c r="C1362" s="14"/>
      <c r="D1362" s="14"/>
      <c r="E1362" s="14"/>
      <c r="F1362" s="14"/>
      <c r="G1362" s="14"/>
      <c r="H1362" s="14"/>
      <c r="I1362" s="14"/>
      <c r="J1362" s="14"/>
      <c r="K1362" s="14"/>
      <c r="L1362" s="14"/>
      <c r="M1362" s="14"/>
      <c r="N1362" s="14"/>
      <c r="O1362" s="14"/>
      <c r="P1362" s="14"/>
      <c r="Q1362" s="14"/>
      <c r="R1362" s="14"/>
    </row>
    <row r="1363" spans="1:18" ht="47.25">
      <c r="A1363" s="37" t="s">
        <v>1734</v>
      </c>
      <c r="B1363" s="6" t="s">
        <v>1701</v>
      </c>
      <c r="C1363" s="8"/>
      <c r="D1363" s="13">
        <f>SUM(D1364:D1367)</f>
        <v>0</v>
      </c>
      <c r="E1363" s="13">
        <f>SUM(E1364:E1367)</f>
        <v>0</v>
      </c>
      <c r="F1363" s="13">
        <f>SUM(F1364:F1367)</f>
        <v>0</v>
      </c>
      <c r="G1363" s="13"/>
      <c r="H1363" s="13">
        <f>SUM(H1364:H1367)</f>
        <v>0</v>
      </c>
      <c r="I1363" s="13">
        <f>SUM(I1364:I1367)</f>
        <v>0</v>
      </c>
      <c r="J1363" s="13">
        <f>SUM(J1364:J1367)</f>
        <v>0</v>
      </c>
      <c r="K1363" s="13"/>
      <c r="L1363" s="13">
        <f>SUM(L1364:L1367)</f>
        <v>0</v>
      </c>
      <c r="M1363" s="13">
        <f>SUM(M1364:M1367)</f>
        <v>0</v>
      </c>
      <c r="N1363" s="13">
        <f>SUM(N1364:N1367)</f>
        <v>0</v>
      </c>
      <c r="O1363" s="13"/>
      <c r="P1363" s="13">
        <f>SUM(P1364:P1367)</f>
        <v>0</v>
      </c>
      <c r="Q1363" s="13">
        <f>SUM(Q1364:Q1367)</f>
        <v>0</v>
      </c>
      <c r="R1363" s="13">
        <f>SUM(R1364:R1367)</f>
        <v>0</v>
      </c>
    </row>
    <row r="1364" spans="1:18">
      <c r="A1364" s="45" t="s">
        <v>1735</v>
      </c>
      <c r="B1364" s="46" t="s">
        <v>195</v>
      </c>
      <c r="C1364" s="9"/>
      <c r="D1364" s="14"/>
      <c r="E1364" s="36"/>
      <c r="F1364" s="14"/>
      <c r="G1364" s="9"/>
      <c r="H1364" s="14"/>
      <c r="I1364" s="36"/>
      <c r="J1364" s="14"/>
      <c r="K1364" s="9"/>
      <c r="L1364" s="14"/>
      <c r="M1364" s="36"/>
      <c r="N1364" s="14"/>
      <c r="O1364" s="9"/>
      <c r="P1364" s="14"/>
      <c r="Q1364" s="36"/>
      <c r="R1364" s="14"/>
    </row>
    <row r="1365" spans="1:18">
      <c r="A1365" s="45" t="s">
        <v>1736</v>
      </c>
      <c r="B1365" s="46" t="s">
        <v>196</v>
      </c>
      <c r="C1365" s="9"/>
      <c r="D1365" s="14"/>
      <c r="E1365" s="36"/>
      <c r="F1365" s="14"/>
      <c r="G1365" s="9"/>
      <c r="H1365" s="14"/>
      <c r="I1365" s="36"/>
      <c r="J1365" s="14"/>
      <c r="K1365" s="9"/>
      <c r="L1365" s="14"/>
      <c r="M1365" s="36"/>
      <c r="N1365" s="14"/>
      <c r="O1365" s="9"/>
      <c r="P1365" s="14"/>
      <c r="Q1365" s="36"/>
      <c r="R1365" s="14"/>
    </row>
    <row r="1366" spans="1:18">
      <c r="A1366" s="45" t="s">
        <v>1737</v>
      </c>
      <c r="B1366" s="47" t="s">
        <v>197</v>
      </c>
      <c r="C1366" s="9"/>
      <c r="D1366" s="14"/>
      <c r="E1366" s="36"/>
      <c r="F1366" s="14"/>
      <c r="G1366" s="9"/>
      <c r="H1366" s="14"/>
      <c r="I1366" s="36"/>
      <c r="J1366" s="14"/>
      <c r="K1366" s="9"/>
      <c r="L1366" s="14"/>
      <c r="M1366" s="36"/>
      <c r="N1366" s="14"/>
      <c r="O1366" s="9"/>
      <c r="P1366" s="14"/>
      <c r="Q1366" s="36"/>
      <c r="R1366" s="14"/>
    </row>
    <row r="1367" spans="1:18">
      <c r="A1367" s="45" t="s">
        <v>1738</v>
      </c>
      <c r="B1367" s="46" t="s">
        <v>198</v>
      </c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</row>
    <row r="1368" spans="1:18" ht="47.25">
      <c r="A1368" s="37" t="s">
        <v>1740</v>
      </c>
      <c r="B1368" s="6" t="s">
        <v>1707</v>
      </c>
      <c r="C1368" s="8"/>
      <c r="D1368" s="13">
        <f>SUM(D1369:D1372)</f>
        <v>0</v>
      </c>
      <c r="E1368" s="13">
        <f>SUM(E1369:E1372)</f>
        <v>0</v>
      </c>
      <c r="F1368" s="13">
        <f>SUM(F1369:F1372)</f>
        <v>0</v>
      </c>
      <c r="G1368" s="13"/>
      <c r="H1368" s="13">
        <f>SUM(H1369:H1372)</f>
        <v>0</v>
      </c>
      <c r="I1368" s="13">
        <f>SUM(I1369:I1372)</f>
        <v>0</v>
      </c>
      <c r="J1368" s="13">
        <f>SUM(J1369:J1372)</f>
        <v>0</v>
      </c>
      <c r="K1368" s="13"/>
      <c r="L1368" s="13">
        <f>SUM(L1369:L1372)</f>
        <v>0</v>
      </c>
      <c r="M1368" s="13">
        <f>SUM(M1369:M1372)</f>
        <v>0</v>
      </c>
      <c r="N1368" s="13">
        <f>SUM(N1369:N1372)</f>
        <v>0</v>
      </c>
      <c r="O1368" s="13"/>
      <c r="P1368" s="13">
        <f>SUM(P1369:P1372)</f>
        <v>0</v>
      </c>
      <c r="Q1368" s="13">
        <f>SUM(Q1369:Q1372)</f>
        <v>0</v>
      </c>
      <c r="R1368" s="13">
        <f>SUM(R1369:R1372)</f>
        <v>0</v>
      </c>
    </row>
    <row r="1369" spans="1:18">
      <c r="A1369" s="45" t="s">
        <v>1741</v>
      </c>
      <c r="B1369" s="46" t="s">
        <v>195</v>
      </c>
      <c r="C1369" s="9"/>
      <c r="D1369" s="14"/>
      <c r="E1369" s="36"/>
      <c r="F1369" s="14"/>
      <c r="G1369" s="9"/>
      <c r="H1369" s="14"/>
      <c r="I1369" s="36"/>
      <c r="J1369" s="14"/>
      <c r="K1369" s="9"/>
      <c r="L1369" s="14"/>
      <c r="M1369" s="36"/>
      <c r="N1369" s="14"/>
      <c r="O1369" s="9"/>
      <c r="P1369" s="14"/>
      <c r="Q1369" s="36"/>
      <c r="R1369" s="14"/>
    </row>
    <row r="1370" spans="1:18">
      <c r="A1370" s="45" t="s">
        <v>1742</v>
      </c>
      <c r="B1370" s="46" t="s">
        <v>196</v>
      </c>
      <c r="C1370" s="9"/>
      <c r="D1370" s="14"/>
      <c r="E1370" s="36"/>
      <c r="F1370" s="14"/>
      <c r="G1370" s="9"/>
      <c r="H1370" s="14"/>
      <c r="I1370" s="36"/>
      <c r="J1370" s="14"/>
      <c r="K1370" s="9"/>
      <c r="L1370" s="14"/>
      <c r="M1370" s="36"/>
      <c r="N1370" s="14"/>
      <c r="O1370" s="9"/>
      <c r="P1370" s="14"/>
      <c r="Q1370" s="36"/>
      <c r="R1370" s="14"/>
    </row>
    <row r="1371" spans="1:18">
      <c r="A1371" s="45" t="s">
        <v>1743</v>
      </c>
      <c r="B1371" s="47" t="s">
        <v>197</v>
      </c>
      <c r="C1371" s="9"/>
      <c r="D1371" s="14"/>
      <c r="E1371" s="36"/>
      <c r="F1371" s="14"/>
      <c r="G1371" s="9"/>
      <c r="H1371" s="14"/>
      <c r="I1371" s="36"/>
      <c r="J1371" s="14"/>
      <c r="K1371" s="9"/>
      <c r="L1371" s="14"/>
      <c r="M1371" s="36"/>
      <c r="N1371" s="14"/>
      <c r="O1371" s="9"/>
      <c r="P1371" s="14"/>
      <c r="Q1371" s="36"/>
      <c r="R1371" s="14"/>
    </row>
    <row r="1372" spans="1:18">
      <c r="A1372" s="45" t="s">
        <v>1744</v>
      </c>
      <c r="B1372" s="46" t="s">
        <v>198</v>
      </c>
      <c r="C1372" s="14"/>
      <c r="D1372" s="14"/>
      <c r="E1372" s="14"/>
      <c r="F1372" s="14"/>
      <c r="G1372" s="14"/>
      <c r="H1372" s="14"/>
      <c r="I1372" s="14"/>
      <c r="J1372" s="14"/>
      <c r="K1372" s="14"/>
      <c r="L1372" s="14"/>
      <c r="M1372" s="14"/>
      <c r="N1372" s="14"/>
      <c r="O1372" s="14"/>
      <c r="P1372" s="14"/>
      <c r="Q1372" s="14"/>
      <c r="R1372" s="14"/>
    </row>
    <row r="1373" spans="1:18" ht="31.5">
      <c r="A1373" s="37" t="s">
        <v>1746</v>
      </c>
      <c r="B1373" s="6" t="s">
        <v>1714</v>
      </c>
      <c r="C1373" s="6"/>
      <c r="D1373" s="13">
        <f>D1374+D1379+D1384+D1389+D1394+D1399</f>
        <v>0</v>
      </c>
      <c r="E1373" s="13">
        <f t="shared" ref="E1373:N1373" si="260">E1374+E1379+E1384+E1389+E1394+E1399</f>
        <v>0</v>
      </c>
      <c r="F1373" s="13">
        <f t="shared" si="260"/>
        <v>0</v>
      </c>
      <c r="G1373" s="13"/>
      <c r="H1373" s="13">
        <f t="shared" si="260"/>
        <v>0</v>
      </c>
      <c r="I1373" s="13">
        <f t="shared" si="260"/>
        <v>0</v>
      </c>
      <c r="J1373" s="13">
        <f t="shared" si="260"/>
        <v>0</v>
      </c>
      <c r="K1373" s="13"/>
      <c r="L1373" s="13">
        <f t="shared" si="260"/>
        <v>0</v>
      </c>
      <c r="M1373" s="13">
        <f t="shared" si="260"/>
        <v>0</v>
      </c>
      <c r="N1373" s="13">
        <f t="shared" si="260"/>
        <v>0</v>
      </c>
      <c r="O1373" s="13"/>
      <c r="P1373" s="13">
        <f>P1374+P1379+P1384+P1389+P1394+P1399</f>
        <v>0</v>
      </c>
      <c r="Q1373" s="13">
        <f>Q1374+Q1379+Q1384+Q1389+Q1394+Q1399</f>
        <v>0</v>
      </c>
      <c r="R1373" s="13">
        <f>R1374+R1379+R1384+R1389+R1394+R1399</f>
        <v>0</v>
      </c>
    </row>
    <row r="1374" spans="1:18" ht="63">
      <c r="A1374" s="37" t="s">
        <v>1747</v>
      </c>
      <c r="B1374" s="6" t="s">
        <v>1715</v>
      </c>
      <c r="C1374" s="8"/>
      <c r="D1374" s="13">
        <f>SUM(D1375:D1378)</f>
        <v>0</v>
      </c>
      <c r="E1374" s="13">
        <f>SUM(E1375:E1378)</f>
        <v>0</v>
      </c>
      <c r="F1374" s="13">
        <f>SUM(F1375:F1378)</f>
        <v>0</v>
      </c>
      <c r="G1374" s="13"/>
      <c r="H1374" s="13">
        <f>SUM(H1375:H1378)</f>
        <v>0</v>
      </c>
      <c r="I1374" s="13">
        <f>SUM(I1375:I1378)</f>
        <v>0</v>
      </c>
      <c r="J1374" s="13">
        <f>SUM(J1375:J1378)</f>
        <v>0</v>
      </c>
      <c r="K1374" s="13"/>
      <c r="L1374" s="13">
        <f>SUM(L1375:L1378)</f>
        <v>0</v>
      </c>
      <c r="M1374" s="13">
        <f>SUM(M1375:M1378)</f>
        <v>0</v>
      </c>
      <c r="N1374" s="13">
        <f>SUM(N1375:N1378)</f>
        <v>0</v>
      </c>
      <c r="O1374" s="13"/>
      <c r="P1374" s="13">
        <f>SUM(P1375:P1378)</f>
        <v>0</v>
      </c>
      <c r="Q1374" s="13">
        <f>SUM(Q1375:Q1378)</f>
        <v>0</v>
      </c>
      <c r="R1374" s="13">
        <f>SUM(R1375:R1378)</f>
        <v>0</v>
      </c>
    </row>
    <row r="1375" spans="1:18">
      <c r="A1375" s="45" t="s">
        <v>1748</v>
      </c>
      <c r="B1375" s="46" t="s">
        <v>195</v>
      </c>
      <c r="C1375" s="9"/>
      <c r="D1375" s="14"/>
      <c r="E1375" s="36"/>
      <c r="F1375" s="14"/>
      <c r="G1375" s="9"/>
      <c r="H1375" s="14"/>
      <c r="I1375" s="36"/>
      <c r="J1375" s="14"/>
      <c r="K1375" s="9"/>
      <c r="L1375" s="14"/>
      <c r="M1375" s="36"/>
      <c r="N1375" s="14"/>
      <c r="O1375" s="9"/>
      <c r="P1375" s="14"/>
      <c r="Q1375" s="36"/>
      <c r="R1375" s="14"/>
    </row>
    <row r="1376" spans="1:18">
      <c r="A1376" s="45" t="s">
        <v>1749</v>
      </c>
      <c r="B1376" s="46" t="s">
        <v>196</v>
      </c>
      <c r="C1376" s="9"/>
      <c r="D1376" s="14"/>
      <c r="E1376" s="36"/>
      <c r="F1376" s="14"/>
      <c r="G1376" s="9"/>
      <c r="H1376" s="14"/>
      <c r="I1376" s="36"/>
      <c r="J1376" s="14"/>
      <c r="K1376" s="9"/>
      <c r="L1376" s="14"/>
      <c r="M1376" s="36"/>
      <c r="N1376" s="14"/>
      <c r="O1376" s="9"/>
      <c r="P1376" s="14"/>
      <c r="Q1376" s="36"/>
      <c r="R1376" s="14"/>
    </row>
    <row r="1377" spans="1:18">
      <c r="A1377" s="45" t="s">
        <v>1750</v>
      </c>
      <c r="B1377" s="47" t="s">
        <v>197</v>
      </c>
      <c r="C1377" s="9"/>
      <c r="D1377" s="14"/>
      <c r="E1377" s="36"/>
      <c r="F1377" s="14"/>
      <c r="G1377" s="9"/>
      <c r="H1377" s="14"/>
      <c r="I1377" s="36"/>
      <c r="J1377" s="14"/>
      <c r="K1377" s="9"/>
      <c r="L1377" s="14"/>
      <c r="M1377" s="36"/>
      <c r="N1377" s="14"/>
      <c r="O1377" s="9"/>
      <c r="P1377" s="14"/>
      <c r="Q1377" s="36"/>
      <c r="R1377" s="14"/>
    </row>
    <row r="1378" spans="1:18">
      <c r="A1378" s="45" t="s">
        <v>1751</v>
      </c>
      <c r="B1378" s="46" t="s">
        <v>198</v>
      </c>
      <c r="C1378" s="14"/>
      <c r="D1378" s="14"/>
      <c r="E1378" s="14"/>
      <c r="F1378" s="14"/>
      <c r="G1378" s="14"/>
      <c r="H1378" s="14"/>
      <c r="I1378" s="14"/>
      <c r="J1378" s="14"/>
      <c r="K1378" s="14"/>
      <c r="L1378" s="14"/>
      <c r="M1378" s="14"/>
      <c r="N1378" s="14"/>
      <c r="O1378" s="14"/>
      <c r="P1378" s="14"/>
      <c r="Q1378" s="14"/>
      <c r="R1378" s="14"/>
    </row>
    <row r="1379" spans="1:18" ht="63">
      <c r="A1379" s="37" t="s">
        <v>1754</v>
      </c>
      <c r="B1379" s="6" t="s">
        <v>1721</v>
      </c>
      <c r="C1379" s="8"/>
      <c r="D1379" s="13">
        <f>SUM(D1380:D1383)</f>
        <v>0</v>
      </c>
      <c r="E1379" s="13">
        <f>SUM(E1380:E1383)</f>
        <v>0</v>
      </c>
      <c r="F1379" s="13">
        <f>SUM(F1380:F1383)</f>
        <v>0</v>
      </c>
      <c r="G1379" s="13"/>
      <c r="H1379" s="13">
        <f>SUM(H1380:H1383)</f>
        <v>0</v>
      </c>
      <c r="I1379" s="13">
        <f>SUM(I1380:I1383)</f>
        <v>0</v>
      </c>
      <c r="J1379" s="13">
        <f>SUM(J1380:J1383)</f>
        <v>0</v>
      </c>
      <c r="K1379" s="13"/>
      <c r="L1379" s="13">
        <f>SUM(L1380:L1383)</f>
        <v>0</v>
      </c>
      <c r="M1379" s="13">
        <f>SUM(M1380:M1383)</f>
        <v>0</v>
      </c>
      <c r="N1379" s="13">
        <f>SUM(N1380:N1383)</f>
        <v>0</v>
      </c>
      <c r="O1379" s="13"/>
      <c r="P1379" s="13">
        <f>SUM(P1380:P1383)</f>
        <v>0</v>
      </c>
      <c r="Q1379" s="13">
        <f>SUM(Q1380:Q1383)</f>
        <v>0</v>
      </c>
      <c r="R1379" s="13">
        <f>SUM(R1380:R1383)</f>
        <v>0</v>
      </c>
    </row>
    <row r="1380" spans="1:18">
      <c r="A1380" s="45" t="s">
        <v>1755</v>
      </c>
      <c r="B1380" s="46" t="s">
        <v>195</v>
      </c>
      <c r="C1380" s="9"/>
      <c r="D1380" s="14"/>
      <c r="E1380" s="36"/>
      <c r="F1380" s="14"/>
      <c r="G1380" s="9"/>
      <c r="H1380" s="14"/>
      <c r="I1380" s="36"/>
      <c r="J1380" s="14"/>
      <c r="K1380" s="9"/>
      <c r="L1380" s="14"/>
      <c r="M1380" s="36"/>
      <c r="N1380" s="14"/>
      <c r="O1380" s="9"/>
      <c r="P1380" s="14"/>
      <c r="Q1380" s="36"/>
      <c r="R1380" s="14"/>
    </row>
    <row r="1381" spans="1:18">
      <c r="A1381" s="45" t="s">
        <v>1756</v>
      </c>
      <c r="B1381" s="46" t="s">
        <v>196</v>
      </c>
      <c r="C1381" s="9"/>
      <c r="D1381" s="14"/>
      <c r="E1381" s="36"/>
      <c r="F1381" s="14"/>
      <c r="G1381" s="9"/>
      <c r="H1381" s="14"/>
      <c r="I1381" s="36"/>
      <c r="J1381" s="14"/>
      <c r="K1381" s="9"/>
      <c r="L1381" s="14"/>
      <c r="M1381" s="36"/>
      <c r="N1381" s="14"/>
      <c r="O1381" s="9"/>
      <c r="P1381" s="14"/>
      <c r="Q1381" s="36"/>
      <c r="R1381" s="14"/>
    </row>
    <row r="1382" spans="1:18">
      <c r="A1382" s="45" t="s">
        <v>1757</v>
      </c>
      <c r="B1382" s="47" t="s">
        <v>197</v>
      </c>
      <c r="C1382" s="9"/>
      <c r="D1382" s="14"/>
      <c r="E1382" s="36"/>
      <c r="F1382" s="14"/>
      <c r="G1382" s="9"/>
      <c r="H1382" s="14"/>
      <c r="I1382" s="36"/>
      <c r="J1382" s="14"/>
      <c r="K1382" s="9"/>
      <c r="L1382" s="14"/>
      <c r="M1382" s="36"/>
      <c r="N1382" s="14"/>
      <c r="O1382" s="9"/>
      <c r="P1382" s="14"/>
      <c r="Q1382" s="36"/>
      <c r="R1382" s="14"/>
    </row>
    <row r="1383" spans="1:18">
      <c r="A1383" s="45" t="s">
        <v>1758</v>
      </c>
      <c r="B1383" s="46" t="s">
        <v>198</v>
      </c>
      <c r="C1383" s="14"/>
      <c r="D1383" s="14"/>
      <c r="E1383" s="14"/>
      <c r="F1383" s="14"/>
      <c r="G1383" s="14"/>
      <c r="H1383" s="14"/>
      <c r="I1383" s="14"/>
      <c r="J1383" s="14"/>
      <c r="K1383" s="14"/>
      <c r="L1383" s="14"/>
      <c r="M1383" s="14"/>
      <c r="N1383" s="14"/>
      <c r="O1383" s="14"/>
      <c r="P1383" s="14"/>
      <c r="Q1383" s="14"/>
      <c r="R1383" s="14"/>
    </row>
    <row r="1384" spans="1:18" ht="63">
      <c r="A1384" s="37" t="s">
        <v>1761</v>
      </c>
      <c r="B1384" s="6" t="s">
        <v>1727</v>
      </c>
      <c r="C1384" s="8"/>
      <c r="D1384" s="13">
        <f>SUM(D1385:D1388)</f>
        <v>0</v>
      </c>
      <c r="E1384" s="13">
        <f>SUM(E1385:E1388)</f>
        <v>0</v>
      </c>
      <c r="F1384" s="13">
        <f>SUM(F1385:F1388)</f>
        <v>0</v>
      </c>
      <c r="G1384" s="13"/>
      <c r="H1384" s="13">
        <f>SUM(H1385:H1388)</f>
        <v>0</v>
      </c>
      <c r="I1384" s="13">
        <f>SUM(I1385:I1388)</f>
        <v>0</v>
      </c>
      <c r="J1384" s="13">
        <f>SUM(J1385:J1388)</f>
        <v>0</v>
      </c>
      <c r="K1384" s="13"/>
      <c r="L1384" s="13">
        <f>SUM(L1385:L1388)</f>
        <v>0</v>
      </c>
      <c r="M1384" s="13">
        <f>SUM(M1385:M1388)</f>
        <v>0</v>
      </c>
      <c r="N1384" s="13">
        <f>SUM(N1385:N1388)</f>
        <v>0</v>
      </c>
      <c r="O1384" s="13"/>
      <c r="P1384" s="13">
        <f>SUM(P1385:P1388)</f>
        <v>0</v>
      </c>
      <c r="Q1384" s="13">
        <f>SUM(Q1385:Q1388)</f>
        <v>0</v>
      </c>
      <c r="R1384" s="13">
        <f>SUM(R1385:R1388)</f>
        <v>0</v>
      </c>
    </row>
    <row r="1385" spans="1:18">
      <c r="A1385" s="45" t="s">
        <v>1762</v>
      </c>
      <c r="B1385" s="46" t="s">
        <v>195</v>
      </c>
      <c r="C1385" s="9"/>
      <c r="D1385" s="14"/>
      <c r="E1385" s="36"/>
      <c r="F1385" s="14"/>
      <c r="G1385" s="9"/>
      <c r="H1385" s="14"/>
      <c r="I1385" s="36"/>
      <c r="J1385" s="14"/>
      <c r="K1385" s="9"/>
      <c r="L1385" s="14"/>
      <c r="M1385" s="36"/>
      <c r="N1385" s="14"/>
      <c r="O1385" s="9"/>
      <c r="P1385" s="14"/>
      <c r="Q1385" s="36"/>
      <c r="R1385" s="14"/>
    </row>
    <row r="1386" spans="1:18">
      <c r="A1386" s="45" t="s">
        <v>1763</v>
      </c>
      <c r="B1386" s="46" t="s">
        <v>196</v>
      </c>
      <c r="C1386" s="9"/>
      <c r="D1386" s="14"/>
      <c r="E1386" s="36"/>
      <c r="F1386" s="14"/>
      <c r="G1386" s="9"/>
      <c r="H1386" s="14"/>
      <c r="I1386" s="36"/>
      <c r="J1386" s="14"/>
      <c r="K1386" s="9"/>
      <c r="L1386" s="14"/>
      <c r="M1386" s="36"/>
      <c r="N1386" s="14"/>
      <c r="O1386" s="9"/>
      <c r="P1386" s="14"/>
      <c r="Q1386" s="36"/>
      <c r="R1386" s="14"/>
    </row>
    <row r="1387" spans="1:18">
      <c r="A1387" s="45" t="s">
        <v>1764</v>
      </c>
      <c r="B1387" s="47" t="s">
        <v>197</v>
      </c>
      <c r="C1387" s="9"/>
      <c r="D1387" s="14"/>
      <c r="E1387" s="36"/>
      <c r="F1387" s="14"/>
      <c r="G1387" s="9"/>
      <c r="H1387" s="14"/>
      <c r="I1387" s="36"/>
      <c r="J1387" s="14"/>
      <c r="K1387" s="9"/>
      <c r="L1387" s="14"/>
      <c r="M1387" s="36"/>
      <c r="N1387" s="14"/>
      <c r="O1387" s="9"/>
      <c r="P1387" s="14"/>
      <c r="Q1387" s="36"/>
      <c r="R1387" s="14"/>
    </row>
    <row r="1388" spans="1:18">
      <c r="A1388" s="45" t="s">
        <v>1765</v>
      </c>
      <c r="B1388" s="46" t="s">
        <v>198</v>
      </c>
      <c r="C1388" s="14"/>
      <c r="D1388" s="14"/>
      <c r="E1388" s="14"/>
      <c r="F1388" s="14"/>
      <c r="G1388" s="14"/>
      <c r="H1388" s="14"/>
      <c r="I1388" s="14"/>
      <c r="J1388" s="14"/>
      <c r="K1388" s="14"/>
      <c r="L1388" s="14"/>
      <c r="M1388" s="14"/>
      <c r="N1388" s="14"/>
      <c r="O1388" s="14"/>
      <c r="P1388" s="14"/>
      <c r="Q1388" s="14"/>
      <c r="R1388" s="14"/>
    </row>
    <row r="1389" spans="1:18" ht="63">
      <c r="A1389" s="37" t="s">
        <v>1766</v>
      </c>
      <c r="B1389" s="6" t="s">
        <v>1733</v>
      </c>
      <c r="C1389" s="8"/>
      <c r="D1389" s="13">
        <f>SUM(D1390:D1393)</f>
        <v>0</v>
      </c>
      <c r="E1389" s="13">
        <f>SUM(E1390:E1393)</f>
        <v>0</v>
      </c>
      <c r="F1389" s="13">
        <f>SUM(F1390:F1393)</f>
        <v>0</v>
      </c>
      <c r="G1389" s="13"/>
      <c r="H1389" s="13">
        <f>SUM(H1390:H1393)</f>
        <v>0</v>
      </c>
      <c r="I1389" s="13">
        <f>SUM(I1390:I1393)</f>
        <v>0</v>
      </c>
      <c r="J1389" s="13">
        <f>SUM(J1390:J1393)</f>
        <v>0</v>
      </c>
      <c r="K1389" s="13"/>
      <c r="L1389" s="13">
        <f>SUM(L1390:L1393)</f>
        <v>0</v>
      </c>
      <c r="M1389" s="13">
        <f>SUM(M1390:M1393)</f>
        <v>0</v>
      </c>
      <c r="N1389" s="13">
        <f>SUM(N1390:N1393)</f>
        <v>0</v>
      </c>
      <c r="O1389" s="13"/>
      <c r="P1389" s="13">
        <f>SUM(P1390:P1393)</f>
        <v>0</v>
      </c>
      <c r="Q1389" s="13">
        <f>SUM(Q1390:Q1393)</f>
        <v>0</v>
      </c>
      <c r="R1389" s="13">
        <f>SUM(R1390:R1393)</f>
        <v>0</v>
      </c>
    </row>
    <row r="1390" spans="1:18">
      <c r="A1390" s="45" t="s">
        <v>1767</v>
      </c>
      <c r="B1390" s="46" t="s">
        <v>195</v>
      </c>
      <c r="C1390" s="9"/>
      <c r="D1390" s="14"/>
      <c r="E1390" s="36"/>
      <c r="F1390" s="14"/>
      <c r="G1390" s="9"/>
      <c r="H1390" s="14"/>
      <c r="I1390" s="36"/>
      <c r="J1390" s="14"/>
      <c r="K1390" s="9"/>
      <c r="L1390" s="14"/>
      <c r="M1390" s="36"/>
      <c r="N1390" s="14"/>
      <c r="O1390" s="9"/>
      <c r="P1390" s="14"/>
      <c r="Q1390" s="36"/>
      <c r="R1390" s="14"/>
    </row>
    <row r="1391" spans="1:18">
      <c r="A1391" s="45" t="s">
        <v>1768</v>
      </c>
      <c r="B1391" s="46" t="s">
        <v>196</v>
      </c>
      <c r="C1391" s="9"/>
      <c r="D1391" s="14"/>
      <c r="E1391" s="36"/>
      <c r="F1391" s="14"/>
      <c r="G1391" s="9"/>
      <c r="H1391" s="14"/>
      <c r="I1391" s="36"/>
      <c r="J1391" s="14"/>
      <c r="K1391" s="9"/>
      <c r="L1391" s="14"/>
      <c r="M1391" s="36"/>
      <c r="N1391" s="14"/>
      <c r="O1391" s="9"/>
      <c r="P1391" s="14"/>
      <c r="Q1391" s="36"/>
      <c r="R1391" s="14"/>
    </row>
    <row r="1392" spans="1:18">
      <c r="A1392" s="45" t="s">
        <v>1769</v>
      </c>
      <c r="B1392" s="47" t="s">
        <v>197</v>
      </c>
      <c r="C1392" s="9"/>
      <c r="D1392" s="14"/>
      <c r="E1392" s="36"/>
      <c r="F1392" s="14"/>
      <c r="G1392" s="9"/>
      <c r="H1392" s="14"/>
      <c r="I1392" s="36"/>
      <c r="J1392" s="14"/>
      <c r="K1392" s="9"/>
      <c r="L1392" s="14"/>
      <c r="M1392" s="36"/>
      <c r="N1392" s="14"/>
      <c r="O1392" s="9"/>
      <c r="P1392" s="14"/>
      <c r="Q1392" s="36"/>
      <c r="R1392" s="14"/>
    </row>
    <row r="1393" spans="1:18">
      <c r="A1393" s="45" t="s">
        <v>1770</v>
      </c>
      <c r="B1393" s="46" t="s">
        <v>198</v>
      </c>
      <c r="C1393" s="14"/>
      <c r="D1393" s="14"/>
      <c r="E1393" s="14"/>
      <c r="F1393" s="14"/>
      <c r="G1393" s="14"/>
      <c r="H1393" s="14"/>
      <c r="I1393" s="14"/>
      <c r="J1393" s="14"/>
      <c r="K1393" s="14"/>
      <c r="L1393" s="14"/>
      <c r="M1393" s="14"/>
      <c r="N1393" s="14"/>
      <c r="O1393" s="14"/>
      <c r="P1393" s="14"/>
      <c r="Q1393" s="14"/>
      <c r="R1393" s="14"/>
    </row>
    <row r="1394" spans="1:18" ht="63">
      <c r="A1394" s="37" t="s">
        <v>1772</v>
      </c>
      <c r="B1394" s="6" t="s">
        <v>1739</v>
      </c>
      <c r="C1394" s="8"/>
      <c r="D1394" s="13">
        <f>SUM(D1395:D1398)</f>
        <v>0</v>
      </c>
      <c r="E1394" s="13">
        <f>SUM(E1395:E1398)</f>
        <v>0</v>
      </c>
      <c r="F1394" s="13">
        <f>SUM(F1395:F1398)</f>
        <v>0</v>
      </c>
      <c r="G1394" s="13"/>
      <c r="H1394" s="13">
        <f>SUM(H1395:H1398)</f>
        <v>0</v>
      </c>
      <c r="I1394" s="13">
        <f>SUM(I1395:I1398)</f>
        <v>0</v>
      </c>
      <c r="J1394" s="13">
        <f>SUM(J1395:J1398)</f>
        <v>0</v>
      </c>
      <c r="K1394" s="13"/>
      <c r="L1394" s="13">
        <f>SUM(L1395:L1398)</f>
        <v>0</v>
      </c>
      <c r="M1394" s="13">
        <f>SUM(M1395:M1398)</f>
        <v>0</v>
      </c>
      <c r="N1394" s="13">
        <f>SUM(N1395:N1398)</f>
        <v>0</v>
      </c>
      <c r="O1394" s="13"/>
      <c r="P1394" s="13">
        <f>SUM(P1395:P1398)</f>
        <v>0</v>
      </c>
      <c r="Q1394" s="13">
        <f>SUM(Q1395:Q1398)</f>
        <v>0</v>
      </c>
      <c r="R1394" s="13">
        <f>SUM(R1395:R1398)</f>
        <v>0</v>
      </c>
    </row>
    <row r="1395" spans="1:18">
      <c r="A1395" s="45" t="s">
        <v>1773</v>
      </c>
      <c r="B1395" s="46" t="s">
        <v>195</v>
      </c>
      <c r="C1395" s="9"/>
      <c r="D1395" s="14"/>
      <c r="E1395" s="36"/>
      <c r="F1395" s="14"/>
      <c r="G1395" s="9"/>
      <c r="H1395" s="14"/>
      <c r="I1395" s="36"/>
      <c r="J1395" s="14"/>
      <c r="K1395" s="9"/>
      <c r="L1395" s="14"/>
      <c r="M1395" s="36"/>
      <c r="N1395" s="14"/>
      <c r="O1395" s="9"/>
      <c r="P1395" s="14"/>
      <c r="Q1395" s="36"/>
      <c r="R1395" s="14"/>
    </row>
    <row r="1396" spans="1:18">
      <c r="A1396" s="45" t="s">
        <v>1774</v>
      </c>
      <c r="B1396" s="46" t="s">
        <v>196</v>
      </c>
      <c r="C1396" s="9"/>
      <c r="D1396" s="14"/>
      <c r="E1396" s="36"/>
      <c r="F1396" s="14"/>
      <c r="G1396" s="9"/>
      <c r="H1396" s="14"/>
      <c r="I1396" s="36"/>
      <c r="J1396" s="14"/>
      <c r="K1396" s="9"/>
      <c r="L1396" s="14"/>
      <c r="M1396" s="36"/>
      <c r="N1396" s="14"/>
      <c r="O1396" s="9"/>
      <c r="P1396" s="14"/>
      <c r="Q1396" s="36"/>
      <c r="R1396" s="14"/>
    </row>
    <row r="1397" spans="1:18">
      <c r="A1397" s="45" t="s">
        <v>1775</v>
      </c>
      <c r="B1397" s="47" t="s">
        <v>197</v>
      </c>
      <c r="C1397" s="9"/>
      <c r="D1397" s="14"/>
      <c r="E1397" s="36"/>
      <c r="F1397" s="14"/>
      <c r="G1397" s="9"/>
      <c r="H1397" s="14"/>
      <c r="I1397" s="36"/>
      <c r="J1397" s="14"/>
      <c r="K1397" s="9"/>
      <c r="L1397" s="14"/>
      <c r="M1397" s="36"/>
      <c r="N1397" s="14"/>
      <c r="O1397" s="9"/>
      <c r="P1397" s="14"/>
      <c r="Q1397" s="36"/>
      <c r="R1397" s="14"/>
    </row>
    <row r="1398" spans="1:18">
      <c r="A1398" s="45" t="s">
        <v>1776</v>
      </c>
      <c r="B1398" s="46" t="s">
        <v>198</v>
      </c>
      <c r="C1398" s="14"/>
      <c r="D1398" s="14"/>
      <c r="E1398" s="14"/>
      <c r="F1398" s="14"/>
      <c r="G1398" s="14"/>
      <c r="H1398" s="14"/>
      <c r="I1398" s="14"/>
      <c r="J1398" s="14"/>
      <c r="K1398" s="14"/>
      <c r="L1398" s="14"/>
      <c r="M1398" s="14"/>
      <c r="N1398" s="14"/>
      <c r="O1398" s="14"/>
      <c r="P1398" s="14"/>
      <c r="Q1398" s="14"/>
      <c r="R1398" s="14"/>
    </row>
    <row r="1399" spans="1:18" ht="63">
      <c r="A1399" s="37" t="s">
        <v>1778</v>
      </c>
      <c r="B1399" s="6" t="s">
        <v>1745</v>
      </c>
      <c r="C1399" s="8"/>
      <c r="D1399" s="13">
        <f>SUM(D1400:D1403)</f>
        <v>0</v>
      </c>
      <c r="E1399" s="13">
        <f>SUM(E1400:E1403)</f>
        <v>0</v>
      </c>
      <c r="F1399" s="13">
        <f>SUM(F1400:F1403)</f>
        <v>0</v>
      </c>
      <c r="G1399" s="13"/>
      <c r="H1399" s="13">
        <f>SUM(H1400:H1403)</f>
        <v>0</v>
      </c>
      <c r="I1399" s="13">
        <f>SUM(I1400:I1403)</f>
        <v>0</v>
      </c>
      <c r="J1399" s="13">
        <f>SUM(J1400:J1403)</f>
        <v>0</v>
      </c>
      <c r="K1399" s="13"/>
      <c r="L1399" s="13">
        <f>SUM(L1400:L1403)</f>
        <v>0</v>
      </c>
      <c r="M1399" s="13">
        <f>SUM(M1400:M1403)</f>
        <v>0</v>
      </c>
      <c r="N1399" s="13">
        <f>SUM(N1400:N1403)</f>
        <v>0</v>
      </c>
      <c r="O1399" s="13"/>
      <c r="P1399" s="13">
        <f>SUM(P1400:P1403)</f>
        <v>0</v>
      </c>
      <c r="Q1399" s="13">
        <f>SUM(Q1400:Q1403)</f>
        <v>0</v>
      </c>
      <c r="R1399" s="13">
        <f>SUM(R1400:R1403)</f>
        <v>0</v>
      </c>
    </row>
    <row r="1400" spans="1:18">
      <c r="A1400" s="45" t="s">
        <v>1779</v>
      </c>
      <c r="B1400" s="46" t="s">
        <v>195</v>
      </c>
      <c r="C1400" s="9"/>
      <c r="D1400" s="14"/>
      <c r="E1400" s="36"/>
      <c r="F1400" s="14"/>
      <c r="G1400" s="9"/>
      <c r="H1400" s="14"/>
      <c r="I1400" s="36"/>
      <c r="J1400" s="14"/>
      <c r="K1400" s="9"/>
      <c r="L1400" s="14"/>
      <c r="M1400" s="36"/>
      <c r="N1400" s="14"/>
      <c r="O1400" s="9"/>
      <c r="P1400" s="14"/>
      <c r="Q1400" s="36"/>
      <c r="R1400" s="14"/>
    </row>
    <row r="1401" spans="1:18">
      <c r="A1401" s="45" t="s">
        <v>1780</v>
      </c>
      <c r="B1401" s="46" t="s">
        <v>196</v>
      </c>
      <c r="C1401" s="9"/>
      <c r="D1401" s="14"/>
      <c r="E1401" s="36"/>
      <c r="F1401" s="14"/>
      <c r="G1401" s="9"/>
      <c r="H1401" s="14"/>
      <c r="I1401" s="36"/>
      <c r="J1401" s="14"/>
      <c r="K1401" s="9"/>
      <c r="L1401" s="14"/>
      <c r="M1401" s="36"/>
      <c r="N1401" s="14"/>
      <c r="O1401" s="9"/>
      <c r="P1401" s="14"/>
      <c r="Q1401" s="36"/>
      <c r="R1401" s="14"/>
    </row>
    <row r="1402" spans="1:18">
      <c r="A1402" s="45" t="s">
        <v>1781</v>
      </c>
      <c r="B1402" s="47" t="s">
        <v>197</v>
      </c>
      <c r="C1402" s="9"/>
      <c r="D1402" s="14"/>
      <c r="E1402" s="36"/>
      <c r="F1402" s="14"/>
      <c r="G1402" s="9"/>
      <c r="H1402" s="14"/>
      <c r="I1402" s="36"/>
      <c r="J1402" s="14"/>
      <c r="K1402" s="9"/>
      <c r="L1402" s="14"/>
      <c r="M1402" s="36"/>
      <c r="N1402" s="14"/>
      <c r="O1402" s="9"/>
      <c r="P1402" s="14"/>
      <c r="Q1402" s="36"/>
      <c r="R1402" s="14"/>
    </row>
    <row r="1403" spans="1:18">
      <c r="A1403" s="45" t="s">
        <v>1782</v>
      </c>
      <c r="B1403" s="46" t="s">
        <v>198</v>
      </c>
      <c r="C1403" s="14"/>
      <c r="D1403" s="14"/>
      <c r="E1403" s="14"/>
      <c r="F1403" s="14"/>
      <c r="G1403" s="14"/>
      <c r="H1403" s="14"/>
      <c r="I1403" s="14"/>
      <c r="J1403" s="14"/>
      <c r="K1403" s="14"/>
      <c r="L1403" s="14"/>
      <c r="M1403" s="14"/>
      <c r="N1403" s="14"/>
      <c r="O1403" s="14"/>
      <c r="P1403" s="14"/>
      <c r="Q1403" s="14"/>
      <c r="R1403" s="14"/>
    </row>
    <row r="1404" spans="1:18" ht="31.5">
      <c r="A1404" s="37" t="s">
        <v>1784</v>
      </c>
      <c r="B1404" s="6" t="s">
        <v>1752</v>
      </c>
      <c r="C1404" s="6"/>
      <c r="D1404" s="13">
        <f>D1405+D1410+D1415+D1420+D1425+D1430</f>
        <v>0</v>
      </c>
      <c r="E1404" s="13">
        <f t="shared" ref="E1404:N1404" si="261">E1405+E1410+E1415+E1420+E1425+E1430</f>
        <v>0</v>
      </c>
      <c r="F1404" s="13">
        <f t="shared" si="261"/>
        <v>0</v>
      </c>
      <c r="G1404" s="13"/>
      <c r="H1404" s="13">
        <f t="shared" si="261"/>
        <v>0</v>
      </c>
      <c r="I1404" s="13">
        <f t="shared" si="261"/>
        <v>0</v>
      </c>
      <c r="J1404" s="13">
        <f t="shared" si="261"/>
        <v>0</v>
      </c>
      <c r="K1404" s="13"/>
      <c r="L1404" s="13">
        <f t="shared" si="261"/>
        <v>0</v>
      </c>
      <c r="M1404" s="13">
        <f t="shared" si="261"/>
        <v>0</v>
      </c>
      <c r="N1404" s="13">
        <f t="shared" si="261"/>
        <v>0</v>
      </c>
      <c r="O1404" s="13"/>
      <c r="P1404" s="13">
        <f>P1405+P1410+P1415+P1420+P1425+P1430</f>
        <v>0</v>
      </c>
      <c r="Q1404" s="13">
        <f>Q1405+Q1410+Q1415+Q1420+Q1425+Q1430</f>
        <v>0</v>
      </c>
      <c r="R1404" s="13">
        <f>R1405+R1410+R1415+R1420+R1425+R1430</f>
        <v>0</v>
      </c>
    </row>
    <row r="1405" spans="1:18" ht="47.25">
      <c r="A1405" s="37" t="s">
        <v>1785</v>
      </c>
      <c r="B1405" s="6" t="s">
        <v>1753</v>
      </c>
      <c r="C1405" s="8"/>
      <c r="D1405" s="13">
        <f>SUM(D1406:D1409)</f>
        <v>0</v>
      </c>
      <c r="E1405" s="13">
        <f>SUM(E1406:E1409)</f>
        <v>0</v>
      </c>
      <c r="F1405" s="13">
        <f>SUM(F1406:F1409)</f>
        <v>0</v>
      </c>
      <c r="G1405" s="13"/>
      <c r="H1405" s="13">
        <f>SUM(H1406:H1409)</f>
        <v>0</v>
      </c>
      <c r="I1405" s="13">
        <f>SUM(I1406:I1409)</f>
        <v>0</v>
      </c>
      <c r="J1405" s="13">
        <f>SUM(J1406:J1409)</f>
        <v>0</v>
      </c>
      <c r="K1405" s="13"/>
      <c r="L1405" s="13">
        <f>SUM(L1406:L1409)</f>
        <v>0</v>
      </c>
      <c r="M1405" s="13">
        <f>SUM(M1406:M1409)</f>
        <v>0</v>
      </c>
      <c r="N1405" s="13">
        <f>SUM(N1406:N1409)</f>
        <v>0</v>
      </c>
      <c r="O1405" s="13"/>
      <c r="P1405" s="13">
        <f>SUM(P1406:P1409)</f>
        <v>0</v>
      </c>
      <c r="Q1405" s="13">
        <f>SUM(Q1406:Q1409)</f>
        <v>0</v>
      </c>
      <c r="R1405" s="13">
        <f>SUM(R1406:R1409)</f>
        <v>0</v>
      </c>
    </row>
    <row r="1406" spans="1:18">
      <c r="A1406" s="45" t="s">
        <v>1786</v>
      </c>
      <c r="B1406" s="46" t="s">
        <v>195</v>
      </c>
      <c r="C1406" s="9"/>
      <c r="D1406" s="14"/>
      <c r="E1406" s="36"/>
      <c r="F1406" s="14"/>
      <c r="G1406" s="9"/>
      <c r="H1406" s="14"/>
      <c r="I1406" s="36"/>
      <c r="J1406" s="14"/>
      <c r="K1406" s="9"/>
      <c r="L1406" s="14"/>
      <c r="M1406" s="36"/>
      <c r="N1406" s="14"/>
      <c r="O1406" s="9"/>
      <c r="P1406" s="14"/>
      <c r="Q1406" s="36"/>
      <c r="R1406" s="14"/>
    </row>
    <row r="1407" spans="1:18">
      <c r="A1407" s="45" t="s">
        <v>1787</v>
      </c>
      <c r="B1407" s="46" t="s">
        <v>196</v>
      </c>
      <c r="C1407" s="9"/>
      <c r="D1407" s="14"/>
      <c r="E1407" s="36"/>
      <c r="F1407" s="14"/>
      <c r="G1407" s="9"/>
      <c r="H1407" s="14"/>
      <c r="I1407" s="36"/>
      <c r="J1407" s="14"/>
      <c r="K1407" s="9"/>
      <c r="L1407" s="14"/>
      <c r="M1407" s="36"/>
      <c r="N1407" s="14"/>
      <c r="O1407" s="9"/>
      <c r="P1407" s="14"/>
      <c r="Q1407" s="36"/>
      <c r="R1407" s="14"/>
    </row>
    <row r="1408" spans="1:18">
      <c r="A1408" s="45" t="s">
        <v>1788</v>
      </c>
      <c r="B1408" s="47" t="s">
        <v>197</v>
      </c>
      <c r="C1408" s="9"/>
      <c r="D1408" s="14"/>
      <c r="E1408" s="36"/>
      <c r="F1408" s="14"/>
      <c r="G1408" s="9"/>
      <c r="H1408" s="14"/>
      <c r="I1408" s="36"/>
      <c r="J1408" s="14"/>
      <c r="K1408" s="9"/>
      <c r="L1408" s="14"/>
      <c r="M1408" s="36"/>
      <c r="N1408" s="14"/>
      <c r="O1408" s="9"/>
      <c r="P1408" s="14"/>
      <c r="Q1408" s="36"/>
      <c r="R1408" s="14"/>
    </row>
    <row r="1409" spans="1:18">
      <c r="A1409" s="45" t="s">
        <v>1789</v>
      </c>
      <c r="B1409" s="46" t="s">
        <v>198</v>
      </c>
      <c r="C1409" s="14"/>
      <c r="D1409" s="14"/>
      <c r="E1409" s="14"/>
      <c r="F1409" s="14"/>
      <c r="G1409" s="14"/>
      <c r="H1409" s="14"/>
      <c r="I1409" s="14"/>
      <c r="J1409" s="14"/>
      <c r="K1409" s="14"/>
      <c r="L1409" s="14"/>
      <c r="M1409" s="14"/>
      <c r="N1409" s="14"/>
      <c r="O1409" s="14"/>
      <c r="P1409" s="14"/>
      <c r="Q1409" s="14"/>
      <c r="R1409" s="14"/>
    </row>
    <row r="1410" spans="1:18" ht="47.25">
      <c r="A1410" s="37" t="s">
        <v>1790</v>
      </c>
      <c r="B1410" s="6" t="s">
        <v>1759</v>
      </c>
      <c r="C1410" s="8"/>
      <c r="D1410" s="13">
        <f>SUM(D1411:D1414)</f>
        <v>0</v>
      </c>
      <c r="E1410" s="13">
        <f>SUM(E1411:E1414)</f>
        <v>0</v>
      </c>
      <c r="F1410" s="13">
        <f>SUM(F1411:F1414)</f>
        <v>0</v>
      </c>
      <c r="G1410" s="13"/>
      <c r="H1410" s="13">
        <f>SUM(H1411:H1414)</f>
        <v>0</v>
      </c>
      <c r="I1410" s="13">
        <f>SUM(I1411:I1414)</f>
        <v>0</v>
      </c>
      <c r="J1410" s="13">
        <f>SUM(J1411:J1414)</f>
        <v>0</v>
      </c>
      <c r="K1410" s="13"/>
      <c r="L1410" s="13">
        <f>SUM(L1411:L1414)</f>
        <v>0</v>
      </c>
      <c r="M1410" s="13">
        <f>SUM(M1411:M1414)</f>
        <v>0</v>
      </c>
      <c r="N1410" s="13">
        <f>SUM(N1411:N1414)</f>
        <v>0</v>
      </c>
      <c r="O1410" s="13"/>
      <c r="P1410" s="13">
        <f>SUM(P1411:P1414)</f>
        <v>0</v>
      </c>
      <c r="Q1410" s="13">
        <f>SUM(Q1411:Q1414)</f>
        <v>0</v>
      </c>
      <c r="R1410" s="13">
        <f>SUM(R1411:R1414)</f>
        <v>0</v>
      </c>
    </row>
    <row r="1411" spans="1:18">
      <c r="A1411" s="45" t="s">
        <v>1791</v>
      </c>
      <c r="B1411" s="46" t="s">
        <v>195</v>
      </c>
      <c r="C1411" s="9"/>
      <c r="D1411" s="14"/>
      <c r="E1411" s="36"/>
      <c r="F1411" s="14"/>
      <c r="G1411" s="9"/>
      <c r="H1411" s="14"/>
      <c r="I1411" s="36"/>
      <c r="J1411" s="14"/>
      <c r="K1411" s="9"/>
      <c r="L1411" s="14"/>
      <c r="M1411" s="36"/>
      <c r="N1411" s="14"/>
      <c r="O1411" s="9"/>
      <c r="P1411" s="14"/>
      <c r="Q1411" s="36"/>
      <c r="R1411" s="14"/>
    </row>
    <row r="1412" spans="1:18">
      <c r="A1412" s="45" t="s">
        <v>1792</v>
      </c>
      <c r="B1412" s="46" t="s">
        <v>196</v>
      </c>
      <c r="C1412" s="9"/>
      <c r="D1412" s="14"/>
      <c r="E1412" s="36"/>
      <c r="F1412" s="14"/>
      <c r="G1412" s="9"/>
      <c r="H1412" s="14"/>
      <c r="I1412" s="36"/>
      <c r="J1412" s="14"/>
      <c r="K1412" s="9"/>
      <c r="L1412" s="14"/>
      <c r="M1412" s="36"/>
      <c r="N1412" s="14"/>
      <c r="O1412" s="9"/>
      <c r="P1412" s="14"/>
      <c r="Q1412" s="36"/>
      <c r="R1412" s="14"/>
    </row>
    <row r="1413" spans="1:18">
      <c r="A1413" s="45" t="s">
        <v>1793</v>
      </c>
      <c r="B1413" s="47" t="s">
        <v>197</v>
      </c>
      <c r="C1413" s="9"/>
      <c r="D1413" s="14"/>
      <c r="E1413" s="36"/>
      <c r="F1413" s="14"/>
      <c r="G1413" s="9"/>
      <c r="H1413" s="14"/>
      <c r="I1413" s="36"/>
      <c r="J1413" s="14"/>
      <c r="K1413" s="9"/>
      <c r="L1413" s="14"/>
      <c r="M1413" s="36"/>
      <c r="N1413" s="14"/>
      <c r="O1413" s="9"/>
      <c r="P1413" s="14"/>
      <c r="Q1413" s="36"/>
      <c r="R1413" s="14"/>
    </row>
    <row r="1414" spans="1:18">
      <c r="A1414" s="45" t="s">
        <v>1794</v>
      </c>
      <c r="B1414" s="46" t="s">
        <v>198</v>
      </c>
      <c r="C1414" s="14"/>
      <c r="D1414" s="14"/>
      <c r="E1414" s="14"/>
      <c r="F1414" s="14"/>
      <c r="G1414" s="14"/>
      <c r="H1414" s="14"/>
      <c r="I1414" s="14"/>
      <c r="J1414" s="14"/>
      <c r="K1414" s="14"/>
      <c r="L1414" s="14"/>
      <c r="M1414" s="14"/>
      <c r="N1414" s="14"/>
      <c r="O1414" s="14"/>
      <c r="P1414" s="14"/>
      <c r="Q1414" s="14"/>
      <c r="R1414" s="14"/>
    </row>
    <row r="1415" spans="1:18" ht="47.25">
      <c r="A1415" s="37" t="s">
        <v>1795</v>
      </c>
      <c r="B1415" s="6" t="s">
        <v>1760</v>
      </c>
      <c r="C1415" s="8"/>
      <c r="D1415" s="13">
        <f>SUM(D1416:D1419)</f>
        <v>0</v>
      </c>
      <c r="E1415" s="13">
        <f>SUM(E1416:E1419)</f>
        <v>0</v>
      </c>
      <c r="F1415" s="13">
        <f>SUM(F1416:F1419)</f>
        <v>0</v>
      </c>
      <c r="G1415" s="13"/>
      <c r="H1415" s="13">
        <f>SUM(H1416:H1419)</f>
        <v>0</v>
      </c>
      <c r="I1415" s="13">
        <f>SUM(I1416:I1419)</f>
        <v>0</v>
      </c>
      <c r="J1415" s="13">
        <f>SUM(J1416:J1419)</f>
        <v>0</v>
      </c>
      <c r="K1415" s="13"/>
      <c r="L1415" s="13">
        <f>SUM(L1416:L1419)</f>
        <v>0</v>
      </c>
      <c r="M1415" s="13">
        <f>SUM(M1416:M1419)</f>
        <v>0</v>
      </c>
      <c r="N1415" s="13">
        <f>SUM(N1416:N1419)</f>
        <v>0</v>
      </c>
      <c r="O1415" s="13"/>
      <c r="P1415" s="13">
        <f>SUM(P1416:P1419)</f>
        <v>0</v>
      </c>
      <c r="Q1415" s="13">
        <f>SUM(Q1416:Q1419)</f>
        <v>0</v>
      </c>
      <c r="R1415" s="13">
        <f>SUM(R1416:R1419)</f>
        <v>0</v>
      </c>
    </row>
    <row r="1416" spans="1:18">
      <c r="A1416" s="45" t="s">
        <v>1796</v>
      </c>
      <c r="B1416" s="46" t="s">
        <v>195</v>
      </c>
      <c r="C1416" s="9"/>
      <c r="D1416" s="14"/>
      <c r="E1416" s="36"/>
      <c r="F1416" s="14"/>
      <c r="G1416" s="9"/>
      <c r="H1416" s="14"/>
      <c r="I1416" s="36"/>
      <c r="J1416" s="14"/>
      <c r="K1416" s="9"/>
      <c r="L1416" s="14"/>
      <c r="M1416" s="36"/>
      <c r="N1416" s="14"/>
      <c r="O1416" s="9"/>
      <c r="P1416" s="14"/>
      <c r="Q1416" s="36"/>
      <c r="R1416" s="14"/>
    </row>
    <row r="1417" spans="1:18">
      <c r="A1417" s="45" t="s">
        <v>1797</v>
      </c>
      <c r="B1417" s="46" t="s">
        <v>196</v>
      </c>
      <c r="C1417" s="9"/>
      <c r="D1417" s="14"/>
      <c r="E1417" s="36"/>
      <c r="F1417" s="14"/>
      <c r="G1417" s="9"/>
      <c r="H1417" s="14"/>
      <c r="I1417" s="36"/>
      <c r="J1417" s="14"/>
      <c r="K1417" s="9"/>
      <c r="L1417" s="14"/>
      <c r="M1417" s="36"/>
      <c r="N1417" s="14"/>
      <c r="O1417" s="9"/>
      <c r="P1417" s="14"/>
      <c r="Q1417" s="36"/>
      <c r="R1417" s="14"/>
    </row>
    <row r="1418" spans="1:18">
      <c r="A1418" s="45" t="s">
        <v>1798</v>
      </c>
      <c r="B1418" s="47" t="s">
        <v>197</v>
      </c>
      <c r="C1418" s="9"/>
      <c r="D1418" s="14"/>
      <c r="E1418" s="36"/>
      <c r="F1418" s="14"/>
      <c r="G1418" s="9"/>
      <c r="H1418" s="14"/>
      <c r="I1418" s="36"/>
      <c r="J1418" s="14"/>
      <c r="K1418" s="9"/>
      <c r="L1418" s="14"/>
      <c r="M1418" s="36"/>
      <c r="N1418" s="14"/>
      <c r="O1418" s="9"/>
      <c r="P1418" s="14"/>
      <c r="Q1418" s="36"/>
      <c r="R1418" s="14"/>
    </row>
    <row r="1419" spans="1:18">
      <c r="A1419" s="45" t="s">
        <v>1799</v>
      </c>
      <c r="B1419" s="46" t="s">
        <v>198</v>
      </c>
      <c r="C1419" s="14"/>
      <c r="D1419" s="14"/>
      <c r="E1419" s="14"/>
      <c r="F1419" s="14"/>
      <c r="G1419" s="14"/>
      <c r="H1419" s="14"/>
      <c r="I1419" s="14"/>
      <c r="J1419" s="14"/>
      <c r="K1419" s="14"/>
      <c r="L1419" s="14"/>
      <c r="M1419" s="14"/>
      <c r="N1419" s="14"/>
      <c r="O1419" s="14"/>
      <c r="P1419" s="14"/>
      <c r="Q1419" s="14"/>
      <c r="R1419" s="14"/>
    </row>
    <row r="1420" spans="1:18" ht="47.25">
      <c r="A1420" s="37" t="s">
        <v>1800</v>
      </c>
      <c r="B1420" s="6" t="s">
        <v>1771</v>
      </c>
      <c r="C1420" s="8"/>
      <c r="D1420" s="13">
        <f>SUM(D1421:D1424)</f>
        <v>0</v>
      </c>
      <c r="E1420" s="13">
        <f>SUM(E1421:E1424)</f>
        <v>0</v>
      </c>
      <c r="F1420" s="13">
        <f>SUM(F1421:F1424)</f>
        <v>0</v>
      </c>
      <c r="G1420" s="13"/>
      <c r="H1420" s="13">
        <f>SUM(H1421:H1424)</f>
        <v>0</v>
      </c>
      <c r="I1420" s="13">
        <f>SUM(I1421:I1424)</f>
        <v>0</v>
      </c>
      <c r="J1420" s="13">
        <f>SUM(J1421:J1424)</f>
        <v>0</v>
      </c>
      <c r="K1420" s="13"/>
      <c r="L1420" s="13">
        <f>SUM(L1421:L1424)</f>
        <v>0</v>
      </c>
      <c r="M1420" s="13">
        <f>SUM(M1421:M1424)</f>
        <v>0</v>
      </c>
      <c r="N1420" s="13">
        <f>SUM(N1421:N1424)</f>
        <v>0</v>
      </c>
      <c r="O1420" s="13"/>
      <c r="P1420" s="13">
        <f>SUM(P1421:P1424)</f>
        <v>0</v>
      </c>
      <c r="Q1420" s="13">
        <f>SUM(Q1421:Q1424)</f>
        <v>0</v>
      </c>
      <c r="R1420" s="13">
        <f>SUM(R1421:R1424)</f>
        <v>0</v>
      </c>
    </row>
    <row r="1421" spans="1:18">
      <c r="A1421" s="45" t="s">
        <v>1801</v>
      </c>
      <c r="B1421" s="46" t="s">
        <v>195</v>
      </c>
      <c r="C1421" s="9"/>
      <c r="D1421" s="14"/>
      <c r="E1421" s="36"/>
      <c r="F1421" s="14"/>
      <c r="G1421" s="9"/>
      <c r="H1421" s="14"/>
      <c r="I1421" s="36"/>
      <c r="J1421" s="14"/>
      <c r="K1421" s="9"/>
      <c r="L1421" s="14"/>
      <c r="M1421" s="36"/>
      <c r="N1421" s="14"/>
      <c r="O1421" s="9"/>
      <c r="P1421" s="14"/>
      <c r="Q1421" s="36"/>
      <c r="R1421" s="14"/>
    </row>
    <row r="1422" spans="1:18">
      <c r="A1422" s="45" t="s">
        <v>1802</v>
      </c>
      <c r="B1422" s="46" t="s">
        <v>196</v>
      </c>
      <c r="C1422" s="9"/>
      <c r="D1422" s="14"/>
      <c r="E1422" s="36"/>
      <c r="F1422" s="14"/>
      <c r="G1422" s="9"/>
      <c r="H1422" s="14"/>
      <c r="I1422" s="36"/>
      <c r="J1422" s="14"/>
      <c r="K1422" s="9"/>
      <c r="L1422" s="14"/>
      <c r="M1422" s="36"/>
      <c r="N1422" s="14"/>
      <c r="O1422" s="9"/>
      <c r="P1422" s="14"/>
      <c r="Q1422" s="36"/>
      <c r="R1422" s="14"/>
    </row>
    <row r="1423" spans="1:18">
      <c r="A1423" s="45" t="s">
        <v>1803</v>
      </c>
      <c r="B1423" s="47" t="s">
        <v>197</v>
      </c>
      <c r="C1423" s="9"/>
      <c r="D1423" s="14"/>
      <c r="E1423" s="36"/>
      <c r="F1423" s="14"/>
      <c r="G1423" s="9"/>
      <c r="H1423" s="14"/>
      <c r="I1423" s="36"/>
      <c r="J1423" s="14"/>
      <c r="K1423" s="9"/>
      <c r="L1423" s="14"/>
      <c r="M1423" s="36"/>
      <c r="N1423" s="14"/>
      <c r="O1423" s="9"/>
      <c r="P1423" s="14"/>
      <c r="Q1423" s="36"/>
      <c r="R1423" s="14"/>
    </row>
    <row r="1424" spans="1:18">
      <c r="A1424" s="45" t="s">
        <v>1804</v>
      </c>
      <c r="B1424" s="46" t="s">
        <v>198</v>
      </c>
      <c r="C1424" s="14"/>
      <c r="D1424" s="14"/>
      <c r="E1424" s="14"/>
      <c r="F1424" s="14"/>
      <c r="G1424" s="14"/>
      <c r="H1424" s="14"/>
      <c r="I1424" s="14"/>
      <c r="J1424" s="14"/>
      <c r="K1424" s="14"/>
      <c r="L1424" s="14"/>
      <c r="M1424" s="14"/>
      <c r="N1424" s="14"/>
      <c r="O1424" s="14"/>
      <c r="P1424" s="14"/>
      <c r="Q1424" s="14"/>
      <c r="R1424" s="14"/>
    </row>
    <row r="1425" spans="1:18" ht="47.25">
      <c r="A1425" s="37" t="s">
        <v>1805</v>
      </c>
      <c r="B1425" s="6" t="s">
        <v>1777</v>
      </c>
      <c r="C1425" s="8"/>
      <c r="D1425" s="13">
        <f>SUM(D1426:D1429)</f>
        <v>0</v>
      </c>
      <c r="E1425" s="13">
        <f>SUM(E1426:E1429)</f>
        <v>0</v>
      </c>
      <c r="F1425" s="13">
        <f>SUM(F1426:F1429)</f>
        <v>0</v>
      </c>
      <c r="G1425" s="13"/>
      <c r="H1425" s="13">
        <f>SUM(H1426:H1429)</f>
        <v>0</v>
      </c>
      <c r="I1425" s="13">
        <f>SUM(I1426:I1429)</f>
        <v>0</v>
      </c>
      <c r="J1425" s="13">
        <f>SUM(J1426:J1429)</f>
        <v>0</v>
      </c>
      <c r="K1425" s="13"/>
      <c r="L1425" s="13">
        <f>SUM(L1426:L1429)</f>
        <v>0</v>
      </c>
      <c r="M1425" s="13">
        <f>SUM(M1426:M1429)</f>
        <v>0</v>
      </c>
      <c r="N1425" s="13">
        <f>SUM(N1426:N1429)</f>
        <v>0</v>
      </c>
      <c r="O1425" s="13"/>
      <c r="P1425" s="13">
        <f>SUM(P1426:P1429)</f>
        <v>0</v>
      </c>
      <c r="Q1425" s="13">
        <f>SUM(Q1426:Q1429)</f>
        <v>0</v>
      </c>
      <c r="R1425" s="13">
        <f>SUM(R1426:R1429)</f>
        <v>0</v>
      </c>
    </row>
    <row r="1426" spans="1:18">
      <c r="A1426" s="45" t="s">
        <v>1806</v>
      </c>
      <c r="B1426" s="46" t="s">
        <v>195</v>
      </c>
      <c r="C1426" s="9"/>
      <c r="D1426" s="14"/>
      <c r="E1426" s="36"/>
      <c r="F1426" s="14"/>
      <c r="G1426" s="9"/>
      <c r="H1426" s="14"/>
      <c r="I1426" s="36"/>
      <c r="J1426" s="14"/>
      <c r="K1426" s="9"/>
      <c r="L1426" s="14"/>
      <c r="M1426" s="36"/>
      <c r="N1426" s="14"/>
      <c r="O1426" s="9"/>
      <c r="P1426" s="14"/>
      <c r="Q1426" s="36"/>
      <c r="R1426" s="14"/>
    </row>
    <row r="1427" spans="1:18">
      <c r="A1427" s="45" t="s">
        <v>1807</v>
      </c>
      <c r="B1427" s="46" t="s">
        <v>196</v>
      </c>
      <c r="C1427" s="9"/>
      <c r="D1427" s="14"/>
      <c r="E1427" s="36"/>
      <c r="F1427" s="14"/>
      <c r="G1427" s="9"/>
      <c r="H1427" s="14"/>
      <c r="I1427" s="36"/>
      <c r="J1427" s="14"/>
      <c r="K1427" s="9"/>
      <c r="L1427" s="14"/>
      <c r="M1427" s="36"/>
      <c r="N1427" s="14"/>
      <c r="O1427" s="9"/>
      <c r="P1427" s="14"/>
      <c r="Q1427" s="36"/>
      <c r="R1427" s="14"/>
    </row>
    <row r="1428" spans="1:18">
      <c r="A1428" s="45" t="s">
        <v>1808</v>
      </c>
      <c r="B1428" s="47" t="s">
        <v>197</v>
      </c>
      <c r="C1428" s="9"/>
      <c r="D1428" s="14"/>
      <c r="E1428" s="36"/>
      <c r="F1428" s="14"/>
      <c r="G1428" s="9"/>
      <c r="H1428" s="14"/>
      <c r="I1428" s="36"/>
      <c r="J1428" s="14"/>
      <c r="K1428" s="9"/>
      <c r="L1428" s="14"/>
      <c r="M1428" s="36"/>
      <c r="N1428" s="14"/>
      <c r="O1428" s="9"/>
      <c r="P1428" s="14"/>
      <c r="Q1428" s="36"/>
      <c r="R1428" s="14"/>
    </row>
    <row r="1429" spans="1:18">
      <c r="A1429" s="45" t="s">
        <v>1809</v>
      </c>
      <c r="B1429" s="46" t="s">
        <v>198</v>
      </c>
      <c r="C1429" s="14"/>
      <c r="D1429" s="14"/>
      <c r="E1429" s="14"/>
      <c r="F1429" s="14"/>
      <c r="G1429" s="14"/>
      <c r="H1429" s="14"/>
      <c r="I1429" s="14"/>
      <c r="J1429" s="14"/>
      <c r="K1429" s="14"/>
      <c r="L1429" s="14"/>
      <c r="M1429" s="14"/>
      <c r="N1429" s="14"/>
      <c r="O1429" s="14"/>
      <c r="P1429" s="14"/>
      <c r="Q1429" s="14"/>
      <c r="R1429" s="14"/>
    </row>
    <row r="1430" spans="1:18" ht="47.25">
      <c r="A1430" s="37" t="s">
        <v>1810</v>
      </c>
      <c r="B1430" s="6" t="s">
        <v>1783</v>
      </c>
      <c r="C1430" s="8"/>
      <c r="D1430" s="13">
        <f>SUM(D1431:D1434)</f>
        <v>0</v>
      </c>
      <c r="E1430" s="13">
        <f>SUM(E1431:E1434)</f>
        <v>0</v>
      </c>
      <c r="F1430" s="13">
        <f>SUM(F1431:F1434)</f>
        <v>0</v>
      </c>
      <c r="G1430" s="13"/>
      <c r="H1430" s="13">
        <f>SUM(H1431:H1434)</f>
        <v>0</v>
      </c>
      <c r="I1430" s="13">
        <f>SUM(I1431:I1434)</f>
        <v>0</v>
      </c>
      <c r="J1430" s="13">
        <f>SUM(J1431:J1434)</f>
        <v>0</v>
      </c>
      <c r="K1430" s="13"/>
      <c r="L1430" s="13">
        <f>SUM(L1431:L1434)</f>
        <v>0</v>
      </c>
      <c r="M1430" s="13">
        <f>SUM(M1431:M1434)</f>
        <v>0</v>
      </c>
      <c r="N1430" s="13">
        <f>SUM(N1431:N1434)</f>
        <v>0</v>
      </c>
      <c r="O1430" s="13"/>
      <c r="P1430" s="13">
        <f>SUM(P1431:P1434)</f>
        <v>0</v>
      </c>
      <c r="Q1430" s="13">
        <f>SUM(Q1431:Q1434)</f>
        <v>0</v>
      </c>
      <c r="R1430" s="13">
        <f>SUM(R1431:R1434)</f>
        <v>0</v>
      </c>
    </row>
    <row r="1431" spans="1:18">
      <c r="A1431" s="45" t="s">
        <v>1811</v>
      </c>
      <c r="B1431" s="46" t="s">
        <v>195</v>
      </c>
      <c r="C1431" s="9"/>
      <c r="D1431" s="14"/>
      <c r="E1431" s="36"/>
      <c r="F1431" s="14"/>
      <c r="G1431" s="9"/>
      <c r="H1431" s="14"/>
      <c r="I1431" s="36"/>
      <c r="J1431" s="14"/>
      <c r="K1431" s="9"/>
      <c r="L1431" s="14"/>
      <c r="M1431" s="36"/>
      <c r="N1431" s="14"/>
      <c r="O1431" s="9"/>
      <c r="P1431" s="14"/>
      <c r="Q1431" s="36"/>
      <c r="R1431" s="14"/>
    </row>
    <row r="1432" spans="1:18">
      <c r="A1432" s="45" t="s">
        <v>1812</v>
      </c>
      <c r="B1432" s="46" t="s">
        <v>196</v>
      </c>
      <c r="C1432" s="9"/>
      <c r="D1432" s="14"/>
      <c r="E1432" s="36"/>
      <c r="F1432" s="14"/>
      <c r="G1432" s="9"/>
      <c r="H1432" s="14"/>
      <c r="I1432" s="36"/>
      <c r="J1432" s="14"/>
      <c r="K1432" s="9"/>
      <c r="L1432" s="14"/>
      <c r="M1432" s="36"/>
      <c r="N1432" s="14"/>
      <c r="O1432" s="9"/>
      <c r="P1432" s="14"/>
      <c r="Q1432" s="36"/>
      <c r="R1432" s="14"/>
    </row>
    <row r="1433" spans="1:18">
      <c r="A1433" s="45" t="s">
        <v>1813</v>
      </c>
      <c r="B1433" s="47" t="s">
        <v>197</v>
      </c>
      <c r="C1433" s="9"/>
      <c r="D1433" s="14"/>
      <c r="E1433" s="36"/>
      <c r="F1433" s="14"/>
      <c r="G1433" s="9"/>
      <c r="H1433" s="14"/>
      <c r="I1433" s="36"/>
      <c r="J1433" s="14"/>
      <c r="K1433" s="9"/>
      <c r="L1433" s="14"/>
      <c r="M1433" s="36"/>
      <c r="N1433" s="14"/>
      <c r="O1433" s="9"/>
      <c r="P1433" s="14"/>
      <c r="Q1433" s="36"/>
      <c r="R1433" s="14"/>
    </row>
    <row r="1434" spans="1:18">
      <c r="A1434" s="45" t="s">
        <v>1814</v>
      </c>
      <c r="B1434" s="46" t="s">
        <v>198</v>
      </c>
      <c r="C1434" s="14"/>
      <c r="D1434" s="14"/>
      <c r="E1434" s="14"/>
      <c r="F1434" s="14"/>
      <c r="G1434" s="14"/>
      <c r="H1434" s="14"/>
      <c r="I1434" s="14"/>
      <c r="J1434" s="14"/>
      <c r="K1434" s="14"/>
      <c r="L1434" s="14"/>
      <c r="M1434" s="14"/>
      <c r="N1434" s="14"/>
      <c r="O1434" s="14"/>
      <c r="P1434" s="14"/>
      <c r="Q1434" s="14"/>
      <c r="R1434" s="14"/>
    </row>
    <row r="1435" spans="1:18" ht="31.5">
      <c r="A1435" s="37" t="s">
        <v>1815</v>
      </c>
      <c r="B1435" s="6" t="s">
        <v>1821</v>
      </c>
      <c r="C1435" s="6"/>
      <c r="D1435" s="13">
        <f>D1436+D1441+D1446+D1451+D1456+D1461</f>
        <v>0</v>
      </c>
      <c r="E1435" s="13">
        <f>E1436+E1441+E1446+E1451+E1456+E1461</f>
        <v>0</v>
      </c>
      <c r="F1435" s="13">
        <f>F1436+F1441+F1446+F1451+F1456+F1461</f>
        <v>0</v>
      </c>
      <c r="G1435" s="13"/>
      <c r="H1435" s="13">
        <f>H1436+H1441+H1446+H1451+H1456+H1461</f>
        <v>0</v>
      </c>
      <c r="I1435" s="13">
        <f>I1436+I1441+I1446+I1451+I1456+I1461</f>
        <v>0</v>
      </c>
      <c r="J1435" s="13">
        <f>J1436+J1441+J1446+J1451+J1456+J1461</f>
        <v>0</v>
      </c>
      <c r="K1435" s="13"/>
      <c r="L1435" s="13">
        <f>L1436+L1441+L1446+L1451+L1456+L1461</f>
        <v>0</v>
      </c>
      <c r="M1435" s="13">
        <f>M1436+M1441+M1446+M1451+M1456+M1461</f>
        <v>0</v>
      </c>
      <c r="N1435" s="13">
        <f>N1436+N1441+N1446+N1451+N1456+N1461</f>
        <v>0</v>
      </c>
      <c r="O1435" s="13"/>
      <c r="P1435" s="13">
        <f>P1436+P1441+P1446+P1451+P1456+P1461</f>
        <v>0</v>
      </c>
      <c r="Q1435" s="13">
        <f>Q1436+Q1441+Q1446+Q1451+Q1456+Q1461</f>
        <v>0</v>
      </c>
      <c r="R1435" s="13">
        <f>R1436+R1441+R1446+R1451+R1456+R1461</f>
        <v>0</v>
      </c>
    </row>
    <row r="1436" spans="1:18" ht="63">
      <c r="A1436" s="37" t="s">
        <v>1816</v>
      </c>
      <c r="B1436" s="6" t="s">
        <v>1822</v>
      </c>
      <c r="C1436" s="8"/>
      <c r="D1436" s="13">
        <f>SUM(D1437:D1440)</f>
        <v>0</v>
      </c>
      <c r="E1436" s="13">
        <f>SUM(E1437:E1440)</f>
        <v>0</v>
      </c>
      <c r="F1436" s="13">
        <f>SUM(F1437:F1440)</f>
        <v>0</v>
      </c>
      <c r="G1436" s="13"/>
      <c r="H1436" s="13">
        <f>SUM(H1437:H1440)</f>
        <v>0</v>
      </c>
      <c r="I1436" s="13">
        <f>SUM(I1437:I1440)</f>
        <v>0</v>
      </c>
      <c r="J1436" s="13">
        <f>SUM(J1437:J1440)</f>
        <v>0</v>
      </c>
      <c r="K1436" s="13"/>
      <c r="L1436" s="13">
        <f>SUM(L1437:L1440)</f>
        <v>0</v>
      </c>
      <c r="M1436" s="13">
        <f>SUM(M1437:M1440)</f>
        <v>0</v>
      </c>
      <c r="N1436" s="13">
        <f>SUM(N1437:N1440)</f>
        <v>0</v>
      </c>
      <c r="O1436" s="13"/>
      <c r="P1436" s="13">
        <f>SUM(P1437:P1440)</f>
        <v>0</v>
      </c>
      <c r="Q1436" s="13">
        <f>SUM(Q1437:Q1440)</f>
        <v>0</v>
      </c>
      <c r="R1436" s="13">
        <f>SUM(R1437:R1440)</f>
        <v>0</v>
      </c>
    </row>
    <row r="1437" spans="1:18">
      <c r="A1437" s="45" t="s">
        <v>1817</v>
      </c>
      <c r="B1437" s="46" t="s">
        <v>195</v>
      </c>
      <c r="C1437" s="9"/>
      <c r="D1437" s="14"/>
      <c r="E1437" s="36"/>
      <c r="F1437" s="14"/>
      <c r="G1437" s="9"/>
      <c r="H1437" s="14"/>
      <c r="I1437" s="36"/>
      <c r="J1437" s="14"/>
      <c r="K1437" s="9"/>
      <c r="L1437" s="14"/>
      <c r="M1437" s="36"/>
      <c r="N1437" s="14"/>
      <c r="O1437" s="9"/>
      <c r="P1437" s="14"/>
      <c r="Q1437" s="36"/>
      <c r="R1437" s="14"/>
    </row>
    <row r="1438" spans="1:18">
      <c r="A1438" s="45" t="s">
        <v>1818</v>
      </c>
      <c r="B1438" s="46" t="s">
        <v>196</v>
      </c>
      <c r="C1438" s="9"/>
      <c r="D1438" s="14"/>
      <c r="E1438" s="36"/>
      <c r="F1438" s="14"/>
      <c r="G1438" s="9"/>
      <c r="H1438" s="14"/>
      <c r="I1438" s="36"/>
      <c r="J1438" s="14"/>
      <c r="K1438" s="9"/>
      <c r="L1438" s="14"/>
      <c r="M1438" s="36"/>
      <c r="N1438" s="14"/>
      <c r="O1438" s="9"/>
      <c r="P1438" s="14"/>
      <c r="Q1438" s="36"/>
      <c r="R1438" s="14"/>
    </row>
    <row r="1439" spans="1:18">
      <c r="A1439" s="45" t="s">
        <v>1819</v>
      </c>
      <c r="B1439" s="47" t="s">
        <v>197</v>
      </c>
      <c r="C1439" s="9"/>
      <c r="D1439" s="14"/>
      <c r="E1439" s="36"/>
      <c r="F1439" s="14"/>
      <c r="G1439" s="9"/>
      <c r="H1439" s="14"/>
      <c r="I1439" s="36"/>
      <c r="J1439" s="14"/>
      <c r="K1439" s="9"/>
      <c r="L1439" s="14"/>
      <c r="M1439" s="36"/>
      <c r="N1439" s="14"/>
      <c r="O1439" s="9"/>
      <c r="P1439" s="14"/>
      <c r="Q1439" s="36"/>
      <c r="R1439" s="14"/>
    </row>
    <row r="1440" spans="1:18">
      <c r="A1440" s="45" t="s">
        <v>1820</v>
      </c>
      <c r="B1440" s="46" t="s">
        <v>198</v>
      </c>
      <c r="C1440" s="14"/>
      <c r="D1440" s="14"/>
      <c r="E1440" s="14"/>
      <c r="F1440" s="14"/>
      <c r="G1440" s="14"/>
      <c r="H1440" s="14"/>
      <c r="I1440" s="14"/>
      <c r="J1440" s="14"/>
      <c r="K1440" s="14"/>
      <c r="L1440" s="14"/>
      <c r="M1440" s="14"/>
      <c r="N1440" s="14"/>
      <c r="O1440" s="14"/>
      <c r="P1440" s="14"/>
      <c r="Q1440" s="14"/>
      <c r="R1440" s="14"/>
    </row>
    <row r="1441" spans="1:18" ht="63">
      <c r="A1441" s="37" t="s">
        <v>1823</v>
      </c>
      <c r="B1441" s="6" t="s">
        <v>1828</v>
      </c>
      <c r="C1441" s="8"/>
      <c r="D1441" s="13">
        <f>SUM(D1442:D1445)</f>
        <v>0</v>
      </c>
      <c r="E1441" s="13">
        <f>SUM(E1442:E1445)</f>
        <v>0</v>
      </c>
      <c r="F1441" s="13">
        <f>SUM(F1442:F1445)</f>
        <v>0</v>
      </c>
      <c r="G1441" s="13"/>
      <c r="H1441" s="13">
        <f>SUM(H1442:H1445)</f>
        <v>0</v>
      </c>
      <c r="I1441" s="13">
        <f>SUM(I1442:I1445)</f>
        <v>0</v>
      </c>
      <c r="J1441" s="13">
        <f>SUM(J1442:J1445)</f>
        <v>0</v>
      </c>
      <c r="K1441" s="13"/>
      <c r="L1441" s="13">
        <f>SUM(L1442:L1445)</f>
        <v>0</v>
      </c>
      <c r="M1441" s="13">
        <f>SUM(M1442:M1445)</f>
        <v>0</v>
      </c>
      <c r="N1441" s="13">
        <f>SUM(N1442:N1445)</f>
        <v>0</v>
      </c>
      <c r="O1441" s="13"/>
      <c r="P1441" s="13">
        <f>SUM(P1442:P1445)</f>
        <v>0</v>
      </c>
      <c r="Q1441" s="13">
        <f>SUM(Q1442:Q1445)</f>
        <v>0</v>
      </c>
      <c r="R1441" s="13">
        <f>SUM(R1442:R1445)</f>
        <v>0</v>
      </c>
    </row>
    <row r="1442" spans="1:18">
      <c r="A1442" s="45" t="s">
        <v>1824</v>
      </c>
      <c r="B1442" s="46" t="s">
        <v>195</v>
      </c>
      <c r="C1442" s="9"/>
      <c r="D1442" s="14"/>
      <c r="E1442" s="36"/>
      <c r="F1442" s="14"/>
      <c r="G1442" s="9"/>
      <c r="H1442" s="14"/>
      <c r="I1442" s="36"/>
      <c r="J1442" s="14"/>
      <c r="K1442" s="9"/>
      <c r="L1442" s="14"/>
      <c r="M1442" s="36"/>
      <c r="N1442" s="14"/>
      <c r="O1442" s="9"/>
      <c r="P1442" s="14"/>
      <c r="Q1442" s="36"/>
      <c r="R1442" s="14"/>
    </row>
    <row r="1443" spans="1:18">
      <c r="A1443" s="45" t="s">
        <v>1825</v>
      </c>
      <c r="B1443" s="46" t="s">
        <v>196</v>
      </c>
      <c r="C1443" s="9"/>
      <c r="D1443" s="14"/>
      <c r="E1443" s="36"/>
      <c r="F1443" s="14"/>
      <c r="G1443" s="9"/>
      <c r="H1443" s="14"/>
      <c r="I1443" s="36"/>
      <c r="J1443" s="14"/>
      <c r="K1443" s="9"/>
      <c r="L1443" s="14"/>
      <c r="M1443" s="36"/>
      <c r="N1443" s="14"/>
      <c r="O1443" s="9"/>
      <c r="P1443" s="14"/>
      <c r="Q1443" s="36"/>
      <c r="R1443" s="14"/>
    </row>
    <row r="1444" spans="1:18">
      <c r="A1444" s="45" t="s">
        <v>1826</v>
      </c>
      <c r="B1444" s="47" t="s">
        <v>197</v>
      </c>
      <c r="C1444" s="9"/>
      <c r="D1444" s="14"/>
      <c r="E1444" s="36"/>
      <c r="F1444" s="14"/>
      <c r="G1444" s="9"/>
      <c r="H1444" s="14"/>
      <c r="I1444" s="36"/>
      <c r="J1444" s="14"/>
      <c r="K1444" s="9"/>
      <c r="L1444" s="14"/>
      <c r="M1444" s="36"/>
      <c r="N1444" s="14"/>
      <c r="O1444" s="9"/>
      <c r="P1444" s="14"/>
      <c r="Q1444" s="36"/>
      <c r="R1444" s="14"/>
    </row>
    <row r="1445" spans="1:18">
      <c r="A1445" s="45" t="s">
        <v>1827</v>
      </c>
      <c r="B1445" s="46" t="s">
        <v>198</v>
      </c>
      <c r="C1445" s="14"/>
      <c r="D1445" s="14"/>
      <c r="E1445" s="14"/>
      <c r="F1445" s="14"/>
      <c r="G1445" s="14"/>
      <c r="H1445" s="14"/>
      <c r="I1445" s="14"/>
      <c r="J1445" s="14"/>
      <c r="K1445" s="14"/>
      <c r="L1445" s="14"/>
      <c r="M1445" s="14"/>
      <c r="N1445" s="14"/>
      <c r="O1445" s="14"/>
      <c r="P1445" s="14"/>
      <c r="Q1445" s="14"/>
      <c r="R1445" s="14"/>
    </row>
    <row r="1446" spans="1:18" ht="63">
      <c r="A1446" s="37" t="s">
        <v>1829</v>
      </c>
      <c r="B1446" s="6" t="s">
        <v>1834</v>
      </c>
      <c r="C1446" s="8"/>
      <c r="D1446" s="13">
        <f>SUM(D1447:D1450)</f>
        <v>0</v>
      </c>
      <c r="E1446" s="13">
        <f>SUM(E1447:E1450)</f>
        <v>0</v>
      </c>
      <c r="F1446" s="13">
        <f>SUM(F1447:F1450)</f>
        <v>0</v>
      </c>
      <c r="G1446" s="13"/>
      <c r="H1446" s="13">
        <f>SUM(H1447:H1450)</f>
        <v>0</v>
      </c>
      <c r="I1446" s="13">
        <f>SUM(I1447:I1450)</f>
        <v>0</v>
      </c>
      <c r="J1446" s="13">
        <f>SUM(J1447:J1450)</f>
        <v>0</v>
      </c>
      <c r="K1446" s="13"/>
      <c r="L1446" s="13">
        <f>SUM(L1447:L1450)</f>
        <v>0</v>
      </c>
      <c r="M1446" s="13">
        <f>SUM(M1447:M1450)</f>
        <v>0</v>
      </c>
      <c r="N1446" s="13">
        <f>SUM(N1447:N1450)</f>
        <v>0</v>
      </c>
      <c r="O1446" s="13"/>
      <c r="P1446" s="13">
        <f>SUM(P1447:P1450)</f>
        <v>0</v>
      </c>
      <c r="Q1446" s="13">
        <f>SUM(Q1447:Q1450)</f>
        <v>0</v>
      </c>
      <c r="R1446" s="13">
        <f>SUM(R1447:R1450)</f>
        <v>0</v>
      </c>
    </row>
    <row r="1447" spans="1:18">
      <c r="A1447" s="45" t="s">
        <v>1830</v>
      </c>
      <c r="B1447" s="46" t="s">
        <v>195</v>
      </c>
      <c r="C1447" s="9"/>
      <c r="D1447" s="14"/>
      <c r="E1447" s="36"/>
      <c r="F1447" s="14"/>
      <c r="G1447" s="9"/>
      <c r="H1447" s="14"/>
      <c r="I1447" s="36"/>
      <c r="J1447" s="14"/>
      <c r="K1447" s="9"/>
      <c r="L1447" s="14"/>
      <c r="M1447" s="36"/>
      <c r="N1447" s="14"/>
      <c r="O1447" s="9"/>
      <c r="P1447" s="14"/>
      <c r="Q1447" s="36"/>
      <c r="R1447" s="14"/>
    </row>
    <row r="1448" spans="1:18">
      <c r="A1448" s="45" t="s">
        <v>1831</v>
      </c>
      <c r="B1448" s="46" t="s">
        <v>196</v>
      </c>
      <c r="C1448" s="9"/>
      <c r="D1448" s="14"/>
      <c r="E1448" s="36"/>
      <c r="F1448" s="14"/>
      <c r="G1448" s="9"/>
      <c r="H1448" s="14"/>
      <c r="I1448" s="36"/>
      <c r="J1448" s="14"/>
      <c r="K1448" s="9"/>
      <c r="L1448" s="14"/>
      <c r="M1448" s="36"/>
      <c r="N1448" s="14"/>
      <c r="O1448" s="9"/>
      <c r="P1448" s="14"/>
      <c r="Q1448" s="36"/>
      <c r="R1448" s="14"/>
    </row>
    <row r="1449" spans="1:18">
      <c r="A1449" s="45" t="s">
        <v>1832</v>
      </c>
      <c r="B1449" s="47" t="s">
        <v>197</v>
      </c>
      <c r="C1449" s="9"/>
      <c r="D1449" s="14"/>
      <c r="E1449" s="36"/>
      <c r="F1449" s="14"/>
      <c r="G1449" s="9"/>
      <c r="H1449" s="14"/>
      <c r="I1449" s="36"/>
      <c r="J1449" s="14"/>
      <c r="K1449" s="9"/>
      <c r="L1449" s="14"/>
      <c r="M1449" s="36"/>
      <c r="N1449" s="14"/>
      <c r="O1449" s="9"/>
      <c r="P1449" s="14"/>
      <c r="Q1449" s="36"/>
      <c r="R1449" s="14"/>
    </row>
    <row r="1450" spans="1:18">
      <c r="A1450" s="45" t="s">
        <v>1833</v>
      </c>
      <c r="B1450" s="46" t="s">
        <v>198</v>
      </c>
      <c r="C1450" s="14"/>
      <c r="D1450" s="14"/>
      <c r="E1450" s="14"/>
      <c r="F1450" s="14"/>
      <c r="G1450" s="14"/>
      <c r="H1450" s="14"/>
      <c r="I1450" s="14"/>
      <c r="J1450" s="14"/>
      <c r="K1450" s="14"/>
      <c r="L1450" s="14"/>
      <c r="M1450" s="14"/>
      <c r="N1450" s="14"/>
      <c r="O1450" s="14"/>
      <c r="P1450" s="14"/>
      <c r="Q1450" s="14"/>
      <c r="R1450" s="14"/>
    </row>
    <row r="1451" spans="1:18" ht="63">
      <c r="A1451" s="37" t="s">
        <v>1835</v>
      </c>
      <c r="B1451" s="6" t="s">
        <v>1840</v>
      </c>
      <c r="C1451" s="8"/>
      <c r="D1451" s="13">
        <f>SUM(D1452:D1455)</f>
        <v>0</v>
      </c>
      <c r="E1451" s="13">
        <f>SUM(E1452:E1455)</f>
        <v>0</v>
      </c>
      <c r="F1451" s="13">
        <f>SUM(F1452:F1455)</f>
        <v>0</v>
      </c>
      <c r="G1451" s="13"/>
      <c r="H1451" s="13">
        <f>SUM(H1452:H1455)</f>
        <v>0</v>
      </c>
      <c r="I1451" s="13">
        <f>SUM(I1452:I1455)</f>
        <v>0</v>
      </c>
      <c r="J1451" s="13">
        <f>SUM(J1452:J1455)</f>
        <v>0</v>
      </c>
      <c r="K1451" s="13"/>
      <c r="L1451" s="13">
        <f>SUM(L1452:L1455)</f>
        <v>0</v>
      </c>
      <c r="M1451" s="13">
        <f>SUM(M1452:M1455)</f>
        <v>0</v>
      </c>
      <c r="N1451" s="13">
        <f>SUM(N1452:N1455)</f>
        <v>0</v>
      </c>
      <c r="O1451" s="13"/>
      <c r="P1451" s="13">
        <f>SUM(P1452:P1455)</f>
        <v>0</v>
      </c>
      <c r="Q1451" s="13">
        <f>SUM(Q1452:Q1455)</f>
        <v>0</v>
      </c>
      <c r="R1451" s="13">
        <f>SUM(R1452:R1455)</f>
        <v>0</v>
      </c>
    </row>
    <row r="1452" spans="1:18">
      <c r="A1452" s="45" t="s">
        <v>1836</v>
      </c>
      <c r="B1452" s="46" t="s">
        <v>195</v>
      </c>
      <c r="C1452" s="9"/>
      <c r="D1452" s="14"/>
      <c r="E1452" s="36"/>
      <c r="F1452" s="14"/>
      <c r="G1452" s="9"/>
      <c r="H1452" s="14"/>
      <c r="I1452" s="36"/>
      <c r="J1452" s="14"/>
      <c r="K1452" s="9"/>
      <c r="L1452" s="14"/>
      <c r="M1452" s="36"/>
      <c r="N1452" s="14"/>
      <c r="O1452" s="9"/>
      <c r="P1452" s="14"/>
      <c r="Q1452" s="36"/>
      <c r="R1452" s="14"/>
    </row>
    <row r="1453" spans="1:18">
      <c r="A1453" s="45" t="s">
        <v>1837</v>
      </c>
      <c r="B1453" s="46" t="s">
        <v>196</v>
      </c>
      <c r="C1453" s="9"/>
      <c r="D1453" s="14"/>
      <c r="E1453" s="36"/>
      <c r="F1453" s="14"/>
      <c r="G1453" s="9"/>
      <c r="H1453" s="14"/>
      <c r="I1453" s="36"/>
      <c r="J1453" s="14"/>
      <c r="K1453" s="9"/>
      <c r="L1453" s="14"/>
      <c r="M1453" s="36"/>
      <c r="N1453" s="14"/>
      <c r="O1453" s="9"/>
      <c r="P1453" s="14"/>
      <c r="Q1453" s="36"/>
      <c r="R1453" s="14"/>
    </row>
    <row r="1454" spans="1:18">
      <c r="A1454" s="45" t="s">
        <v>1838</v>
      </c>
      <c r="B1454" s="47" t="s">
        <v>197</v>
      </c>
      <c r="C1454" s="9"/>
      <c r="D1454" s="14"/>
      <c r="E1454" s="36"/>
      <c r="F1454" s="14"/>
      <c r="G1454" s="9"/>
      <c r="H1454" s="14"/>
      <c r="I1454" s="36"/>
      <c r="J1454" s="14"/>
      <c r="K1454" s="9"/>
      <c r="L1454" s="14"/>
      <c r="M1454" s="36"/>
      <c r="N1454" s="14"/>
      <c r="O1454" s="9"/>
      <c r="P1454" s="14"/>
      <c r="Q1454" s="36"/>
      <c r="R1454" s="14"/>
    </row>
    <row r="1455" spans="1:18">
      <c r="A1455" s="45" t="s">
        <v>1839</v>
      </c>
      <c r="B1455" s="46" t="s">
        <v>198</v>
      </c>
      <c r="C1455" s="14"/>
      <c r="D1455" s="14"/>
      <c r="E1455" s="14"/>
      <c r="F1455" s="14"/>
      <c r="G1455" s="14"/>
      <c r="H1455" s="14"/>
      <c r="I1455" s="14"/>
      <c r="J1455" s="14"/>
      <c r="K1455" s="14"/>
      <c r="L1455" s="14"/>
      <c r="M1455" s="14"/>
      <c r="N1455" s="14"/>
      <c r="O1455" s="14"/>
      <c r="P1455" s="14"/>
      <c r="Q1455" s="14"/>
      <c r="R1455" s="14"/>
    </row>
    <row r="1456" spans="1:18" ht="63">
      <c r="A1456" s="37" t="s">
        <v>1841</v>
      </c>
      <c r="B1456" s="6" t="s">
        <v>1846</v>
      </c>
      <c r="C1456" s="8"/>
      <c r="D1456" s="13">
        <f>SUM(D1457:D1460)</f>
        <v>0</v>
      </c>
      <c r="E1456" s="13">
        <f>SUM(E1457:E1460)</f>
        <v>0</v>
      </c>
      <c r="F1456" s="13">
        <f>SUM(F1457:F1460)</f>
        <v>0</v>
      </c>
      <c r="G1456" s="13"/>
      <c r="H1456" s="13">
        <f>SUM(H1457:H1460)</f>
        <v>0</v>
      </c>
      <c r="I1456" s="13">
        <f>SUM(I1457:I1460)</f>
        <v>0</v>
      </c>
      <c r="J1456" s="13">
        <f>SUM(J1457:J1460)</f>
        <v>0</v>
      </c>
      <c r="K1456" s="13"/>
      <c r="L1456" s="13">
        <f>SUM(L1457:L1460)</f>
        <v>0</v>
      </c>
      <c r="M1456" s="13">
        <f>SUM(M1457:M1460)</f>
        <v>0</v>
      </c>
      <c r="N1456" s="13">
        <f>SUM(N1457:N1460)</f>
        <v>0</v>
      </c>
      <c r="O1456" s="13"/>
      <c r="P1456" s="13">
        <f>SUM(P1457:P1460)</f>
        <v>0</v>
      </c>
      <c r="Q1456" s="13">
        <f>SUM(Q1457:Q1460)</f>
        <v>0</v>
      </c>
      <c r="R1456" s="13">
        <f>SUM(R1457:R1460)</f>
        <v>0</v>
      </c>
    </row>
    <row r="1457" spans="1:18">
      <c r="A1457" s="45" t="s">
        <v>1842</v>
      </c>
      <c r="B1457" s="46" t="s">
        <v>195</v>
      </c>
      <c r="C1457" s="9"/>
      <c r="D1457" s="14"/>
      <c r="E1457" s="36"/>
      <c r="F1457" s="14"/>
      <c r="G1457" s="9"/>
      <c r="H1457" s="14"/>
      <c r="I1457" s="36"/>
      <c r="J1457" s="14"/>
      <c r="K1457" s="9"/>
      <c r="L1457" s="14"/>
      <c r="M1457" s="36"/>
      <c r="N1457" s="14"/>
      <c r="O1457" s="9"/>
      <c r="P1457" s="14"/>
      <c r="Q1457" s="36"/>
      <c r="R1457" s="14"/>
    </row>
    <row r="1458" spans="1:18">
      <c r="A1458" s="45" t="s">
        <v>1843</v>
      </c>
      <c r="B1458" s="46" t="s">
        <v>196</v>
      </c>
      <c r="C1458" s="9"/>
      <c r="D1458" s="14"/>
      <c r="E1458" s="36"/>
      <c r="F1458" s="14"/>
      <c r="G1458" s="9"/>
      <c r="H1458" s="14"/>
      <c r="I1458" s="36"/>
      <c r="J1458" s="14"/>
      <c r="K1458" s="9"/>
      <c r="L1458" s="14"/>
      <c r="M1458" s="36"/>
      <c r="N1458" s="14"/>
      <c r="O1458" s="9"/>
      <c r="P1458" s="14"/>
      <c r="Q1458" s="36"/>
      <c r="R1458" s="14"/>
    </row>
    <row r="1459" spans="1:18">
      <c r="A1459" s="45" t="s">
        <v>1844</v>
      </c>
      <c r="B1459" s="47" t="s">
        <v>197</v>
      </c>
      <c r="C1459" s="9"/>
      <c r="D1459" s="14"/>
      <c r="E1459" s="36"/>
      <c r="F1459" s="14"/>
      <c r="G1459" s="9"/>
      <c r="H1459" s="14"/>
      <c r="I1459" s="36"/>
      <c r="J1459" s="14"/>
      <c r="K1459" s="9"/>
      <c r="L1459" s="14"/>
      <c r="M1459" s="36"/>
      <c r="N1459" s="14"/>
      <c r="O1459" s="9"/>
      <c r="P1459" s="14"/>
      <c r="Q1459" s="36"/>
      <c r="R1459" s="14"/>
    </row>
    <row r="1460" spans="1:18">
      <c r="A1460" s="45" t="s">
        <v>1845</v>
      </c>
      <c r="B1460" s="46" t="s">
        <v>198</v>
      </c>
      <c r="C1460" s="14"/>
      <c r="D1460" s="14"/>
      <c r="E1460" s="14"/>
      <c r="F1460" s="14"/>
      <c r="G1460" s="14"/>
      <c r="H1460" s="14"/>
      <c r="I1460" s="14"/>
      <c r="J1460" s="14"/>
      <c r="K1460" s="14"/>
      <c r="L1460" s="14"/>
      <c r="M1460" s="14"/>
      <c r="N1460" s="14"/>
      <c r="O1460" s="14"/>
      <c r="P1460" s="14"/>
      <c r="Q1460" s="14"/>
      <c r="R1460" s="14"/>
    </row>
    <row r="1461" spans="1:18" ht="47.25">
      <c r="A1461" s="37" t="s">
        <v>1847</v>
      </c>
      <c r="B1461" s="6" t="s">
        <v>1852</v>
      </c>
      <c r="C1461" s="8"/>
      <c r="D1461" s="13">
        <f>SUM(D1462:D1465)</f>
        <v>0</v>
      </c>
      <c r="E1461" s="13">
        <f>SUM(E1462:E1465)</f>
        <v>0</v>
      </c>
      <c r="F1461" s="13">
        <f>SUM(F1462:F1465)</f>
        <v>0</v>
      </c>
      <c r="G1461" s="13"/>
      <c r="H1461" s="13">
        <f>SUM(H1462:H1465)</f>
        <v>0</v>
      </c>
      <c r="I1461" s="13">
        <f>SUM(I1462:I1465)</f>
        <v>0</v>
      </c>
      <c r="J1461" s="13">
        <f>SUM(J1462:J1465)</f>
        <v>0</v>
      </c>
      <c r="K1461" s="13"/>
      <c r="L1461" s="13">
        <f>SUM(L1462:L1465)</f>
        <v>0</v>
      </c>
      <c r="M1461" s="13">
        <f>SUM(M1462:M1465)</f>
        <v>0</v>
      </c>
      <c r="N1461" s="13">
        <f>SUM(N1462:N1465)</f>
        <v>0</v>
      </c>
      <c r="O1461" s="13"/>
      <c r="P1461" s="13">
        <f>SUM(P1462:P1465)</f>
        <v>0</v>
      </c>
      <c r="Q1461" s="13">
        <f>SUM(Q1462:Q1465)</f>
        <v>0</v>
      </c>
      <c r="R1461" s="13">
        <f>SUM(R1462:R1465)</f>
        <v>0</v>
      </c>
    </row>
    <row r="1462" spans="1:18">
      <c r="A1462" s="45" t="s">
        <v>1848</v>
      </c>
      <c r="B1462" s="46" t="s">
        <v>195</v>
      </c>
      <c r="C1462" s="9"/>
      <c r="D1462" s="14"/>
      <c r="E1462" s="36"/>
      <c r="F1462" s="14"/>
      <c r="G1462" s="9"/>
      <c r="H1462" s="14"/>
      <c r="I1462" s="36"/>
      <c r="J1462" s="14"/>
      <c r="K1462" s="9"/>
      <c r="L1462" s="14"/>
      <c r="M1462" s="36"/>
      <c r="N1462" s="14"/>
      <c r="O1462" s="9"/>
      <c r="P1462" s="14"/>
      <c r="Q1462" s="36"/>
      <c r="R1462" s="14"/>
    </row>
    <row r="1463" spans="1:18">
      <c r="A1463" s="45" t="s">
        <v>1849</v>
      </c>
      <c r="B1463" s="46" t="s">
        <v>196</v>
      </c>
      <c r="C1463" s="9"/>
      <c r="D1463" s="14"/>
      <c r="E1463" s="36"/>
      <c r="F1463" s="14"/>
      <c r="G1463" s="9"/>
      <c r="H1463" s="14"/>
      <c r="I1463" s="36"/>
      <c r="J1463" s="14"/>
      <c r="K1463" s="9"/>
      <c r="L1463" s="14"/>
      <c r="M1463" s="36"/>
      <c r="N1463" s="14"/>
      <c r="O1463" s="9"/>
      <c r="P1463" s="14"/>
      <c r="Q1463" s="36"/>
      <c r="R1463" s="14"/>
    </row>
    <row r="1464" spans="1:18">
      <c r="A1464" s="45" t="s">
        <v>1850</v>
      </c>
      <c r="B1464" s="47" t="s">
        <v>197</v>
      </c>
      <c r="C1464" s="9"/>
      <c r="D1464" s="14"/>
      <c r="E1464" s="36"/>
      <c r="F1464" s="14"/>
      <c r="G1464" s="9"/>
      <c r="H1464" s="14"/>
      <c r="I1464" s="36"/>
      <c r="J1464" s="14"/>
      <c r="K1464" s="9"/>
      <c r="L1464" s="14"/>
      <c r="M1464" s="36"/>
      <c r="N1464" s="14"/>
      <c r="O1464" s="9"/>
      <c r="P1464" s="14"/>
      <c r="Q1464" s="36"/>
      <c r="R1464" s="14"/>
    </row>
    <row r="1465" spans="1:18">
      <c r="A1465" s="45" t="s">
        <v>1851</v>
      </c>
      <c r="B1465" s="46" t="s">
        <v>198</v>
      </c>
      <c r="C1465" s="14"/>
      <c r="D1465" s="14"/>
      <c r="E1465" s="14"/>
      <c r="F1465" s="14"/>
      <c r="G1465" s="14"/>
      <c r="H1465" s="14"/>
      <c r="I1465" s="14"/>
      <c r="J1465" s="14"/>
      <c r="K1465" s="14"/>
      <c r="L1465" s="14"/>
      <c r="M1465" s="14"/>
      <c r="N1465" s="14"/>
      <c r="O1465" s="14"/>
      <c r="P1465" s="14"/>
      <c r="Q1465" s="14"/>
      <c r="R1465" s="14"/>
    </row>
    <row r="1466" spans="1:18" ht="31.5">
      <c r="A1466" s="37" t="s">
        <v>1853</v>
      </c>
      <c r="B1466" s="6" t="s">
        <v>1859</v>
      </c>
      <c r="C1466" s="6"/>
      <c r="D1466" s="13">
        <f>D1467+D1472+D1477+D1482+D1487+D1492</f>
        <v>0</v>
      </c>
      <c r="E1466" s="13">
        <f>E1467+E1472+E1477+E1482+E1487+E1492</f>
        <v>0</v>
      </c>
      <c r="F1466" s="13">
        <f>F1467+F1472+F1477+F1482+F1487+F1492</f>
        <v>0</v>
      </c>
      <c r="G1466" s="13"/>
      <c r="H1466" s="13">
        <f>H1467+H1472+H1477+H1482+H1487+H1492</f>
        <v>0</v>
      </c>
      <c r="I1466" s="13">
        <f>I1467+I1472+I1477+I1482+I1487+I1492</f>
        <v>0</v>
      </c>
      <c r="J1466" s="13">
        <f>J1467+J1472+J1477+J1482+J1487+J1492</f>
        <v>0</v>
      </c>
      <c r="K1466" s="13"/>
      <c r="L1466" s="13">
        <f>L1467+L1472+L1477+L1482+L1487+L1492</f>
        <v>0</v>
      </c>
      <c r="M1466" s="13">
        <f>M1467+M1472+M1477+M1482+M1487+M1492</f>
        <v>0</v>
      </c>
      <c r="N1466" s="13">
        <f>N1467+N1472+N1477+N1482+N1487+N1492</f>
        <v>0</v>
      </c>
      <c r="O1466" s="13"/>
      <c r="P1466" s="13">
        <f>P1467+P1472+P1477+P1482+P1487+P1492</f>
        <v>0</v>
      </c>
      <c r="Q1466" s="13">
        <f>Q1467+Q1472+Q1477+Q1482+Q1487+Q1492</f>
        <v>0</v>
      </c>
      <c r="R1466" s="13">
        <f>R1467+R1472+R1477+R1482+R1487+R1492</f>
        <v>0</v>
      </c>
    </row>
    <row r="1467" spans="1:18" ht="47.25">
      <c r="A1467" s="37" t="s">
        <v>1854</v>
      </c>
      <c r="B1467" s="6" t="s">
        <v>1860</v>
      </c>
      <c r="C1467" s="8"/>
      <c r="D1467" s="13">
        <f>SUM(D1468:D1471)</f>
        <v>0</v>
      </c>
      <c r="E1467" s="13">
        <f>SUM(E1468:E1471)</f>
        <v>0</v>
      </c>
      <c r="F1467" s="13">
        <f>SUM(F1468:F1471)</f>
        <v>0</v>
      </c>
      <c r="G1467" s="13"/>
      <c r="H1467" s="13">
        <f>SUM(H1468:H1471)</f>
        <v>0</v>
      </c>
      <c r="I1467" s="13">
        <f>SUM(I1468:I1471)</f>
        <v>0</v>
      </c>
      <c r="J1467" s="13">
        <f>SUM(J1468:J1471)</f>
        <v>0</v>
      </c>
      <c r="K1467" s="13"/>
      <c r="L1467" s="13">
        <f>SUM(L1468:L1471)</f>
        <v>0</v>
      </c>
      <c r="M1467" s="13">
        <f>SUM(M1468:M1471)</f>
        <v>0</v>
      </c>
      <c r="N1467" s="13">
        <f>SUM(N1468:N1471)</f>
        <v>0</v>
      </c>
      <c r="O1467" s="13"/>
      <c r="P1467" s="13">
        <f>SUM(P1468:P1471)</f>
        <v>0</v>
      </c>
      <c r="Q1467" s="13">
        <f>SUM(Q1468:Q1471)</f>
        <v>0</v>
      </c>
      <c r="R1467" s="13">
        <f>SUM(R1468:R1471)</f>
        <v>0</v>
      </c>
    </row>
    <row r="1468" spans="1:18">
      <c r="A1468" s="45" t="s">
        <v>1855</v>
      </c>
      <c r="B1468" s="46" t="s">
        <v>195</v>
      </c>
      <c r="C1468" s="9"/>
      <c r="D1468" s="14"/>
      <c r="E1468" s="36"/>
      <c r="F1468" s="14"/>
      <c r="G1468" s="9"/>
      <c r="H1468" s="14"/>
      <c r="I1468" s="36"/>
      <c r="J1468" s="14"/>
      <c r="K1468" s="9"/>
      <c r="L1468" s="14"/>
      <c r="M1468" s="36"/>
      <c r="N1468" s="14"/>
      <c r="O1468" s="9"/>
      <c r="P1468" s="14"/>
      <c r="Q1468" s="36"/>
      <c r="R1468" s="14"/>
    </row>
    <row r="1469" spans="1:18">
      <c r="A1469" s="45" t="s">
        <v>1856</v>
      </c>
      <c r="B1469" s="46" t="s">
        <v>196</v>
      </c>
      <c r="C1469" s="9"/>
      <c r="D1469" s="14"/>
      <c r="E1469" s="36"/>
      <c r="F1469" s="14"/>
      <c r="G1469" s="9"/>
      <c r="H1469" s="14"/>
      <c r="I1469" s="36"/>
      <c r="J1469" s="14"/>
      <c r="K1469" s="9"/>
      <c r="L1469" s="14"/>
      <c r="M1469" s="36"/>
      <c r="N1469" s="14"/>
      <c r="O1469" s="9"/>
      <c r="P1469" s="14"/>
      <c r="Q1469" s="36"/>
      <c r="R1469" s="14"/>
    </row>
    <row r="1470" spans="1:18">
      <c r="A1470" s="45" t="s">
        <v>1857</v>
      </c>
      <c r="B1470" s="47" t="s">
        <v>197</v>
      </c>
      <c r="C1470" s="9"/>
      <c r="D1470" s="14"/>
      <c r="E1470" s="36"/>
      <c r="F1470" s="14"/>
      <c r="G1470" s="9"/>
      <c r="H1470" s="14"/>
      <c r="I1470" s="36"/>
      <c r="J1470" s="14"/>
      <c r="K1470" s="9"/>
      <c r="L1470" s="14"/>
      <c r="M1470" s="36"/>
      <c r="N1470" s="14"/>
      <c r="O1470" s="9"/>
      <c r="P1470" s="14"/>
      <c r="Q1470" s="36"/>
      <c r="R1470" s="14"/>
    </row>
    <row r="1471" spans="1:18">
      <c r="A1471" s="45" t="s">
        <v>1858</v>
      </c>
      <c r="B1471" s="46" t="s">
        <v>198</v>
      </c>
      <c r="C1471" s="14"/>
      <c r="D1471" s="14"/>
      <c r="E1471" s="14"/>
      <c r="F1471" s="14"/>
      <c r="G1471" s="14"/>
      <c r="H1471" s="14"/>
      <c r="I1471" s="14"/>
      <c r="J1471" s="14"/>
      <c r="K1471" s="14"/>
      <c r="L1471" s="14"/>
      <c r="M1471" s="14"/>
      <c r="N1471" s="14"/>
      <c r="O1471" s="14"/>
      <c r="P1471" s="14"/>
      <c r="Q1471" s="14"/>
      <c r="R1471" s="14"/>
    </row>
    <row r="1472" spans="1:18" ht="47.25">
      <c r="A1472" s="37" t="s">
        <v>1861</v>
      </c>
      <c r="B1472" s="6" t="s">
        <v>1866</v>
      </c>
      <c r="C1472" s="8"/>
      <c r="D1472" s="13">
        <f>SUM(D1473:D1476)</f>
        <v>0</v>
      </c>
      <c r="E1472" s="13">
        <f>SUM(E1473:E1476)</f>
        <v>0</v>
      </c>
      <c r="F1472" s="13">
        <f>SUM(F1473:F1476)</f>
        <v>0</v>
      </c>
      <c r="G1472" s="13"/>
      <c r="H1472" s="13">
        <f>SUM(H1473:H1476)</f>
        <v>0</v>
      </c>
      <c r="I1472" s="13">
        <f>SUM(I1473:I1476)</f>
        <v>0</v>
      </c>
      <c r="J1472" s="13">
        <f>SUM(J1473:J1476)</f>
        <v>0</v>
      </c>
      <c r="K1472" s="13"/>
      <c r="L1472" s="13">
        <f>SUM(L1473:L1476)</f>
        <v>0</v>
      </c>
      <c r="M1472" s="13">
        <f>SUM(M1473:M1476)</f>
        <v>0</v>
      </c>
      <c r="N1472" s="13">
        <f>SUM(N1473:N1476)</f>
        <v>0</v>
      </c>
      <c r="O1472" s="13"/>
      <c r="P1472" s="13">
        <f>SUM(P1473:P1476)</f>
        <v>0</v>
      </c>
      <c r="Q1472" s="13">
        <f>SUM(Q1473:Q1476)</f>
        <v>0</v>
      </c>
      <c r="R1472" s="13">
        <f>SUM(R1473:R1476)</f>
        <v>0</v>
      </c>
    </row>
    <row r="1473" spans="1:18">
      <c r="A1473" s="45" t="s">
        <v>1862</v>
      </c>
      <c r="B1473" s="46" t="s">
        <v>195</v>
      </c>
      <c r="C1473" s="9"/>
      <c r="D1473" s="14"/>
      <c r="E1473" s="36"/>
      <c r="F1473" s="14"/>
      <c r="G1473" s="9"/>
      <c r="H1473" s="14"/>
      <c r="I1473" s="36"/>
      <c r="J1473" s="14"/>
      <c r="K1473" s="9"/>
      <c r="L1473" s="14"/>
      <c r="M1473" s="36"/>
      <c r="N1473" s="14"/>
      <c r="O1473" s="9"/>
      <c r="P1473" s="14"/>
      <c r="Q1473" s="36"/>
      <c r="R1473" s="14"/>
    </row>
    <row r="1474" spans="1:18">
      <c r="A1474" s="45" t="s">
        <v>1863</v>
      </c>
      <c r="B1474" s="46" t="s">
        <v>196</v>
      </c>
      <c r="C1474" s="9"/>
      <c r="D1474" s="14"/>
      <c r="E1474" s="36"/>
      <c r="F1474" s="14"/>
      <c r="G1474" s="9"/>
      <c r="H1474" s="14"/>
      <c r="I1474" s="36"/>
      <c r="J1474" s="14"/>
      <c r="K1474" s="9"/>
      <c r="L1474" s="14"/>
      <c r="M1474" s="36"/>
      <c r="N1474" s="14"/>
      <c r="O1474" s="9"/>
      <c r="P1474" s="14"/>
      <c r="Q1474" s="36"/>
      <c r="R1474" s="14"/>
    </row>
    <row r="1475" spans="1:18">
      <c r="A1475" s="45" t="s">
        <v>1864</v>
      </c>
      <c r="B1475" s="47" t="s">
        <v>197</v>
      </c>
      <c r="C1475" s="9"/>
      <c r="D1475" s="14"/>
      <c r="E1475" s="36"/>
      <c r="F1475" s="14"/>
      <c r="G1475" s="9"/>
      <c r="H1475" s="14"/>
      <c r="I1475" s="36"/>
      <c r="J1475" s="14"/>
      <c r="K1475" s="9"/>
      <c r="L1475" s="14"/>
      <c r="M1475" s="36"/>
      <c r="N1475" s="14"/>
      <c r="O1475" s="9"/>
      <c r="P1475" s="14"/>
      <c r="Q1475" s="36"/>
      <c r="R1475" s="14"/>
    </row>
    <row r="1476" spans="1:18">
      <c r="A1476" s="45" t="s">
        <v>1865</v>
      </c>
      <c r="B1476" s="46" t="s">
        <v>198</v>
      </c>
      <c r="C1476" s="14"/>
      <c r="D1476" s="14"/>
      <c r="E1476" s="14"/>
      <c r="F1476" s="14"/>
      <c r="G1476" s="14"/>
      <c r="H1476" s="14"/>
      <c r="I1476" s="14"/>
      <c r="J1476" s="14"/>
      <c r="K1476" s="14"/>
      <c r="L1476" s="14"/>
      <c r="M1476" s="14"/>
      <c r="N1476" s="14"/>
      <c r="O1476" s="14"/>
      <c r="P1476" s="14"/>
      <c r="Q1476" s="14"/>
      <c r="R1476" s="14"/>
    </row>
    <row r="1477" spans="1:18" ht="47.25">
      <c r="A1477" s="37" t="s">
        <v>1867</v>
      </c>
      <c r="B1477" s="6" t="s">
        <v>1872</v>
      </c>
      <c r="C1477" s="8"/>
      <c r="D1477" s="13">
        <f>SUM(D1478:D1481)</f>
        <v>0</v>
      </c>
      <c r="E1477" s="13">
        <f>SUM(E1478:E1481)</f>
        <v>0</v>
      </c>
      <c r="F1477" s="13">
        <f>SUM(F1478:F1481)</f>
        <v>0</v>
      </c>
      <c r="G1477" s="13"/>
      <c r="H1477" s="13">
        <f>SUM(H1478:H1481)</f>
        <v>0</v>
      </c>
      <c r="I1477" s="13">
        <f>SUM(I1478:I1481)</f>
        <v>0</v>
      </c>
      <c r="J1477" s="13">
        <f>SUM(J1478:J1481)</f>
        <v>0</v>
      </c>
      <c r="K1477" s="13"/>
      <c r="L1477" s="13">
        <f>SUM(L1478:L1481)</f>
        <v>0</v>
      </c>
      <c r="M1477" s="13">
        <f>SUM(M1478:M1481)</f>
        <v>0</v>
      </c>
      <c r="N1477" s="13">
        <f>SUM(N1478:N1481)</f>
        <v>0</v>
      </c>
      <c r="O1477" s="13"/>
      <c r="P1477" s="13">
        <f>SUM(P1478:P1481)</f>
        <v>0</v>
      </c>
      <c r="Q1477" s="13">
        <f>SUM(Q1478:Q1481)</f>
        <v>0</v>
      </c>
      <c r="R1477" s="13">
        <f>SUM(R1478:R1481)</f>
        <v>0</v>
      </c>
    </row>
    <row r="1478" spans="1:18">
      <c r="A1478" s="45" t="s">
        <v>1868</v>
      </c>
      <c r="B1478" s="46" t="s">
        <v>195</v>
      </c>
      <c r="C1478" s="9"/>
      <c r="D1478" s="14"/>
      <c r="E1478" s="36"/>
      <c r="F1478" s="14"/>
      <c r="G1478" s="9"/>
      <c r="H1478" s="14"/>
      <c r="I1478" s="36"/>
      <c r="J1478" s="14"/>
      <c r="K1478" s="9"/>
      <c r="L1478" s="14"/>
      <c r="M1478" s="36"/>
      <c r="N1478" s="14"/>
      <c r="O1478" s="9"/>
      <c r="P1478" s="14"/>
      <c r="Q1478" s="36"/>
      <c r="R1478" s="14"/>
    </row>
    <row r="1479" spans="1:18">
      <c r="A1479" s="45" t="s">
        <v>1869</v>
      </c>
      <c r="B1479" s="46" t="s">
        <v>196</v>
      </c>
      <c r="C1479" s="9"/>
      <c r="D1479" s="14"/>
      <c r="E1479" s="36"/>
      <c r="F1479" s="14"/>
      <c r="G1479" s="9"/>
      <c r="H1479" s="14"/>
      <c r="I1479" s="36"/>
      <c r="J1479" s="14"/>
      <c r="K1479" s="9"/>
      <c r="L1479" s="14"/>
      <c r="M1479" s="36"/>
      <c r="N1479" s="14"/>
      <c r="O1479" s="9"/>
      <c r="P1479" s="14"/>
      <c r="Q1479" s="36"/>
      <c r="R1479" s="14"/>
    </row>
    <row r="1480" spans="1:18">
      <c r="A1480" s="45" t="s">
        <v>1870</v>
      </c>
      <c r="B1480" s="47" t="s">
        <v>197</v>
      </c>
      <c r="C1480" s="9"/>
      <c r="D1480" s="14"/>
      <c r="E1480" s="36"/>
      <c r="F1480" s="14"/>
      <c r="G1480" s="9"/>
      <c r="H1480" s="14"/>
      <c r="I1480" s="36"/>
      <c r="J1480" s="14"/>
      <c r="K1480" s="9"/>
      <c r="L1480" s="14"/>
      <c r="M1480" s="36"/>
      <c r="N1480" s="14"/>
      <c r="O1480" s="9"/>
      <c r="P1480" s="14"/>
      <c r="Q1480" s="36"/>
      <c r="R1480" s="14"/>
    </row>
    <row r="1481" spans="1:18">
      <c r="A1481" s="45" t="s">
        <v>1871</v>
      </c>
      <c r="B1481" s="46" t="s">
        <v>198</v>
      </c>
      <c r="C1481" s="14"/>
      <c r="D1481" s="14"/>
      <c r="E1481" s="14"/>
      <c r="F1481" s="14"/>
      <c r="G1481" s="14"/>
      <c r="H1481" s="14"/>
      <c r="I1481" s="14"/>
      <c r="J1481" s="14"/>
      <c r="K1481" s="14"/>
      <c r="L1481" s="14"/>
      <c r="M1481" s="14"/>
      <c r="N1481" s="14"/>
      <c r="O1481" s="14"/>
      <c r="P1481" s="14"/>
      <c r="Q1481" s="14"/>
      <c r="R1481" s="14"/>
    </row>
    <row r="1482" spans="1:18" ht="47.25">
      <c r="A1482" s="37" t="s">
        <v>1873</v>
      </c>
      <c r="B1482" s="6" t="s">
        <v>1878</v>
      </c>
      <c r="C1482" s="8"/>
      <c r="D1482" s="13">
        <f>SUM(D1483:D1486)</f>
        <v>0</v>
      </c>
      <c r="E1482" s="13">
        <f>SUM(E1483:E1486)</f>
        <v>0</v>
      </c>
      <c r="F1482" s="13">
        <f>SUM(F1483:F1486)</f>
        <v>0</v>
      </c>
      <c r="G1482" s="13"/>
      <c r="H1482" s="13">
        <f>SUM(H1483:H1486)</f>
        <v>0</v>
      </c>
      <c r="I1482" s="13">
        <f>SUM(I1483:I1486)</f>
        <v>0</v>
      </c>
      <c r="J1482" s="13">
        <f>SUM(J1483:J1486)</f>
        <v>0</v>
      </c>
      <c r="K1482" s="13"/>
      <c r="L1482" s="13">
        <f>SUM(L1483:L1486)</f>
        <v>0</v>
      </c>
      <c r="M1482" s="13">
        <f>SUM(M1483:M1486)</f>
        <v>0</v>
      </c>
      <c r="N1482" s="13">
        <f>SUM(N1483:N1486)</f>
        <v>0</v>
      </c>
      <c r="O1482" s="13"/>
      <c r="P1482" s="13">
        <f>SUM(P1483:P1486)</f>
        <v>0</v>
      </c>
      <c r="Q1482" s="13">
        <f>SUM(Q1483:Q1486)</f>
        <v>0</v>
      </c>
      <c r="R1482" s="13">
        <f>SUM(R1483:R1486)</f>
        <v>0</v>
      </c>
    </row>
    <row r="1483" spans="1:18">
      <c r="A1483" s="45" t="s">
        <v>1874</v>
      </c>
      <c r="B1483" s="46" t="s">
        <v>195</v>
      </c>
      <c r="C1483" s="9"/>
      <c r="D1483" s="14"/>
      <c r="E1483" s="36"/>
      <c r="F1483" s="14"/>
      <c r="G1483" s="9"/>
      <c r="H1483" s="14"/>
      <c r="I1483" s="36"/>
      <c r="J1483" s="14"/>
      <c r="K1483" s="9"/>
      <c r="L1483" s="14"/>
      <c r="M1483" s="36"/>
      <c r="N1483" s="14"/>
      <c r="O1483" s="9"/>
      <c r="P1483" s="14"/>
      <c r="Q1483" s="36"/>
      <c r="R1483" s="14"/>
    </row>
    <row r="1484" spans="1:18">
      <c r="A1484" s="45" t="s">
        <v>1875</v>
      </c>
      <c r="B1484" s="46" t="s">
        <v>196</v>
      </c>
      <c r="C1484" s="9"/>
      <c r="D1484" s="14"/>
      <c r="E1484" s="36"/>
      <c r="F1484" s="14"/>
      <c r="G1484" s="9"/>
      <c r="H1484" s="14"/>
      <c r="I1484" s="36"/>
      <c r="J1484" s="14"/>
      <c r="K1484" s="9"/>
      <c r="L1484" s="14"/>
      <c r="M1484" s="36"/>
      <c r="N1484" s="14"/>
      <c r="O1484" s="9"/>
      <c r="P1484" s="14"/>
      <c r="Q1484" s="36"/>
      <c r="R1484" s="14"/>
    </row>
    <row r="1485" spans="1:18">
      <c r="A1485" s="45" t="s">
        <v>1876</v>
      </c>
      <c r="B1485" s="47" t="s">
        <v>197</v>
      </c>
      <c r="C1485" s="9"/>
      <c r="D1485" s="14"/>
      <c r="E1485" s="36"/>
      <c r="F1485" s="14"/>
      <c r="G1485" s="9"/>
      <c r="H1485" s="14"/>
      <c r="I1485" s="36"/>
      <c r="J1485" s="14"/>
      <c r="K1485" s="9"/>
      <c r="L1485" s="14"/>
      <c r="M1485" s="36"/>
      <c r="N1485" s="14"/>
      <c r="O1485" s="9"/>
      <c r="P1485" s="14"/>
      <c r="Q1485" s="36"/>
      <c r="R1485" s="14"/>
    </row>
    <row r="1486" spans="1:18">
      <c r="A1486" s="45" t="s">
        <v>1877</v>
      </c>
      <c r="B1486" s="46" t="s">
        <v>198</v>
      </c>
      <c r="C1486" s="14"/>
      <c r="D1486" s="14"/>
      <c r="E1486" s="14"/>
      <c r="F1486" s="14"/>
      <c r="G1486" s="14"/>
      <c r="H1486" s="14"/>
      <c r="I1486" s="14"/>
      <c r="J1486" s="14"/>
      <c r="K1486" s="14"/>
      <c r="L1486" s="14"/>
      <c r="M1486" s="14"/>
      <c r="N1486" s="14"/>
      <c r="O1486" s="14"/>
      <c r="P1486" s="14"/>
      <c r="Q1486" s="14"/>
      <c r="R1486" s="14"/>
    </row>
    <row r="1487" spans="1:18" ht="47.25">
      <c r="A1487" s="37" t="s">
        <v>1879</v>
      </c>
      <c r="B1487" s="6" t="s">
        <v>1884</v>
      </c>
      <c r="C1487" s="8"/>
      <c r="D1487" s="13">
        <f>SUM(D1488:D1491)</f>
        <v>0</v>
      </c>
      <c r="E1487" s="13">
        <f>SUM(E1488:E1491)</f>
        <v>0</v>
      </c>
      <c r="F1487" s="13">
        <f>SUM(F1488:F1491)</f>
        <v>0</v>
      </c>
      <c r="G1487" s="13"/>
      <c r="H1487" s="13">
        <f>SUM(H1488:H1491)</f>
        <v>0</v>
      </c>
      <c r="I1487" s="13">
        <f>SUM(I1488:I1491)</f>
        <v>0</v>
      </c>
      <c r="J1487" s="13">
        <f>SUM(J1488:J1491)</f>
        <v>0</v>
      </c>
      <c r="K1487" s="13"/>
      <c r="L1487" s="13">
        <f>SUM(L1488:L1491)</f>
        <v>0</v>
      </c>
      <c r="M1487" s="13">
        <f>SUM(M1488:M1491)</f>
        <v>0</v>
      </c>
      <c r="N1487" s="13">
        <f>SUM(N1488:N1491)</f>
        <v>0</v>
      </c>
      <c r="O1487" s="13"/>
      <c r="P1487" s="13">
        <f>SUM(P1488:P1491)</f>
        <v>0</v>
      </c>
      <c r="Q1487" s="13">
        <f>SUM(Q1488:Q1491)</f>
        <v>0</v>
      </c>
      <c r="R1487" s="13">
        <f>SUM(R1488:R1491)</f>
        <v>0</v>
      </c>
    </row>
    <row r="1488" spans="1:18">
      <c r="A1488" s="45" t="s">
        <v>1880</v>
      </c>
      <c r="B1488" s="46" t="s">
        <v>195</v>
      </c>
      <c r="C1488" s="9"/>
      <c r="D1488" s="14"/>
      <c r="E1488" s="36"/>
      <c r="F1488" s="14"/>
      <c r="G1488" s="9"/>
      <c r="H1488" s="14"/>
      <c r="I1488" s="36"/>
      <c r="J1488" s="14"/>
      <c r="K1488" s="9"/>
      <c r="L1488" s="14"/>
      <c r="M1488" s="36"/>
      <c r="N1488" s="14"/>
      <c r="O1488" s="9"/>
      <c r="P1488" s="14"/>
      <c r="Q1488" s="36"/>
      <c r="R1488" s="14"/>
    </row>
    <row r="1489" spans="1:18">
      <c r="A1489" s="45" t="s">
        <v>1881</v>
      </c>
      <c r="B1489" s="46" t="s">
        <v>196</v>
      </c>
      <c r="C1489" s="9"/>
      <c r="D1489" s="14"/>
      <c r="E1489" s="36"/>
      <c r="F1489" s="14"/>
      <c r="G1489" s="9"/>
      <c r="H1489" s="14"/>
      <c r="I1489" s="36"/>
      <c r="J1489" s="14"/>
      <c r="K1489" s="9"/>
      <c r="L1489" s="14"/>
      <c r="M1489" s="36"/>
      <c r="N1489" s="14"/>
      <c r="O1489" s="9"/>
      <c r="P1489" s="14"/>
      <c r="Q1489" s="36"/>
      <c r="R1489" s="14"/>
    </row>
    <row r="1490" spans="1:18">
      <c r="A1490" s="45" t="s">
        <v>1882</v>
      </c>
      <c r="B1490" s="47" t="s">
        <v>197</v>
      </c>
      <c r="C1490" s="9"/>
      <c r="D1490" s="14"/>
      <c r="E1490" s="36"/>
      <c r="F1490" s="14"/>
      <c r="G1490" s="9"/>
      <c r="H1490" s="14"/>
      <c r="I1490" s="36"/>
      <c r="J1490" s="14"/>
      <c r="K1490" s="9"/>
      <c r="L1490" s="14"/>
      <c r="M1490" s="36"/>
      <c r="N1490" s="14"/>
      <c r="O1490" s="9"/>
      <c r="P1490" s="14"/>
      <c r="Q1490" s="36"/>
      <c r="R1490" s="14"/>
    </row>
    <row r="1491" spans="1:18">
      <c r="A1491" s="45" t="s">
        <v>1883</v>
      </c>
      <c r="B1491" s="46" t="s">
        <v>198</v>
      </c>
      <c r="C1491" s="14"/>
      <c r="D1491" s="14"/>
      <c r="E1491" s="14"/>
      <c r="F1491" s="14"/>
      <c r="G1491" s="14"/>
      <c r="H1491" s="14"/>
      <c r="I1491" s="14"/>
      <c r="J1491" s="14"/>
      <c r="K1491" s="14"/>
      <c r="L1491" s="14"/>
      <c r="M1491" s="14"/>
      <c r="N1491" s="14"/>
      <c r="O1491" s="14"/>
      <c r="P1491" s="14"/>
      <c r="Q1491" s="14"/>
      <c r="R1491" s="14"/>
    </row>
    <row r="1492" spans="1:18" ht="47.25">
      <c r="A1492" s="37" t="s">
        <v>1885</v>
      </c>
      <c r="B1492" s="6" t="s">
        <v>1890</v>
      </c>
      <c r="C1492" s="8"/>
      <c r="D1492" s="13">
        <f>SUM(D1493:D1496)</f>
        <v>0</v>
      </c>
      <c r="E1492" s="13">
        <f>SUM(E1493:E1496)</f>
        <v>0</v>
      </c>
      <c r="F1492" s="13">
        <f>SUM(F1493:F1496)</f>
        <v>0</v>
      </c>
      <c r="G1492" s="13"/>
      <c r="H1492" s="13">
        <f>SUM(H1493:H1496)</f>
        <v>0</v>
      </c>
      <c r="I1492" s="13">
        <f>SUM(I1493:I1496)</f>
        <v>0</v>
      </c>
      <c r="J1492" s="13">
        <f>SUM(J1493:J1496)</f>
        <v>0</v>
      </c>
      <c r="K1492" s="13"/>
      <c r="L1492" s="13">
        <f>SUM(L1493:L1496)</f>
        <v>0</v>
      </c>
      <c r="M1492" s="13">
        <f>SUM(M1493:M1496)</f>
        <v>0</v>
      </c>
      <c r="N1492" s="13">
        <f>SUM(N1493:N1496)</f>
        <v>0</v>
      </c>
      <c r="O1492" s="13"/>
      <c r="P1492" s="13">
        <f>SUM(P1493:P1496)</f>
        <v>0</v>
      </c>
      <c r="Q1492" s="13">
        <f>SUM(Q1493:Q1496)</f>
        <v>0</v>
      </c>
      <c r="R1492" s="13">
        <f>SUM(R1493:R1496)</f>
        <v>0</v>
      </c>
    </row>
    <row r="1493" spans="1:18">
      <c r="A1493" s="45" t="s">
        <v>1886</v>
      </c>
      <c r="B1493" s="46" t="s">
        <v>195</v>
      </c>
      <c r="C1493" s="9"/>
      <c r="D1493" s="14"/>
      <c r="E1493" s="36"/>
      <c r="F1493" s="14"/>
      <c r="G1493" s="9"/>
      <c r="H1493" s="14"/>
      <c r="I1493" s="36"/>
      <c r="J1493" s="14"/>
      <c r="K1493" s="9"/>
      <c r="L1493" s="14"/>
      <c r="M1493" s="36"/>
      <c r="N1493" s="14"/>
      <c r="O1493" s="9"/>
      <c r="P1493" s="14"/>
      <c r="Q1493" s="36"/>
      <c r="R1493" s="14"/>
    </row>
    <row r="1494" spans="1:18">
      <c r="A1494" s="45" t="s">
        <v>1887</v>
      </c>
      <c r="B1494" s="46" t="s">
        <v>196</v>
      </c>
      <c r="C1494" s="9"/>
      <c r="D1494" s="14"/>
      <c r="E1494" s="36"/>
      <c r="F1494" s="14"/>
      <c r="G1494" s="9"/>
      <c r="H1494" s="14"/>
      <c r="I1494" s="36"/>
      <c r="J1494" s="14"/>
      <c r="K1494" s="9"/>
      <c r="L1494" s="14"/>
      <c r="M1494" s="36"/>
      <c r="N1494" s="14"/>
      <c r="O1494" s="9"/>
      <c r="P1494" s="14"/>
      <c r="Q1494" s="36"/>
      <c r="R1494" s="14"/>
    </row>
    <row r="1495" spans="1:18">
      <c r="A1495" s="45" t="s">
        <v>1888</v>
      </c>
      <c r="B1495" s="47" t="s">
        <v>197</v>
      </c>
      <c r="C1495" s="9"/>
      <c r="D1495" s="14"/>
      <c r="E1495" s="36"/>
      <c r="F1495" s="14"/>
      <c r="G1495" s="9"/>
      <c r="H1495" s="14"/>
      <c r="I1495" s="36"/>
      <c r="J1495" s="14"/>
      <c r="K1495" s="9"/>
      <c r="L1495" s="14"/>
      <c r="M1495" s="36"/>
      <c r="N1495" s="14"/>
      <c r="O1495" s="9"/>
      <c r="P1495" s="14"/>
      <c r="Q1495" s="36"/>
      <c r="R1495" s="14"/>
    </row>
    <row r="1496" spans="1:18">
      <c r="A1496" s="45" t="s">
        <v>1889</v>
      </c>
      <c r="B1496" s="46" t="s">
        <v>198</v>
      </c>
      <c r="C1496" s="14"/>
      <c r="D1496" s="14"/>
      <c r="E1496" s="14"/>
      <c r="F1496" s="14"/>
      <c r="G1496" s="14"/>
      <c r="H1496" s="14"/>
      <c r="I1496" s="14"/>
      <c r="J1496" s="14"/>
      <c r="K1496" s="14"/>
      <c r="L1496" s="14"/>
      <c r="M1496" s="14"/>
      <c r="N1496" s="14"/>
      <c r="O1496" s="14"/>
      <c r="P1496" s="14"/>
      <c r="Q1496" s="14"/>
      <c r="R1496" s="14"/>
    </row>
    <row r="1497" spans="1:18" ht="47.25">
      <c r="A1497" s="37" t="s">
        <v>1891</v>
      </c>
      <c r="B1497" s="6" t="s">
        <v>1898</v>
      </c>
      <c r="C1497" s="8"/>
      <c r="D1497" s="13">
        <f>D1498+D1524+D1550</f>
        <v>0</v>
      </c>
      <c r="E1497" s="13">
        <f t="shared" ref="E1497:N1497" si="262">E1498+E1524+E1550</f>
        <v>0</v>
      </c>
      <c r="F1497" s="13">
        <f t="shared" si="262"/>
        <v>0</v>
      </c>
      <c r="G1497" s="13"/>
      <c r="H1497" s="13">
        <f t="shared" si="262"/>
        <v>0</v>
      </c>
      <c r="I1497" s="13">
        <f t="shared" si="262"/>
        <v>0</v>
      </c>
      <c r="J1497" s="13">
        <f t="shared" si="262"/>
        <v>0</v>
      </c>
      <c r="K1497" s="13"/>
      <c r="L1497" s="13">
        <f t="shared" si="262"/>
        <v>0</v>
      </c>
      <c r="M1497" s="13">
        <f t="shared" si="262"/>
        <v>0</v>
      </c>
      <c r="N1497" s="13">
        <f t="shared" si="262"/>
        <v>0</v>
      </c>
      <c r="O1497" s="13"/>
      <c r="P1497" s="13">
        <f>P1498+P1524+P1550</f>
        <v>0</v>
      </c>
      <c r="Q1497" s="13">
        <f>Q1498+Q1524+Q1550</f>
        <v>0</v>
      </c>
      <c r="R1497" s="13">
        <f>R1498+R1524+R1550</f>
        <v>0</v>
      </c>
    </row>
    <row r="1498" spans="1:18">
      <c r="A1498" s="37" t="s">
        <v>1892</v>
      </c>
      <c r="B1498" s="6" t="s">
        <v>1899</v>
      </c>
      <c r="C1498" s="6"/>
      <c r="D1498" s="13">
        <f>D1499+D1504+D1509+D1514+D1519</f>
        <v>0</v>
      </c>
      <c r="E1498" s="13">
        <f t="shared" ref="E1498:N1498" si="263">E1499+E1504+E1509+E1514+E1519</f>
        <v>0</v>
      </c>
      <c r="F1498" s="13">
        <f t="shared" si="263"/>
        <v>0</v>
      </c>
      <c r="G1498" s="13"/>
      <c r="H1498" s="13">
        <f t="shared" si="263"/>
        <v>0</v>
      </c>
      <c r="I1498" s="13">
        <f t="shared" si="263"/>
        <v>0</v>
      </c>
      <c r="J1498" s="13">
        <f t="shared" si="263"/>
        <v>0</v>
      </c>
      <c r="K1498" s="13"/>
      <c r="L1498" s="13">
        <f t="shared" si="263"/>
        <v>0</v>
      </c>
      <c r="M1498" s="13">
        <f t="shared" si="263"/>
        <v>0</v>
      </c>
      <c r="N1498" s="13">
        <f t="shared" si="263"/>
        <v>0</v>
      </c>
      <c r="O1498" s="13"/>
      <c r="P1498" s="13">
        <f>P1499+P1504+P1509+P1514+P1519</f>
        <v>0</v>
      </c>
      <c r="Q1498" s="13">
        <f>Q1499+Q1504+Q1509+Q1514+Q1519</f>
        <v>0</v>
      </c>
      <c r="R1498" s="13">
        <f>R1499+R1504+R1509+R1514+R1519</f>
        <v>0</v>
      </c>
    </row>
    <row r="1499" spans="1:18" ht="31.5">
      <c r="A1499" s="37" t="s">
        <v>1893</v>
      </c>
      <c r="B1499" s="6" t="s">
        <v>1919</v>
      </c>
      <c r="C1499" s="8"/>
      <c r="D1499" s="13">
        <f>SUM(D1500:D1503)</f>
        <v>0</v>
      </c>
      <c r="E1499" s="13">
        <f>SUM(E1500:E1503)</f>
        <v>0</v>
      </c>
      <c r="F1499" s="13">
        <f>SUM(F1500:F1503)</f>
        <v>0</v>
      </c>
      <c r="G1499" s="13"/>
      <c r="H1499" s="13">
        <f>SUM(H1500:H1503)</f>
        <v>0</v>
      </c>
      <c r="I1499" s="13">
        <f>SUM(I1500:I1503)</f>
        <v>0</v>
      </c>
      <c r="J1499" s="13">
        <f>SUM(J1500:J1503)</f>
        <v>0</v>
      </c>
      <c r="K1499" s="13"/>
      <c r="L1499" s="13">
        <f>SUM(L1500:L1503)</f>
        <v>0</v>
      </c>
      <c r="M1499" s="13">
        <f>SUM(M1500:M1503)</f>
        <v>0</v>
      </c>
      <c r="N1499" s="13">
        <f>SUM(N1500:N1503)</f>
        <v>0</v>
      </c>
      <c r="O1499" s="13"/>
      <c r="P1499" s="13">
        <f>SUM(P1500:P1503)</f>
        <v>0</v>
      </c>
      <c r="Q1499" s="13">
        <f>SUM(Q1500:Q1503)</f>
        <v>0</v>
      </c>
      <c r="R1499" s="13">
        <f>SUM(R1500:R1503)</f>
        <v>0</v>
      </c>
    </row>
    <row r="1500" spans="1:18">
      <c r="A1500" s="45" t="s">
        <v>1894</v>
      </c>
      <c r="B1500" s="46" t="s">
        <v>195</v>
      </c>
      <c r="C1500" s="9"/>
      <c r="D1500" s="14"/>
      <c r="E1500" s="36"/>
      <c r="F1500" s="14"/>
      <c r="G1500" s="9"/>
      <c r="H1500" s="14"/>
      <c r="I1500" s="36"/>
      <c r="J1500" s="14"/>
      <c r="K1500" s="9"/>
      <c r="L1500" s="14"/>
      <c r="M1500" s="36"/>
      <c r="N1500" s="14"/>
      <c r="O1500" s="9"/>
      <c r="P1500" s="14"/>
      <c r="Q1500" s="36"/>
      <c r="R1500" s="14"/>
    </row>
    <row r="1501" spans="1:18">
      <c r="A1501" s="45" t="s">
        <v>1895</v>
      </c>
      <c r="B1501" s="46" t="s">
        <v>196</v>
      </c>
      <c r="C1501" s="9"/>
      <c r="D1501" s="14"/>
      <c r="E1501" s="36"/>
      <c r="F1501" s="14"/>
      <c r="G1501" s="9"/>
      <c r="H1501" s="14"/>
      <c r="I1501" s="36"/>
      <c r="J1501" s="14"/>
      <c r="K1501" s="9"/>
      <c r="L1501" s="14"/>
      <c r="M1501" s="36"/>
      <c r="N1501" s="14"/>
      <c r="O1501" s="9"/>
      <c r="P1501" s="14"/>
      <c r="Q1501" s="36"/>
      <c r="R1501" s="14"/>
    </row>
    <row r="1502" spans="1:18">
      <c r="A1502" s="45" t="s">
        <v>1896</v>
      </c>
      <c r="B1502" s="47" t="s">
        <v>197</v>
      </c>
      <c r="C1502" s="9"/>
      <c r="D1502" s="14"/>
      <c r="E1502" s="36"/>
      <c r="F1502" s="14"/>
      <c r="G1502" s="9"/>
      <c r="H1502" s="14"/>
      <c r="I1502" s="36"/>
      <c r="J1502" s="14"/>
      <c r="K1502" s="9"/>
      <c r="L1502" s="14"/>
      <c r="M1502" s="36"/>
      <c r="N1502" s="14"/>
      <c r="O1502" s="9"/>
      <c r="P1502" s="14"/>
      <c r="Q1502" s="36"/>
      <c r="R1502" s="14"/>
    </row>
    <row r="1503" spans="1:18">
      <c r="A1503" s="45" t="s">
        <v>1897</v>
      </c>
      <c r="B1503" s="46" t="s">
        <v>198</v>
      </c>
      <c r="C1503" s="14"/>
      <c r="D1503" s="14"/>
      <c r="E1503" s="14"/>
      <c r="F1503" s="14"/>
      <c r="G1503" s="14"/>
      <c r="H1503" s="14"/>
      <c r="I1503" s="14"/>
      <c r="J1503" s="14"/>
      <c r="K1503" s="14"/>
      <c r="L1503" s="14"/>
      <c r="M1503" s="14"/>
      <c r="N1503" s="14"/>
      <c r="O1503" s="14"/>
      <c r="P1503" s="14"/>
      <c r="Q1503" s="14"/>
      <c r="R1503" s="14"/>
    </row>
    <row r="1504" spans="1:18" ht="31.5">
      <c r="A1504" s="37" t="s">
        <v>1900</v>
      </c>
      <c r="B1504" s="6" t="s">
        <v>1918</v>
      </c>
      <c r="C1504" s="8"/>
      <c r="D1504" s="13">
        <f>SUM(D1505:D1508)</f>
        <v>0</v>
      </c>
      <c r="E1504" s="13">
        <f>SUM(E1505:E1508)</f>
        <v>0</v>
      </c>
      <c r="F1504" s="13">
        <f>SUM(F1505:F1508)</f>
        <v>0</v>
      </c>
      <c r="G1504" s="13"/>
      <c r="H1504" s="13">
        <f>SUM(H1505:H1508)</f>
        <v>0</v>
      </c>
      <c r="I1504" s="13">
        <f>SUM(I1505:I1508)</f>
        <v>0</v>
      </c>
      <c r="J1504" s="13">
        <f>SUM(J1505:J1508)</f>
        <v>0</v>
      </c>
      <c r="K1504" s="13"/>
      <c r="L1504" s="13">
        <f>SUM(L1505:L1508)</f>
        <v>0</v>
      </c>
      <c r="M1504" s="13">
        <f>SUM(M1505:M1508)</f>
        <v>0</v>
      </c>
      <c r="N1504" s="13">
        <f>SUM(N1505:N1508)</f>
        <v>0</v>
      </c>
      <c r="O1504" s="13"/>
      <c r="P1504" s="13">
        <f>SUM(P1505:P1508)</f>
        <v>0</v>
      </c>
      <c r="Q1504" s="13">
        <f>SUM(Q1505:Q1508)</f>
        <v>0</v>
      </c>
      <c r="R1504" s="13">
        <f>SUM(R1505:R1508)</f>
        <v>0</v>
      </c>
    </row>
    <row r="1505" spans="1:18">
      <c r="A1505" s="45" t="s">
        <v>1901</v>
      </c>
      <c r="B1505" s="46" t="s">
        <v>195</v>
      </c>
      <c r="C1505" s="9"/>
      <c r="D1505" s="14"/>
      <c r="E1505" s="36"/>
      <c r="F1505" s="14"/>
      <c r="G1505" s="9"/>
      <c r="H1505" s="14"/>
      <c r="I1505" s="36"/>
      <c r="J1505" s="14"/>
      <c r="K1505" s="9"/>
      <c r="L1505" s="14"/>
      <c r="M1505" s="36"/>
      <c r="N1505" s="14"/>
      <c r="O1505" s="9"/>
      <c r="P1505" s="14"/>
      <c r="Q1505" s="36"/>
      <c r="R1505" s="14"/>
    </row>
    <row r="1506" spans="1:18">
      <c r="A1506" s="45" t="s">
        <v>1902</v>
      </c>
      <c r="B1506" s="46" t="s">
        <v>196</v>
      </c>
      <c r="C1506" s="9"/>
      <c r="D1506" s="14"/>
      <c r="E1506" s="36"/>
      <c r="F1506" s="14"/>
      <c r="G1506" s="9"/>
      <c r="H1506" s="14"/>
      <c r="I1506" s="36"/>
      <c r="J1506" s="14"/>
      <c r="K1506" s="9"/>
      <c r="L1506" s="14"/>
      <c r="M1506" s="36"/>
      <c r="N1506" s="14"/>
      <c r="O1506" s="9"/>
      <c r="P1506" s="14"/>
      <c r="Q1506" s="36"/>
      <c r="R1506" s="14"/>
    </row>
    <row r="1507" spans="1:18">
      <c r="A1507" s="45" t="s">
        <v>1903</v>
      </c>
      <c r="B1507" s="47" t="s">
        <v>197</v>
      </c>
      <c r="C1507" s="9"/>
      <c r="D1507" s="14"/>
      <c r="E1507" s="36"/>
      <c r="F1507" s="14"/>
      <c r="G1507" s="9"/>
      <c r="H1507" s="14"/>
      <c r="I1507" s="36"/>
      <c r="J1507" s="14"/>
      <c r="K1507" s="9"/>
      <c r="L1507" s="14"/>
      <c r="M1507" s="36"/>
      <c r="N1507" s="14"/>
      <c r="O1507" s="9"/>
      <c r="P1507" s="14"/>
      <c r="Q1507" s="36"/>
      <c r="R1507" s="14"/>
    </row>
    <row r="1508" spans="1:18">
      <c r="A1508" s="45" t="s">
        <v>1904</v>
      </c>
      <c r="B1508" s="46" t="s">
        <v>198</v>
      </c>
      <c r="C1508" s="14"/>
      <c r="D1508" s="14"/>
      <c r="E1508" s="14"/>
      <c r="F1508" s="14"/>
      <c r="G1508" s="14"/>
      <c r="H1508" s="14"/>
      <c r="I1508" s="14"/>
      <c r="J1508" s="14"/>
      <c r="K1508" s="14"/>
      <c r="L1508" s="14"/>
      <c r="M1508" s="14"/>
      <c r="N1508" s="14"/>
      <c r="O1508" s="14"/>
      <c r="P1508" s="14"/>
      <c r="Q1508" s="14"/>
      <c r="R1508" s="14"/>
    </row>
    <row r="1509" spans="1:18" ht="31.5">
      <c r="A1509" s="37" t="s">
        <v>1905</v>
      </c>
      <c r="B1509" s="6" t="s">
        <v>1917</v>
      </c>
      <c r="C1509" s="8"/>
      <c r="D1509" s="13">
        <f>SUM(D1510:D1513)</f>
        <v>0</v>
      </c>
      <c r="E1509" s="13">
        <f>SUM(E1510:E1513)</f>
        <v>0</v>
      </c>
      <c r="F1509" s="13">
        <f>SUM(F1510:F1513)</f>
        <v>0</v>
      </c>
      <c r="G1509" s="13"/>
      <c r="H1509" s="13">
        <f>SUM(H1510:H1513)</f>
        <v>0</v>
      </c>
      <c r="I1509" s="13">
        <f>SUM(I1510:I1513)</f>
        <v>0</v>
      </c>
      <c r="J1509" s="13">
        <f>SUM(J1510:J1513)</f>
        <v>0</v>
      </c>
      <c r="K1509" s="13"/>
      <c r="L1509" s="13">
        <f>SUM(L1510:L1513)</f>
        <v>0</v>
      </c>
      <c r="M1509" s="13">
        <f>SUM(M1510:M1513)</f>
        <v>0</v>
      </c>
      <c r="N1509" s="13">
        <f>SUM(N1510:N1513)</f>
        <v>0</v>
      </c>
      <c r="O1509" s="13"/>
      <c r="P1509" s="13">
        <f>SUM(P1510:P1513)</f>
        <v>0</v>
      </c>
      <c r="Q1509" s="13">
        <f>SUM(Q1510:Q1513)</f>
        <v>0</v>
      </c>
      <c r="R1509" s="13">
        <f>SUM(R1510:R1513)</f>
        <v>0</v>
      </c>
    </row>
    <row r="1510" spans="1:18">
      <c r="A1510" s="45" t="s">
        <v>1906</v>
      </c>
      <c r="B1510" s="46" t="s">
        <v>195</v>
      </c>
      <c r="C1510" s="9"/>
      <c r="D1510" s="14"/>
      <c r="E1510" s="36"/>
      <c r="F1510" s="14"/>
      <c r="G1510" s="9"/>
      <c r="H1510" s="14"/>
      <c r="I1510" s="36"/>
      <c r="J1510" s="14"/>
      <c r="K1510" s="9"/>
      <c r="L1510" s="14"/>
      <c r="M1510" s="36"/>
      <c r="N1510" s="14"/>
      <c r="O1510" s="9"/>
      <c r="P1510" s="14"/>
      <c r="Q1510" s="36"/>
      <c r="R1510" s="14"/>
    </row>
    <row r="1511" spans="1:18">
      <c r="A1511" s="45" t="s">
        <v>1907</v>
      </c>
      <c r="B1511" s="46" t="s">
        <v>196</v>
      </c>
      <c r="C1511" s="9"/>
      <c r="D1511" s="14"/>
      <c r="E1511" s="36"/>
      <c r="F1511" s="14"/>
      <c r="G1511" s="9"/>
      <c r="H1511" s="14"/>
      <c r="I1511" s="36"/>
      <c r="J1511" s="14"/>
      <c r="K1511" s="9"/>
      <c r="L1511" s="14"/>
      <c r="M1511" s="36"/>
      <c r="N1511" s="14"/>
      <c r="O1511" s="9"/>
      <c r="P1511" s="14"/>
      <c r="Q1511" s="36"/>
      <c r="R1511" s="14"/>
    </row>
    <row r="1512" spans="1:18">
      <c r="A1512" s="45" t="s">
        <v>1908</v>
      </c>
      <c r="B1512" s="47" t="s">
        <v>197</v>
      </c>
      <c r="C1512" s="9"/>
      <c r="D1512" s="14"/>
      <c r="E1512" s="36"/>
      <c r="F1512" s="14"/>
      <c r="G1512" s="9"/>
      <c r="H1512" s="14"/>
      <c r="I1512" s="36"/>
      <c r="J1512" s="14"/>
      <c r="K1512" s="9"/>
      <c r="L1512" s="14"/>
      <c r="M1512" s="36"/>
      <c r="N1512" s="14"/>
      <c r="O1512" s="9"/>
      <c r="P1512" s="14"/>
      <c r="Q1512" s="36"/>
      <c r="R1512" s="14"/>
    </row>
    <row r="1513" spans="1:18">
      <c r="A1513" s="45" t="s">
        <v>1909</v>
      </c>
      <c r="B1513" s="46" t="s">
        <v>198</v>
      </c>
      <c r="C1513" s="14"/>
      <c r="D1513" s="14"/>
      <c r="E1513" s="14"/>
      <c r="F1513" s="14"/>
      <c r="G1513" s="14"/>
      <c r="H1513" s="14"/>
      <c r="I1513" s="14"/>
      <c r="J1513" s="14"/>
      <c r="K1513" s="14"/>
      <c r="L1513" s="14"/>
      <c r="M1513" s="14"/>
      <c r="N1513" s="14"/>
      <c r="O1513" s="14"/>
      <c r="P1513" s="14"/>
      <c r="Q1513" s="14"/>
      <c r="R1513" s="14"/>
    </row>
    <row r="1514" spans="1:18" ht="31.5">
      <c r="A1514" s="37" t="s">
        <v>1910</v>
      </c>
      <c r="B1514" s="6" t="s">
        <v>1916</v>
      </c>
      <c r="C1514" s="8"/>
      <c r="D1514" s="13">
        <f>SUM(D1515:D1518)</f>
        <v>0</v>
      </c>
      <c r="E1514" s="13">
        <f>SUM(E1515:E1518)</f>
        <v>0</v>
      </c>
      <c r="F1514" s="13">
        <f>SUM(F1515:F1518)</f>
        <v>0</v>
      </c>
      <c r="G1514" s="13"/>
      <c r="H1514" s="13">
        <f>SUM(H1515:H1518)</f>
        <v>0</v>
      </c>
      <c r="I1514" s="13">
        <f>SUM(I1515:I1518)</f>
        <v>0</v>
      </c>
      <c r="J1514" s="13">
        <f>SUM(J1515:J1518)</f>
        <v>0</v>
      </c>
      <c r="K1514" s="13"/>
      <c r="L1514" s="13">
        <f>SUM(L1515:L1518)</f>
        <v>0</v>
      </c>
      <c r="M1514" s="13">
        <f>SUM(M1515:M1518)</f>
        <v>0</v>
      </c>
      <c r="N1514" s="13">
        <f>SUM(N1515:N1518)</f>
        <v>0</v>
      </c>
      <c r="O1514" s="13"/>
      <c r="P1514" s="13">
        <f>SUM(P1515:P1518)</f>
        <v>0</v>
      </c>
      <c r="Q1514" s="13">
        <f>SUM(Q1515:Q1518)</f>
        <v>0</v>
      </c>
      <c r="R1514" s="13">
        <f>SUM(R1515:R1518)</f>
        <v>0</v>
      </c>
    </row>
    <row r="1515" spans="1:18">
      <c r="A1515" s="45" t="s">
        <v>1911</v>
      </c>
      <c r="B1515" s="46" t="s">
        <v>195</v>
      </c>
      <c r="C1515" s="9"/>
      <c r="D1515" s="14"/>
      <c r="E1515" s="36"/>
      <c r="F1515" s="14"/>
      <c r="G1515" s="9"/>
      <c r="H1515" s="14"/>
      <c r="I1515" s="36"/>
      <c r="J1515" s="14"/>
      <c r="K1515" s="9"/>
      <c r="L1515" s="14"/>
      <c r="M1515" s="36"/>
      <c r="N1515" s="14"/>
      <c r="O1515" s="9"/>
      <c r="P1515" s="14"/>
      <c r="Q1515" s="36"/>
      <c r="R1515" s="14"/>
    </row>
    <row r="1516" spans="1:18">
      <c r="A1516" s="45" t="s">
        <v>1912</v>
      </c>
      <c r="B1516" s="46" t="s">
        <v>196</v>
      </c>
      <c r="C1516" s="9"/>
      <c r="D1516" s="14"/>
      <c r="E1516" s="36"/>
      <c r="F1516" s="14"/>
      <c r="G1516" s="9"/>
      <c r="H1516" s="14"/>
      <c r="I1516" s="36"/>
      <c r="J1516" s="14"/>
      <c r="K1516" s="9"/>
      <c r="L1516" s="14"/>
      <c r="M1516" s="36"/>
      <c r="N1516" s="14"/>
      <c r="O1516" s="9"/>
      <c r="P1516" s="14"/>
      <c r="Q1516" s="36"/>
      <c r="R1516" s="14"/>
    </row>
    <row r="1517" spans="1:18">
      <c r="A1517" s="45" t="s">
        <v>1913</v>
      </c>
      <c r="B1517" s="47" t="s">
        <v>197</v>
      </c>
      <c r="C1517" s="9"/>
      <c r="D1517" s="14"/>
      <c r="E1517" s="36"/>
      <c r="F1517" s="14"/>
      <c r="G1517" s="9"/>
      <c r="H1517" s="14"/>
      <c r="I1517" s="36"/>
      <c r="J1517" s="14"/>
      <c r="K1517" s="9"/>
      <c r="L1517" s="14"/>
      <c r="M1517" s="36"/>
      <c r="N1517" s="14"/>
      <c r="O1517" s="9"/>
      <c r="P1517" s="14"/>
      <c r="Q1517" s="36"/>
      <c r="R1517" s="14"/>
    </row>
    <row r="1518" spans="1:18">
      <c r="A1518" s="45" t="s">
        <v>1914</v>
      </c>
      <c r="B1518" s="46" t="s">
        <v>198</v>
      </c>
      <c r="C1518" s="14"/>
      <c r="D1518" s="14"/>
      <c r="E1518" s="14"/>
      <c r="F1518" s="14"/>
      <c r="G1518" s="14"/>
      <c r="H1518" s="14"/>
      <c r="I1518" s="14"/>
      <c r="J1518" s="14"/>
      <c r="K1518" s="14"/>
      <c r="L1518" s="14"/>
      <c r="M1518" s="14"/>
      <c r="N1518" s="14"/>
      <c r="O1518" s="14"/>
      <c r="P1518" s="14"/>
      <c r="Q1518" s="14"/>
      <c r="R1518" s="14"/>
    </row>
    <row r="1519" spans="1:18">
      <c r="A1519" s="37" t="s">
        <v>2186</v>
      </c>
      <c r="B1519" s="6" t="s">
        <v>1915</v>
      </c>
      <c r="C1519" s="8"/>
      <c r="D1519" s="13">
        <f>SUM(D1520:D1523)</f>
        <v>0</v>
      </c>
      <c r="E1519" s="13">
        <f>SUM(E1520:E1523)</f>
        <v>0</v>
      </c>
      <c r="F1519" s="13">
        <f>SUM(F1520:F1523)</f>
        <v>0</v>
      </c>
      <c r="G1519" s="13"/>
      <c r="H1519" s="13">
        <f>SUM(H1520:H1523)</f>
        <v>0</v>
      </c>
      <c r="I1519" s="13">
        <f>SUM(I1520:I1523)</f>
        <v>0</v>
      </c>
      <c r="J1519" s="13">
        <f>SUM(J1520:J1523)</f>
        <v>0</v>
      </c>
      <c r="K1519" s="13"/>
      <c r="L1519" s="13">
        <f>SUM(L1520:L1523)</f>
        <v>0</v>
      </c>
      <c r="M1519" s="13">
        <f>SUM(M1520:M1523)</f>
        <v>0</v>
      </c>
      <c r="N1519" s="13">
        <f>SUM(N1520:N1523)</f>
        <v>0</v>
      </c>
      <c r="O1519" s="13"/>
      <c r="P1519" s="13">
        <f>SUM(P1520:P1523)</f>
        <v>0</v>
      </c>
      <c r="Q1519" s="13">
        <f>SUM(Q1520:Q1523)</f>
        <v>0</v>
      </c>
      <c r="R1519" s="13">
        <f>SUM(R1520:R1523)</f>
        <v>0</v>
      </c>
    </row>
    <row r="1520" spans="1:18">
      <c r="A1520" s="45" t="s">
        <v>2187</v>
      </c>
      <c r="B1520" s="46" t="s">
        <v>195</v>
      </c>
      <c r="C1520" s="9"/>
      <c r="D1520" s="14"/>
      <c r="E1520" s="36"/>
      <c r="F1520" s="14"/>
      <c r="G1520" s="9"/>
      <c r="H1520" s="14"/>
      <c r="I1520" s="36"/>
      <c r="J1520" s="14"/>
      <c r="K1520" s="9"/>
      <c r="L1520" s="14"/>
      <c r="M1520" s="36"/>
      <c r="N1520" s="14"/>
      <c r="O1520" s="9"/>
      <c r="P1520" s="14"/>
      <c r="Q1520" s="36"/>
      <c r="R1520" s="14"/>
    </row>
    <row r="1521" spans="1:18">
      <c r="A1521" s="45" t="s">
        <v>2188</v>
      </c>
      <c r="B1521" s="46" t="s">
        <v>196</v>
      </c>
      <c r="C1521" s="9"/>
      <c r="D1521" s="14"/>
      <c r="E1521" s="36"/>
      <c r="F1521" s="14"/>
      <c r="G1521" s="9"/>
      <c r="H1521" s="14"/>
      <c r="I1521" s="36"/>
      <c r="J1521" s="14"/>
      <c r="K1521" s="9"/>
      <c r="L1521" s="14"/>
      <c r="M1521" s="36"/>
      <c r="N1521" s="14"/>
      <c r="O1521" s="9"/>
      <c r="P1521" s="14"/>
      <c r="Q1521" s="36"/>
      <c r="R1521" s="14"/>
    </row>
    <row r="1522" spans="1:18">
      <c r="A1522" s="45" t="s">
        <v>2189</v>
      </c>
      <c r="B1522" s="47" t="s">
        <v>197</v>
      </c>
      <c r="C1522" s="9"/>
      <c r="D1522" s="14"/>
      <c r="E1522" s="36"/>
      <c r="F1522" s="14"/>
      <c r="G1522" s="9"/>
      <c r="H1522" s="14"/>
      <c r="I1522" s="36"/>
      <c r="J1522" s="14"/>
      <c r="K1522" s="9"/>
      <c r="L1522" s="14"/>
      <c r="M1522" s="36"/>
      <c r="N1522" s="14"/>
      <c r="O1522" s="9"/>
      <c r="P1522" s="14"/>
      <c r="Q1522" s="36"/>
      <c r="R1522" s="14"/>
    </row>
    <row r="1523" spans="1:18">
      <c r="A1523" s="45" t="s">
        <v>2190</v>
      </c>
      <c r="B1523" s="46" t="s">
        <v>198</v>
      </c>
      <c r="C1523" s="14"/>
      <c r="D1523" s="14"/>
      <c r="E1523" s="14"/>
      <c r="F1523" s="14"/>
      <c r="G1523" s="14"/>
      <c r="H1523" s="14"/>
      <c r="I1523" s="14"/>
      <c r="J1523" s="14"/>
      <c r="K1523" s="14"/>
      <c r="L1523" s="14"/>
      <c r="M1523" s="14"/>
      <c r="N1523" s="14"/>
      <c r="O1523" s="14"/>
      <c r="P1523" s="14"/>
      <c r="Q1523" s="14"/>
      <c r="R1523" s="14"/>
    </row>
    <row r="1524" spans="1:18">
      <c r="A1524" s="37" t="s">
        <v>1920</v>
      </c>
      <c r="B1524" s="6" t="s">
        <v>1926</v>
      </c>
      <c r="C1524" s="6"/>
      <c r="D1524" s="13">
        <f>D1525+D1530+D1535+D1540+D1545</f>
        <v>0</v>
      </c>
      <c r="E1524" s="13">
        <f t="shared" ref="E1524:N1524" si="264">E1525+E1530+E1535+E1540+E1545</f>
        <v>0</v>
      </c>
      <c r="F1524" s="13">
        <f t="shared" si="264"/>
        <v>0</v>
      </c>
      <c r="G1524" s="13"/>
      <c r="H1524" s="13">
        <f t="shared" si="264"/>
        <v>0</v>
      </c>
      <c r="I1524" s="13">
        <f t="shared" si="264"/>
        <v>0</v>
      </c>
      <c r="J1524" s="13">
        <f>J1525+J1530+J1535+J1540+J1545</f>
        <v>0</v>
      </c>
      <c r="K1524" s="13"/>
      <c r="L1524" s="13">
        <f t="shared" si="264"/>
        <v>0</v>
      </c>
      <c r="M1524" s="13">
        <f t="shared" si="264"/>
        <v>0</v>
      </c>
      <c r="N1524" s="13">
        <f t="shared" si="264"/>
        <v>0</v>
      </c>
      <c r="O1524" s="13"/>
      <c r="P1524" s="13">
        <f>P1525+P1530+P1535+P1540+P1545</f>
        <v>0</v>
      </c>
      <c r="Q1524" s="13">
        <f>Q1525+Q1530+Q1535+Q1540+Q1545</f>
        <v>0</v>
      </c>
      <c r="R1524" s="13">
        <f>R1525+R1530+R1535+R1540+R1545</f>
        <v>0</v>
      </c>
    </row>
    <row r="1525" spans="1:18" ht="31.5">
      <c r="A1525" s="37" t="s">
        <v>1921</v>
      </c>
      <c r="B1525" s="6" t="s">
        <v>1927</v>
      </c>
      <c r="C1525" s="8"/>
      <c r="D1525" s="13">
        <f>SUM(D1526:D1529)</f>
        <v>0</v>
      </c>
      <c r="E1525" s="13">
        <f>SUM(E1526:E1529)</f>
        <v>0</v>
      </c>
      <c r="F1525" s="13">
        <f>SUM(F1526:F1529)</f>
        <v>0</v>
      </c>
      <c r="G1525" s="13"/>
      <c r="H1525" s="13">
        <f>SUM(H1526:H1529)</f>
        <v>0</v>
      </c>
      <c r="I1525" s="13">
        <f>SUM(I1526:I1529)</f>
        <v>0</v>
      </c>
      <c r="J1525" s="13">
        <f>SUM(J1526:J1529)</f>
        <v>0</v>
      </c>
      <c r="K1525" s="13"/>
      <c r="L1525" s="13">
        <f>SUM(L1526:L1529)</f>
        <v>0</v>
      </c>
      <c r="M1525" s="13">
        <f>SUM(M1526:M1529)</f>
        <v>0</v>
      </c>
      <c r="N1525" s="13">
        <f>SUM(N1526:N1529)</f>
        <v>0</v>
      </c>
      <c r="O1525" s="13"/>
      <c r="P1525" s="13">
        <f>SUM(P1526:P1529)</f>
        <v>0</v>
      </c>
      <c r="Q1525" s="13">
        <f>SUM(Q1526:Q1529)</f>
        <v>0</v>
      </c>
      <c r="R1525" s="13">
        <f>SUM(R1526:R1529)</f>
        <v>0</v>
      </c>
    </row>
    <row r="1526" spans="1:18">
      <c r="A1526" s="45" t="s">
        <v>1922</v>
      </c>
      <c r="B1526" s="46" t="s">
        <v>195</v>
      </c>
      <c r="C1526" s="9"/>
      <c r="D1526" s="14"/>
      <c r="E1526" s="36"/>
      <c r="F1526" s="14"/>
      <c r="G1526" s="9"/>
      <c r="H1526" s="14"/>
      <c r="I1526" s="36"/>
      <c r="J1526" s="14"/>
      <c r="K1526" s="9"/>
      <c r="L1526" s="14"/>
      <c r="M1526" s="36"/>
      <c r="N1526" s="14"/>
      <c r="O1526" s="9"/>
      <c r="P1526" s="14"/>
      <c r="Q1526" s="36"/>
      <c r="R1526" s="14"/>
    </row>
    <row r="1527" spans="1:18">
      <c r="A1527" s="45" t="s">
        <v>1923</v>
      </c>
      <c r="B1527" s="46" t="s">
        <v>196</v>
      </c>
      <c r="C1527" s="9"/>
      <c r="D1527" s="14"/>
      <c r="E1527" s="36"/>
      <c r="F1527" s="14"/>
      <c r="G1527" s="9"/>
      <c r="H1527" s="14"/>
      <c r="I1527" s="36"/>
      <c r="J1527" s="14"/>
      <c r="K1527" s="9"/>
      <c r="L1527" s="14"/>
      <c r="M1527" s="36"/>
      <c r="N1527" s="14"/>
      <c r="O1527" s="9"/>
      <c r="P1527" s="14"/>
      <c r="Q1527" s="36"/>
      <c r="R1527" s="14"/>
    </row>
    <row r="1528" spans="1:18">
      <c r="A1528" s="45" t="s">
        <v>1924</v>
      </c>
      <c r="B1528" s="47" t="s">
        <v>197</v>
      </c>
      <c r="C1528" s="9"/>
      <c r="D1528" s="14"/>
      <c r="E1528" s="36"/>
      <c r="F1528" s="14"/>
      <c r="G1528" s="9"/>
      <c r="H1528" s="14"/>
      <c r="I1528" s="36"/>
      <c r="J1528" s="14"/>
      <c r="K1528" s="9"/>
      <c r="L1528" s="14"/>
      <c r="M1528" s="36"/>
      <c r="N1528" s="14"/>
      <c r="O1528" s="9"/>
      <c r="P1528" s="14"/>
      <c r="Q1528" s="36"/>
      <c r="R1528" s="14"/>
    </row>
    <row r="1529" spans="1:18">
      <c r="A1529" s="45" t="s">
        <v>1925</v>
      </c>
      <c r="B1529" s="46" t="s">
        <v>198</v>
      </c>
      <c r="C1529" s="14"/>
      <c r="D1529" s="14"/>
      <c r="E1529" s="14"/>
      <c r="F1529" s="14"/>
      <c r="G1529" s="14"/>
      <c r="H1529" s="14"/>
      <c r="I1529" s="14"/>
      <c r="J1529" s="14"/>
      <c r="K1529" s="14"/>
      <c r="L1529" s="14"/>
      <c r="M1529" s="14"/>
      <c r="N1529" s="14"/>
      <c r="O1529" s="14"/>
      <c r="P1529" s="14"/>
      <c r="Q1529" s="14"/>
      <c r="R1529" s="14"/>
    </row>
    <row r="1530" spans="1:18" ht="31.5">
      <c r="A1530" s="37" t="s">
        <v>1928</v>
      </c>
      <c r="B1530" s="6" t="s">
        <v>1933</v>
      </c>
      <c r="C1530" s="8"/>
      <c r="D1530" s="13">
        <f>SUM(D1531:D1534)</f>
        <v>0</v>
      </c>
      <c r="E1530" s="13">
        <f>SUM(E1531:E1534)</f>
        <v>0</v>
      </c>
      <c r="F1530" s="13">
        <f>SUM(F1531:F1534)</f>
        <v>0</v>
      </c>
      <c r="G1530" s="13"/>
      <c r="H1530" s="13">
        <f>SUM(H1531:H1534)</f>
        <v>0</v>
      </c>
      <c r="I1530" s="13">
        <f>SUM(I1531:I1534)</f>
        <v>0</v>
      </c>
      <c r="J1530" s="13">
        <f>SUM(J1531:J1534)</f>
        <v>0</v>
      </c>
      <c r="K1530" s="13"/>
      <c r="L1530" s="13">
        <f>SUM(L1531:L1534)</f>
        <v>0</v>
      </c>
      <c r="M1530" s="13">
        <f>SUM(M1531:M1534)</f>
        <v>0</v>
      </c>
      <c r="N1530" s="13">
        <f>SUM(N1531:N1534)</f>
        <v>0</v>
      </c>
      <c r="O1530" s="13"/>
      <c r="P1530" s="13">
        <f>SUM(P1531:P1534)</f>
        <v>0</v>
      </c>
      <c r="Q1530" s="13">
        <f>SUM(Q1531:Q1534)</f>
        <v>0</v>
      </c>
      <c r="R1530" s="13">
        <f>SUM(R1531:R1534)</f>
        <v>0</v>
      </c>
    </row>
    <row r="1531" spans="1:18">
      <c r="A1531" s="45" t="s">
        <v>1929</v>
      </c>
      <c r="B1531" s="46" t="s">
        <v>195</v>
      </c>
      <c r="C1531" s="9"/>
      <c r="D1531" s="14"/>
      <c r="E1531" s="36"/>
      <c r="F1531" s="14"/>
      <c r="G1531" s="9"/>
      <c r="H1531" s="14"/>
      <c r="I1531" s="36"/>
      <c r="J1531" s="14"/>
      <c r="K1531" s="9"/>
      <c r="L1531" s="14"/>
      <c r="M1531" s="36"/>
      <c r="N1531" s="14"/>
      <c r="O1531" s="9"/>
      <c r="P1531" s="14"/>
      <c r="Q1531" s="36"/>
      <c r="R1531" s="14"/>
    </row>
    <row r="1532" spans="1:18">
      <c r="A1532" s="45" t="s">
        <v>1930</v>
      </c>
      <c r="B1532" s="46" t="s">
        <v>196</v>
      </c>
      <c r="C1532" s="9"/>
      <c r="D1532" s="14"/>
      <c r="E1532" s="36"/>
      <c r="F1532" s="14"/>
      <c r="G1532" s="9"/>
      <c r="H1532" s="14"/>
      <c r="I1532" s="36"/>
      <c r="J1532" s="14"/>
      <c r="K1532" s="9"/>
      <c r="L1532" s="14"/>
      <c r="M1532" s="36"/>
      <c r="N1532" s="14"/>
      <c r="O1532" s="9"/>
      <c r="P1532" s="14"/>
      <c r="Q1532" s="36"/>
      <c r="R1532" s="14"/>
    </row>
    <row r="1533" spans="1:18">
      <c r="A1533" s="45" t="s">
        <v>1931</v>
      </c>
      <c r="B1533" s="47" t="s">
        <v>197</v>
      </c>
      <c r="C1533" s="9"/>
      <c r="D1533" s="14"/>
      <c r="E1533" s="36"/>
      <c r="F1533" s="14"/>
      <c r="G1533" s="9"/>
      <c r="H1533" s="14"/>
      <c r="I1533" s="36"/>
      <c r="J1533" s="14"/>
      <c r="K1533" s="9"/>
      <c r="L1533" s="14"/>
      <c r="M1533" s="36"/>
      <c r="N1533" s="14"/>
      <c r="O1533" s="9"/>
      <c r="P1533" s="14"/>
      <c r="Q1533" s="36"/>
      <c r="R1533" s="14"/>
    </row>
    <row r="1534" spans="1:18">
      <c r="A1534" s="45" t="s">
        <v>1932</v>
      </c>
      <c r="B1534" s="46" t="s">
        <v>198</v>
      </c>
      <c r="C1534" s="14"/>
      <c r="D1534" s="14"/>
      <c r="E1534" s="14"/>
      <c r="F1534" s="14"/>
      <c r="G1534" s="14"/>
      <c r="H1534" s="14"/>
      <c r="I1534" s="14"/>
      <c r="J1534" s="14"/>
      <c r="K1534" s="14"/>
      <c r="L1534" s="14"/>
      <c r="M1534" s="14"/>
      <c r="N1534" s="14"/>
      <c r="O1534" s="14"/>
      <c r="P1534" s="14"/>
      <c r="Q1534" s="14"/>
      <c r="R1534" s="14"/>
    </row>
    <row r="1535" spans="1:18" ht="31.5">
      <c r="A1535" s="37" t="s">
        <v>1934</v>
      </c>
      <c r="B1535" s="6" t="s">
        <v>1939</v>
      </c>
      <c r="C1535" s="8"/>
      <c r="D1535" s="13">
        <f>SUM(D1536:D1539)</f>
        <v>0</v>
      </c>
      <c r="E1535" s="13">
        <f>SUM(E1536:E1539)</f>
        <v>0</v>
      </c>
      <c r="F1535" s="13">
        <f>SUM(F1536:F1539)</f>
        <v>0</v>
      </c>
      <c r="G1535" s="13"/>
      <c r="H1535" s="13">
        <f>SUM(H1536:H1539)</f>
        <v>0</v>
      </c>
      <c r="I1535" s="13">
        <f>SUM(I1536:I1539)</f>
        <v>0</v>
      </c>
      <c r="J1535" s="13">
        <f>SUM(J1536:J1539)</f>
        <v>0</v>
      </c>
      <c r="K1535" s="13"/>
      <c r="L1535" s="13">
        <f>SUM(L1536:L1539)</f>
        <v>0</v>
      </c>
      <c r="M1535" s="13">
        <f>SUM(M1536:M1539)</f>
        <v>0</v>
      </c>
      <c r="N1535" s="13">
        <f>SUM(N1536:N1539)</f>
        <v>0</v>
      </c>
      <c r="O1535" s="13"/>
      <c r="P1535" s="13">
        <f>SUM(P1536:P1539)</f>
        <v>0</v>
      </c>
      <c r="Q1535" s="13">
        <f>SUM(Q1536:Q1539)</f>
        <v>0</v>
      </c>
      <c r="R1535" s="13">
        <f>SUM(R1536:R1539)</f>
        <v>0</v>
      </c>
    </row>
    <row r="1536" spans="1:18">
      <c r="A1536" s="45" t="s">
        <v>1935</v>
      </c>
      <c r="B1536" s="46" t="s">
        <v>195</v>
      </c>
      <c r="C1536" s="9"/>
      <c r="D1536" s="14"/>
      <c r="E1536" s="36"/>
      <c r="F1536" s="14"/>
      <c r="G1536" s="9"/>
      <c r="H1536" s="14"/>
      <c r="I1536" s="36"/>
      <c r="J1536" s="14"/>
      <c r="K1536" s="9"/>
      <c r="L1536" s="14"/>
      <c r="M1536" s="36"/>
      <c r="N1536" s="14"/>
      <c r="O1536" s="9"/>
      <c r="P1536" s="14"/>
      <c r="Q1536" s="36"/>
      <c r="R1536" s="14"/>
    </row>
    <row r="1537" spans="1:18">
      <c r="A1537" s="45" t="s">
        <v>1936</v>
      </c>
      <c r="B1537" s="46" t="s">
        <v>196</v>
      </c>
      <c r="C1537" s="9"/>
      <c r="D1537" s="14"/>
      <c r="E1537" s="36"/>
      <c r="F1537" s="14"/>
      <c r="G1537" s="9"/>
      <c r="H1537" s="14"/>
      <c r="I1537" s="36"/>
      <c r="J1537" s="14"/>
      <c r="K1537" s="9"/>
      <c r="L1537" s="14"/>
      <c r="M1537" s="36"/>
      <c r="N1537" s="14"/>
      <c r="O1537" s="9"/>
      <c r="P1537" s="14"/>
      <c r="Q1537" s="36"/>
      <c r="R1537" s="14"/>
    </row>
    <row r="1538" spans="1:18">
      <c r="A1538" s="45" t="s">
        <v>1937</v>
      </c>
      <c r="B1538" s="47" t="s">
        <v>197</v>
      </c>
      <c r="C1538" s="9"/>
      <c r="D1538" s="14"/>
      <c r="E1538" s="36"/>
      <c r="F1538" s="14"/>
      <c r="G1538" s="9"/>
      <c r="H1538" s="14"/>
      <c r="I1538" s="36"/>
      <c r="J1538" s="14"/>
      <c r="K1538" s="9"/>
      <c r="L1538" s="14"/>
      <c r="M1538" s="36"/>
      <c r="N1538" s="14"/>
      <c r="O1538" s="9"/>
      <c r="P1538" s="14"/>
      <c r="Q1538" s="36"/>
      <c r="R1538" s="14"/>
    </row>
    <row r="1539" spans="1:18">
      <c r="A1539" s="45" t="s">
        <v>1938</v>
      </c>
      <c r="B1539" s="46" t="s">
        <v>198</v>
      </c>
      <c r="C1539" s="14"/>
      <c r="D1539" s="14"/>
      <c r="E1539" s="14"/>
      <c r="F1539" s="14"/>
      <c r="G1539" s="14"/>
      <c r="H1539" s="14"/>
      <c r="I1539" s="14"/>
      <c r="J1539" s="14"/>
      <c r="K1539" s="14"/>
      <c r="L1539" s="14"/>
      <c r="M1539" s="14"/>
      <c r="N1539" s="14"/>
      <c r="O1539" s="14"/>
      <c r="P1539" s="14"/>
      <c r="Q1539" s="14"/>
      <c r="R1539" s="14"/>
    </row>
    <row r="1540" spans="1:18" ht="31.5">
      <c r="A1540" s="37" t="s">
        <v>1940</v>
      </c>
      <c r="B1540" s="6" t="s">
        <v>1945</v>
      </c>
      <c r="C1540" s="8"/>
      <c r="D1540" s="13">
        <f>SUM(D1541:D1544)</f>
        <v>0</v>
      </c>
      <c r="E1540" s="13">
        <f>SUM(E1541:E1544)</f>
        <v>0</v>
      </c>
      <c r="F1540" s="13">
        <f>SUM(F1541:F1544)</f>
        <v>0</v>
      </c>
      <c r="G1540" s="13"/>
      <c r="H1540" s="13">
        <f>SUM(H1541:H1544)</f>
        <v>0</v>
      </c>
      <c r="I1540" s="13">
        <f>SUM(I1541:I1544)</f>
        <v>0</v>
      </c>
      <c r="J1540" s="13">
        <f>SUM(J1541:J1544)</f>
        <v>0</v>
      </c>
      <c r="K1540" s="13"/>
      <c r="L1540" s="13">
        <f>SUM(L1541:L1544)</f>
        <v>0</v>
      </c>
      <c r="M1540" s="13">
        <f>SUM(M1541:M1544)</f>
        <v>0</v>
      </c>
      <c r="N1540" s="13">
        <f>SUM(N1541:N1544)</f>
        <v>0</v>
      </c>
      <c r="O1540" s="13"/>
      <c r="P1540" s="13">
        <f>SUM(P1541:P1544)</f>
        <v>0</v>
      </c>
      <c r="Q1540" s="13">
        <f>SUM(Q1541:Q1544)</f>
        <v>0</v>
      </c>
      <c r="R1540" s="13">
        <f>SUM(R1541:R1544)</f>
        <v>0</v>
      </c>
    </row>
    <row r="1541" spans="1:18">
      <c r="A1541" s="45" t="s">
        <v>1941</v>
      </c>
      <c r="B1541" s="46" t="s">
        <v>195</v>
      </c>
      <c r="C1541" s="9"/>
      <c r="D1541" s="14"/>
      <c r="E1541" s="36"/>
      <c r="F1541" s="14"/>
      <c r="G1541" s="9"/>
      <c r="H1541" s="14"/>
      <c r="I1541" s="36"/>
      <c r="J1541" s="14"/>
      <c r="K1541" s="9"/>
      <c r="L1541" s="14"/>
      <c r="M1541" s="36"/>
      <c r="N1541" s="14"/>
      <c r="O1541" s="9"/>
      <c r="P1541" s="14"/>
      <c r="Q1541" s="36"/>
      <c r="R1541" s="14"/>
    </row>
    <row r="1542" spans="1:18">
      <c r="A1542" s="45" t="s">
        <v>1942</v>
      </c>
      <c r="B1542" s="46" t="s">
        <v>196</v>
      </c>
      <c r="C1542" s="9"/>
      <c r="D1542" s="14"/>
      <c r="E1542" s="36"/>
      <c r="F1542" s="14"/>
      <c r="G1542" s="9"/>
      <c r="H1542" s="14"/>
      <c r="I1542" s="36"/>
      <c r="J1542" s="14"/>
      <c r="K1542" s="9"/>
      <c r="L1542" s="14"/>
      <c r="M1542" s="36"/>
      <c r="N1542" s="14"/>
      <c r="O1542" s="9"/>
      <c r="P1542" s="14"/>
      <c r="Q1542" s="36"/>
      <c r="R1542" s="14"/>
    </row>
    <row r="1543" spans="1:18">
      <c r="A1543" s="45" t="s">
        <v>1943</v>
      </c>
      <c r="B1543" s="47" t="s">
        <v>197</v>
      </c>
      <c r="C1543" s="9"/>
      <c r="D1543" s="14"/>
      <c r="E1543" s="36"/>
      <c r="F1543" s="14"/>
      <c r="G1543" s="9"/>
      <c r="H1543" s="14"/>
      <c r="I1543" s="36"/>
      <c r="J1543" s="14"/>
      <c r="K1543" s="9"/>
      <c r="L1543" s="14"/>
      <c r="M1543" s="36"/>
      <c r="N1543" s="14"/>
      <c r="O1543" s="9"/>
      <c r="P1543" s="14"/>
      <c r="Q1543" s="36"/>
      <c r="R1543" s="14"/>
    </row>
    <row r="1544" spans="1:18">
      <c r="A1544" s="45" t="s">
        <v>1944</v>
      </c>
      <c r="B1544" s="46" t="s">
        <v>198</v>
      </c>
      <c r="C1544" s="14"/>
      <c r="D1544" s="14"/>
      <c r="E1544" s="14"/>
      <c r="F1544" s="14"/>
      <c r="G1544" s="14"/>
      <c r="H1544" s="14"/>
      <c r="I1544" s="14"/>
      <c r="J1544" s="14"/>
      <c r="K1544" s="14"/>
      <c r="L1544" s="14"/>
      <c r="M1544" s="14"/>
      <c r="N1544" s="14"/>
      <c r="O1544" s="14"/>
      <c r="P1544" s="14"/>
      <c r="Q1544" s="14"/>
      <c r="R1544" s="14"/>
    </row>
    <row r="1545" spans="1:18" ht="31.5">
      <c r="A1545" s="37" t="s">
        <v>1946</v>
      </c>
      <c r="B1545" s="6" t="s">
        <v>1951</v>
      </c>
      <c r="C1545" s="8"/>
      <c r="D1545" s="13">
        <f>SUM(D1546:D1549)</f>
        <v>0</v>
      </c>
      <c r="E1545" s="13">
        <f>SUM(E1546:E1549)</f>
        <v>0</v>
      </c>
      <c r="F1545" s="13">
        <f>SUM(F1546:F1549)</f>
        <v>0</v>
      </c>
      <c r="G1545" s="13"/>
      <c r="H1545" s="13">
        <f>SUM(H1546:H1549)</f>
        <v>0</v>
      </c>
      <c r="I1545" s="13">
        <f>SUM(I1546:I1549)</f>
        <v>0</v>
      </c>
      <c r="J1545" s="13">
        <f>SUM(J1546:J1549)</f>
        <v>0</v>
      </c>
      <c r="K1545" s="13"/>
      <c r="L1545" s="13">
        <f>SUM(L1546:L1549)</f>
        <v>0</v>
      </c>
      <c r="M1545" s="13">
        <f>SUM(M1546:M1549)</f>
        <v>0</v>
      </c>
      <c r="N1545" s="13">
        <f>SUM(N1546:N1549)</f>
        <v>0</v>
      </c>
      <c r="O1545" s="13"/>
      <c r="P1545" s="13">
        <f>SUM(P1546:P1549)</f>
        <v>0</v>
      </c>
      <c r="Q1545" s="13">
        <f>SUM(Q1546:Q1549)</f>
        <v>0</v>
      </c>
      <c r="R1545" s="13">
        <f>SUM(R1546:R1549)</f>
        <v>0</v>
      </c>
    </row>
    <row r="1546" spans="1:18">
      <c r="A1546" s="45" t="s">
        <v>1947</v>
      </c>
      <c r="B1546" s="46" t="s">
        <v>195</v>
      </c>
      <c r="C1546" s="9"/>
      <c r="D1546" s="14"/>
      <c r="E1546" s="36"/>
      <c r="F1546" s="14"/>
      <c r="G1546" s="9"/>
      <c r="H1546" s="14"/>
      <c r="I1546" s="36"/>
      <c r="J1546" s="14"/>
      <c r="K1546" s="9"/>
      <c r="L1546" s="14"/>
      <c r="M1546" s="36"/>
      <c r="N1546" s="14"/>
      <c r="O1546" s="9"/>
      <c r="P1546" s="14"/>
      <c r="Q1546" s="36"/>
      <c r="R1546" s="14"/>
    </row>
    <row r="1547" spans="1:18">
      <c r="A1547" s="45" t="s">
        <v>1948</v>
      </c>
      <c r="B1547" s="46" t="s">
        <v>196</v>
      </c>
      <c r="C1547" s="9"/>
      <c r="D1547" s="14"/>
      <c r="E1547" s="36"/>
      <c r="F1547" s="14"/>
      <c r="G1547" s="9"/>
      <c r="H1547" s="14"/>
      <c r="I1547" s="36"/>
      <c r="J1547" s="14"/>
      <c r="K1547" s="9"/>
      <c r="L1547" s="14"/>
      <c r="M1547" s="36"/>
      <c r="N1547" s="14"/>
      <c r="O1547" s="9"/>
      <c r="P1547" s="14"/>
      <c r="Q1547" s="36"/>
      <c r="R1547" s="14"/>
    </row>
    <row r="1548" spans="1:18">
      <c r="A1548" s="45" t="s">
        <v>1949</v>
      </c>
      <c r="B1548" s="47" t="s">
        <v>197</v>
      </c>
      <c r="C1548" s="9"/>
      <c r="D1548" s="14"/>
      <c r="E1548" s="36"/>
      <c r="F1548" s="14"/>
      <c r="G1548" s="9"/>
      <c r="H1548" s="14"/>
      <c r="I1548" s="36"/>
      <c r="J1548" s="14"/>
      <c r="K1548" s="9"/>
      <c r="L1548" s="14"/>
      <c r="M1548" s="36"/>
      <c r="N1548" s="14"/>
      <c r="O1548" s="9"/>
      <c r="P1548" s="14"/>
      <c r="Q1548" s="36"/>
      <c r="R1548" s="14"/>
    </row>
    <row r="1549" spans="1:18">
      <c r="A1549" s="45" t="s">
        <v>1950</v>
      </c>
      <c r="B1549" s="46" t="s">
        <v>198</v>
      </c>
      <c r="C1549" s="14"/>
      <c r="D1549" s="14"/>
      <c r="E1549" s="14"/>
      <c r="F1549" s="14"/>
      <c r="G1549" s="14"/>
      <c r="H1549" s="14"/>
      <c r="I1549" s="14"/>
      <c r="J1549" s="14"/>
      <c r="K1549" s="14"/>
      <c r="L1549" s="14"/>
      <c r="M1549" s="14"/>
      <c r="N1549" s="14"/>
      <c r="O1549" s="14"/>
      <c r="P1549" s="14"/>
      <c r="Q1549" s="14"/>
      <c r="R1549" s="14"/>
    </row>
    <row r="1550" spans="1:18">
      <c r="A1550" s="37" t="s">
        <v>1952</v>
      </c>
      <c r="B1550" s="6" t="s">
        <v>1953</v>
      </c>
      <c r="C1550" s="6"/>
      <c r="D1550" s="13">
        <f>D1551+D1556+D1561+D1566+D1571</f>
        <v>0</v>
      </c>
      <c r="E1550" s="13">
        <f t="shared" ref="E1550:N1550" si="265">E1551+E1556+E1561+E1566+E1571</f>
        <v>0</v>
      </c>
      <c r="F1550" s="13">
        <f t="shared" si="265"/>
        <v>0</v>
      </c>
      <c r="G1550" s="13"/>
      <c r="H1550" s="13">
        <f t="shared" si="265"/>
        <v>0</v>
      </c>
      <c r="I1550" s="13">
        <f t="shared" si="265"/>
        <v>0</v>
      </c>
      <c r="J1550" s="13">
        <f t="shared" si="265"/>
        <v>0</v>
      </c>
      <c r="K1550" s="13"/>
      <c r="L1550" s="13">
        <f t="shared" si="265"/>
        <v>0</v>
      </c>
      <c r="M1550" s="13">
        <f t="shared" si="265"/>
        <v>0</v>
      </c>
      <c r="N1550" s="13">
        <f t="shared" si="265"/>
        <v>0</v>
      </c>
      <c r="O1550" s="13"/>
      <c r="P1550" s="13">
        <f>P1551+P1556+P1561+P1566+P1571</f>
        <v>0</v>
      </c>
      <c r="Q1550" s="13">
        <f>Q1551+Q1556+Q1561+Q1566+Q1571</f>
        <v>0</v>
      </c>
      <c r="R1550" s="13">
        <f>R1551+R1556+R1561+R1566+R1571</f>
        <v>0</v>
      </c>
    </row>
    <row r="1551" spans="1:18" ht="31.5">
      <c r="A1551" s="37" t="s">
        <v>1955</v>
      </c>
      <c r="B1551" s="6" t="s">
        <v>1954</v>
      </c>
      <c r="C1551" s="8"/>
      <c r="D1551" s="13">
        <f>SUM(D1552:D1555)</f>
        <v>0</v>
      </c>
      <c r="E1551" s="13">
        <f>SUM(E1552:E1555)</f>
        <v>0</v>
      </c>
      <c r="F1551" s="13">
        <f>SUM(F1552:F1555)</f>
        <v>0</v>
      </c>
      <c r="G1551" s="13"/>
      <c r="H1551" s="13">
        <f>SUM(H1552:H1555)</f>
        <v>0</v>
      </c>
      <c r="I1551" s="13">
        <f>SUM(I1552:I1555)</f>
        <v>0</v>
      </c>
      <c r="J1551" s="13">
        <f>SUM(J1552:J1555)</f>
        <v>0</v>
      </c>
      <c r="K1551" s="13"/>
      <c r="L1551" s="13">
        <f>SUM(L1552:L1555)</f>
        <v>0</v>
      </c>
      <c r="M1551" s="13">
        <f>SUM(M1552:M1555)</f>
        <v>0</v>
      </c>
      <c r="N1551" s="13">
        <f>SUM(N1552:N1555)</f>
        <v>0</v>
      </c>
      <c r="O1551" s="13"/>
      <c r="P1551" s="13">
        <f>SUM(P1552:P1555)</f>
        <v>0</v>
      </c>
      <c r="Q1551" s="13">
        <f>SUM(Q1552:Q1555)</f>
        <v>0</v>
      </c>
      <c r="R1551" s="13">
        <f>SUM(R1552:R1555)</f>
        <v>0</v>
      </c>
    </row>
    <row r="1552" spans="1:18">
      <c r="A1552" s="45" t="s">
        <v>1956</v>
      </c>
      <c r="B1552" s="46" t="s">
        <v>195</v>
      </c>
      <c r="C1552" s="9"/>
      <c r="D1552" s="14"/>
      <c r="E1552" s="36"/>
      <c r="F1552" s="14"/>
      <c r="G1552" s="9"/>
      <c r="H1552" s="14"/>
      <c r="I1552" s="36"/>
      <c r="J1552" s="14"/>
      <c r="K1552" s="9"/>
      <c r="L1552" s="14"/>
      <c r="M1552" s="36"/>
      <c r="N1552" s="14"/>
      <c r="O1552" s="9"/>
      <c r="P1552" s="14"/>
      <c r="Q1552" s="36"/>
      <c r="R1552" s="14"/>
    </row>
    <row r="1553" spans="1:18">
      <c r="A1553" s="45" t="s">
        <v>1957</v>
      </c>
      <c r="B1553" s="46" t="s">
        <v>196</v>
      </c>
      <c r="C1553" s="9"/>
      <c r="D1553" s="14"/>
      <c r="E1553" s="36"/>
      <c r="F1553" s="14"/>
      <c r="G1553" s="9"/>
      <c r="H1553" s="14"/>
      <c r="I1553" s="36"/>
      <c r="J1553" s="14"/>
      <c r="K1553" s="9"/>
      <c r="L1553" s="14"/>
      <c r="M1553" s="36"/>
      <c r="N1553" s="14"/>
      <c r="O1553" s="9"/>
      <c r="P1553" s="14"/>
      <c r="Q1553" s="36"/>
      <c r="R1553" s="14"/>
    </row>
    <row r="1554" spans="1:18">
      <c r="A1554" s="45" t="s">
        <v>1958</v>
      </c>
      <c r="B1554" s="47" t="s">
        <v>197</v>
      </c>
      <c r="C1554" s="9"/>
      <c r="D1554" s="14"/>
      <c r="E1554" s="36"/>
      <c r="F1554" s="14"/>
      <c r="G1554" s="9"/>
      <c r="H1554" s="14"/>
      <c r="I1554" s="36"/>
      <c r="J1554" s="14"/>
      <c r="K1554" s="9"/>
      <c r="L1554" s="14"/>
      <c r="M1554" s="36"/>
      <c r="N1554" s="14"/>
      <c r="O1554" s="9"/>
      <c r="P1554" s="14"/>
      <c r="Q1554" s="36"/>
      <c r="R1554" s="14"/>
    </row>
    <row r="1555" spans="1:18">
      <c r="A1555" s="45" t="s">
        <v>1959</v>
      </c>
      <c r="B1555" s="46" t="s">
        <v>198</v>
      </c>
      <c r="C1555" s="14"/>
      <c r="D1555" s="14"/>
      <c r="E1555" s="14"/>
      <c r="F1555" s="14"/>
      <c r="G1555" s="14"/>
      <c r="H1555" s="14"/>
      <c r="I1555" s="14"/>
      <c r="J1555" s="14"/>
      <c r="K1555" s="14"/>
      <c r="L1555" s="14"/>
      <c r="M1555" s="14"/>
      <c r="N1555" s="14"/>
      <c r="O1555" s="14"/>
      <c r="P1555" s="14"/>
      <c r="Q1555" s="14"/>
      <c r="R1555" s="14"/>
    </row>
    <row r="1556" spans="1:18" ht="31.5">
      <c r="A1556" s="37" t="s">
        <v>1960</v>
      </c>
      <c r="B1556" s="6" t="s">
        <v>1961</v>
      </c>
      <c r="C1556" s="8"/>
      <c r="D1556" s="13">
        <f>SUM(D1557:D1560)</f>
        <v>0</v>
      </c>
      <c r="E1556" s="13">
        <f>SUM(E1557:E1560)</f>
        <v>0</v>
      </c>
      <c r="F1556" s="13">
        <f>SUM(F1557:F1560)</f>
        <v>0</v>
      </c>
      <c r="G1556" s="13"/>
      <c r="H1556" s="13">
        <f>SUM(H1557:H1560)</f>
        <v>0</v>
      </c>
      <c r="I1556" s="13">
        <f>SUM(I1557:I1560)</f>
        <v>0</v>
      </c>
      <c r="J1556" s="13">
        <f>SUM(J1557:J1560)</f>
        <v>0</v>
      </c>
      <c r="K1556" s="13"/>
      <c r="L1556" s="13">
        <f>SUM(L1557:L1560)</f>
        <v>0</v>
      </c>
      <c r="M1556" s="13">
        <f>SUM(M1557:M1560)</f>
        <v>0</v>
      </c>
      <c r="N1556" s="13">
        <f>SUM(N1557:N1560)</f>
        <v>0</v>
      </c>
      <c r="O1556" s="13"/>
      <c r="P1556" s="13">
        <f>SUM(P1557:P1560)</f>
        <v>0</v>
      </c>
      <c r="Q1556" s="13">
        <f>SUM(Q1557:Q1560)</f>
        <v>0</v>
      </c>
      <c r="R1556" s="13">
        <f>SUM(R1557:R1560)</f>
        <v>0</v>
      </c>
    </row>
    <row r="1557" spans="1:18">
      <c r="A1557" s="45" t="s">
        <v>1965</v>
      </c>
      <c r="B1557" s="46" t="s">
        <v>195</v>
      </c>
      <c r="C1557" s="9"/>
      <c r="D1557" s="14"/>
      <c r="E1557" s="36"/>
      <c r="F1557" s="14"/>
      <c r="G1557" s="9"/>
      <c r="H1557" s="14"/>
      <c r="I1557" s="36"/>
      <c r="J1557" s="14"/>
      <c r="K1557" s="9"/>
      <c r="L1557" s="14"/>
      <c r="M1557" s="36"/>
      <c r="N1557" s="14"/>
      <c r="O1557" s="9"/>
      <c r="P1557" s="14"/>
      <c r="Q1557" s="36"/>
      <c r="R1557" s="14"/>
    </row>
    <row r="1558" spans="1:18">
      <c r="A1558" s="45" t="s">
        <v>1966</v>
      </c>
      <c r="B1558" s="46" t="s">
        <v>196</v>
      </c>
      <c r="C1558" s="9"/>
      <c r="D1558" s="14"/>
      <c r="E1558" s="36"/>
      <c r="F1558" s="14"/>
      <c r="G1558" s="9"/>
      <c r="H1558" s="14"/>
      <c r="I1558" s="36"/>
      <c r="J1558" s="14"/>
      <c r="K1558" s="9"/>
      <c r="L1558" s="14"/>
      <c r="M1558" s="36"/>
      <c r="N1558" s="14"/>
      <c r="O1558" s="9"/>
      <c r="P1558" s="14"/>
      <c r="Q1558" s="36"/>
      <c r="R1558" s="14"/>
    </row>
    <row r="1559" spans="1:18">
      <c r="A1559" s="45" t="s">
        <v>1967</v>
      </c>
      <c r="B1559" s="47" t="s">
        <v>197</v>
      </c>
      <c r="C1559" s="9"/>
      <c r="D1559" s="14"/>
      <c r="E1559" s="36"/>
      <c r="F1559" s="14"/>
      <c r="G1559" s="9"/>
      <c r="H1559" s="14"/>
      <c r="I1559" s="36"/>
      <c r="J1559" s="14"/>
      <c r="K1559" s="9"/>
      <c r="L1559" s="14"/>
      <c r="M1559" s="36"/>
      <c r="N1559" s="14"/>
      <c r="O1559" s="9"/>
      <c r="P1559" s="14"/>
      <c r="Q1559" s="36"/>
      <c r="R1559" s="14"/>
    </row>
    <row r="1560" spans="1:18">
      <c r="A1560" s="45" t="s">
        <v>1968</v>
      </c>
      <c r="B1560" s="46" t="s">
        <v>198</v>
      </c>
      <c r="C1560" s="14"/>
      <c r="D1560" s="14"/>
      <c r="E1560" s="14"/>
      <c r="F1560" s="14"/>
      <c r="G1560" s="14"/>
      <c r="H1560" s="14"/>
      <c r="I1560" s="14"/>
      <c r="J1560" s="14"/>
      <c r="K1560" s="14"/>
      <c r="L1560" s="14"/>
      <c r="M1560" s="14"/>
      <c r="N1560" s="14"/>
      <c r="O1560" s="14"/>
      <c r="P1560" s="14"/>
      <c r="Q1560" s="14"/>
      <c r="R1560" s="14"/>
    </row>
    <row r="1561" spans="1:18" ht="31.5">
      <c r="A1561" s="37" t="s">
        <v>1969</v>
      </c>
      <c r="B1561" s="6" t="s">
        <v>1962</v>
      </c>
      <c r="C1561" s="8"/>
      <c r="D1561" s="13">
        <f>SUM(D1562:D1565)</f>
        <v>0</v>
      </c>
      <c r="E1561" s="13">
        <f>SUM(E1562:E1565)</f>
        <v>0</v>
      </c>
      <c r="F1561" s="13">
        <f>SUM(F1562:F1565)</f>
        <v>0</v>
      </c>
      <c r="G1561" s="13"/>
      <c r="H1561" s="13">
        <f>SUM(H1562:H1565)</f>
        <v>0</v>
      </c>
      <c r="I1561" s="13">
        <f>SUM(I1562:I1565)</f>
        <v>0</v>
      </c>
      <c r="J1561" s="13">
        <f>SUM(J1562:J1565)</f>
        <v>0</v>
      </c>
      <c r="K1561" s="13"/>
      <c r="L1561" s="13">
        <f>SUM(L1562:L1565)</f>
        <v>0</v>
      </c>
      <c r="M1561" s="13">
        <f>SUM(M1562:M1565)</f>
        <v>0</v>
      </c>
      <c r="N1561" s="13">
        <f>SUM(N1562:N1565)</f>
        <v>0</v>
      </c>
      <c r="O1561" s="13"/>
      <c r="P1561" s="13">
        <f>SUM(P1562:P1565)</f>
        <v>0</v>
      </c>
      <c r="Q1561" s="13">
        <f>SUM(Q1562:Q1565)</f>
        <v>0</v>
      </c>
      <c r="R1561" s="13">
        <f>SUM(R1562:R1565)</f>
        <v>0</v>
      </c>
    </row>
    <row r="1562" spans="1:18">
      <c r="A1562" s="45" t="s">
        <v>1970</v>
      </c>
      <c r="B1562" s="46" t="s">
        <v>195</v>
      </c>
      <c r="C1562" s="9"/>
      <c r="D1562" s="14"/>
      <c r="E1562" s="36"/>
      <c r="F1562" s="14"/>
      <c r="G1562" s="9"/>
      <c r="H1562" s="14"/>
      <c r="I1562" s="36"/>
      <c r="J1562" s="14"/>
      <c r="K1562" s="9"/>
      <c r="L1562" s="14"/>
      <c r="M1562" s="36"/>
      <c r="N1562" s="14"/>
      <c r="O1562" s="9"/>
      <c r="P1562" s="14"/>
      <c r="Q1562" s="36"/>
      <c r="R1562" s="14"/>
    </row>
    <row r="1563" spans="1:18">
      <c r="A1563" s="45" t="s">
        <v>1971</v>
      </c>
      <c r="B1563" s="46" t="s">
        <v>196</v>
      </c>
      <c r="C1563" s="9"/>
      <c r="D1563" s="14"/>
      <c r="E1563" s="36"/>
      <c r="F1563" s="14"/>
      <c r="G1563" s="9"/>
      <c r="H1563" s="14"/>
      <c r="I1563" s="36"/>
      <c r="J1563" s="14"/>
      <c r="K1563" s="9"/>
      <c r="L1563" s="14"/>
      <c r="M1563" s="36"/>
      <c r="N1563" s="14"/>
      <c r="O1563" s="9"/>
      <c r="P1563" s="14"/>
      <c r="Q1563" s="36"/>
      <c r="R1563" s="14"/>
    </row>
    <row r="1564" spans="1:18">
      <c r="A1564" s="45" t="s">
        <v>1972</v>
      </c>
      <c r="B1564" s="47" t="s">
        <v>197</v>
      </c>
      <c r="C1564" s="9"/>
      <c r="D1564" s="14"/>
      <c r="E1564" s="36"/>
      <c r="F1564" s="14"/>
      <c r="G1564" s="9"/>
      <c r="H1564" s="14"/>
      <c r="I1564" s="36"/>
      <c r="J1564" s="14"/>
      <c r="K1564" s="9"/>
      <c r="L1564" s="14"/>
      <c r="M1564" s="36"/>
      <c r="N1564" s="14"/>
      <c r="O1564" s="9"/>
      <c r="P1564" s="14"/>
      <c r="Q1564" s="36"/>
      <c r="R1564" s="14"/>
    </row>
    <row r="1565" spans="1:18">
      <c r="A1565" s="45" t="s">
        <v>1973</v>
      </c>
      <c r="B1565" s="46" t="s">
        <v>198</v>
      </c>
      <c r="C1565" s="14"/>
      <c r="D1565" s="14"/>
      <c r="E1565" s="14"/>
      <c r="F1565" s="14"/>
      <c r="G1565" s="14"/>
      <c r="H1565" s="14"/>
      <c r="I1565" s="14"/>
      <c r="J1565" s="14"/>
      <c r="K1565" s="14"/>
      <c r="L1565" s="14"/>
      <c r="M1565" s="14"/>
      <c r="N1565" s="14"/>
      <c r="O1565" s="14"/>
      <c r="P1565" s="14"/>
      <c r="Q1565" s="14"/>
      <c r="R1565" s="14"/>
    </row>
    <row r="1566" spans="1:18" ht="31.5">
      <c r="A1566" s="37" t="s">
        <v>1974</v>
      </c>
      <c r="B1566" s="6" t="s">
        <v>1963</v>
      </c>
      <c r="C1566" s="8"/>
      <c r="D1566" s="13">
        <f>SUM(D1567:D1570)</f>
        <v>0</v>
      </c>
      <c r="E1566" s="13">
        <f>SUM(E1567:E1570)</f>
        <v>0</v>
      </c>
      <c r="F1566" s="13">
        <f>SUM(F1567:F1570)</f>
        <v>0</v>
      </c>
      <c r="G1566" s="13"/>
      <c r="H1566" s="13">
        <f>SUM(H1567:H1570)</f>
        <v>0</v>
      </c>
      <c r="I1566" s="13">
        <f>SUM(I1567:I1570)</f>
        <v>0</v>
      </c>
      <c r="J1566" s="13">
        <f>SUM(J1567:J1570)</f>
        <v>0</v>
      </c>
      <c r="K1566" s="13"/>
      <c r="L1566" s="13">
        <f>SUM(L1567:L1570)</f>
        <v>0</v>
      </c>
      <c r="M1566" s="13">
        <f>SUM(M1567:M1570)</f>
        <v>0</v>
      </c>
      <c r="N1566" s="13">
        <f>SUM(N1567:N1570)</f>
        <v>0</v>
      </c>
      <c r="O1566" s="13"/>
      <c r="P1566" s="13">
        <f>SUM(P1567:P1570)</f>
        <v>0</v>
      </c>
      <c r="Q1566" s="13">
        <f>SUM(Q1567:Q1570)</f>
        <v>0</v>
      </c>
      <c r="R1566" s="13">
        <f>SUM(R1567:R1570)</f>
        <v>0</v>
      </c>
    </row>
    <row r="1567" spans="1:18">
      <c r="A1567" s="45" t="s">
        <v>1975</v>
      </c>
      <c r="B1567" s="46" t="s">
        <v>195</v>
      </c>
      <c r="C1567" s="9"/>
      <c r="D1567" s="14"/>
      <c r="E1567" s="36"/>
      <c r="F1567" s="14"/>
      <c r="G1567" s="9"/>
      <c r="H1567" s="14"/>
      <c r="I1567" s="36"/>
      <c r="J1567" s="14"/>
      <c r="K1567" s="9"/>
      <c r="L1567" s="14"/>
      <c r="M1567" s="36"/>
      <c r="N1567" s="14"/>
      <c r="O1567" s="9"/>
      <c r="P1567" s="14"/>
      <c r="Q1567" s="36"/>
      <c r="R1567" s="14"/>
    </row>
    <row r="1568" spans="1:18">
      <c r="A1568" s="45" t="s">
        <v>1976</v>
      </c>
      <c r="B1568" s="46" t="s">
        <v>196</v>
      </c>
      <c r="C1568" s="9"/>
      <c r="D1568" s="14"/>
      <c r="E1568" s="36"/>
      <c r="F1568" s="14"/>
      <c r="G1568" s="9"/>
      <c r="H1568" s="14"/>
      <c r="I1568" s="36"/>
      <c r="J1568" s="14"/>
      <c r="K1568" s="9"/>
      <c r="L1568" s="14"/>
      <c r="M1568" s="36"/>
      <c r="N1568" s="14"/>
      <c r="O1568" s="9"/>
      <c r="P1568" s="14"/>
      <c r="Q1568" s="36"/>
      <c r="R1568" s="14"/>
    </row>
    <row r="1569" spans="1:18">
      <c r="A1569" s="45" t="s">
        <v>1977</v>
      </c>
      <c r="B1569" s="47" t="s">
        <v>197</v>
      </c>
      <c r="C1569" s="9"/>
      <c r="D1569" s="14"/>
      <c r="E1569" s="36"/>
      <c r="F1569" s="14"/>
      <c r="G1569" s="9"/>
      <c r="H1569" s="14"/>
      <c r="I1569" s="36"/>
      <c r="J1569" s="14"/>
      <c r="K1569" s="9"/>
      <c r="L1569" s="14"/>
      <c r="M1569" s="36"/>
      <c r="N1569" s="14"/>
      <c r="O1569" s="9"/>
      <c r="P1569" s="14"/>
      <c r="Q1569" s="36"/>
      <c r="R1569" s="14"/>
    </row>
    <row r="1570" spans="1:18">
      <c r="A1570" s="45" t="s">
        <v>1978</v>
      </c>
      <c r="B1570" s="46" t="s">
        <v>198</v>
      </c>
      <c r="C1570" s="14"/>
      <c r="D1570" s="14"/>
      <c r="E1570" s="14"/>
      <c r="F1570" s="14"/>
      <c r="G1570" s="14"/>
      <c r="H1570" s="14"/>
      <c r="I1570" s="14"/>
      <c r="J1570" s="14"/>
      <c r="K1570" s="14"/>
      <c r="L1570" s="14"/>
      <c r="M1570" s="14"/>
      <c r="N1570" s="14"/>
      <c r="O1570" s="14"/>
      <c r="P1570" s="14"/>
      <c r="Q1570" s="14"/>
      <c r="R1570" s="14"/>
    </row>
    <row r="1571" spans="1:18" ht="31.5">
      <c r="A1571" s="37" t="s">
        <v>1979</v>
      </c>
      <c r="B1571" s="6" t="s">
        <v>1964</v>
      </c>
      <c r="C1571" s="8"/>
      <c r="D1571" s="13">
        <f>SUM(D1572:D1575)</f>
        <v>0</v>
      </c>
      <c r="E1571" s="13">
        <f>SUM(E1572:E1575)</f>
        <v>0</v>
      </c>
      <c r="F1571" s="13">
        <f>SUM(F1572:F1575)</f>
        <v>0</v>
      </c>
      <c r="G1571" s="13"/>
      <c r="H1571" s="13">
        <f>SUM(H1572:H1575)</f>
        <v>0</v>
      </c>
      <c r="I1571" s="13">
        <f>SUM(I1572:I1575)</f>
        <v>0</v>
      </c>
      <c r="J1571" s="13">
        <f>SUM(J1572:J1575)</f>
        <v>0</v>
      </c>
      <c r="K1571" s="13"/>
      <c r="L1571" s="13">
        <f>SUM(L1572:L1575)</f>
        <v>0</v>
      </c>
      <c r="M1571" s="13">
        <f>SUM(M1572:M1575)</f>
        <v>0</v>
      </c>
      <c r="N1571" s="13">
        <f>SUM(N1572:N1575)</f>
        <v>0</v>
      </c>
      <c r="O1571" s="13"/>
      <c r="P1571" s="13">
        <f>SUM(P1572:P1575)</f>
        <v>0</v>
      </c>
      <c r="Q1571" s="13">
        <f>SUM(Q1572:Q1575)</f>
        <v>0</v>
      </c>
      <c r="R1571" s="13">
        <f>SUM(R1572:R1575)</f>
        <v>0</v>
      </c>
    </row>
    <row r="1572" spans="1:18">
      <c r="A1572" s="45" t="s">
        <v>1980</v>
      </c>
      <c r="B1572" s="46" t="s">
        <v>195</v>
      </c>
      <c r="C1572" s="9"/>
      <c r="D1572" s="14"/>
      <c r="E1572" s="36"/>
      <c r="F1572" s="14"/>
      <c r="G1572" s="9"/>
      <c r="H1572" s="14"/>
      <c r="I1572" s="36"/>
      <c r="J1572" s="14"/>
      <c r="K1572" s="9"/>
      <c r="L1572" s="14"/>
      <c r="M1572" s="36"/>
      <c r="N1572" s="14"/>
      <c r="O1572" s="9"/>
      <c r="P1572" s="14"/>
      <c r="Q1572" s="36"/>
      <c r="R1572" s="14"/>
    </row>
    <row r="1573" spans="1:18">
      <c r="A1573" s="45" t="s">
        <v>1981</v>
      </c>
      <c r="B1573" s="46" t="s">
        <v>196</v>
      </c>
      <c r="C1573" s="9"/>
      <c r="D1573" s="14"/>
      <c r="E1573" s="36"/>
      <c r="F1573" s="14"/>
      <c r="G1573" s="9"/>
      <c r="H1573" s="14"/>
      <c r="I1573" s="36"/>
      <c r="J1573" s="14"/>
      <c r="K1573" s="9"/>
      <c r="L1573" s="14"/>
      <c r="M1573" s="36"/>
      <c r="N1573" s="14"/>
      <c r="O1573" s="9"/>
      <c r="P1573" s="14"/>
      <c r="Q1573" s="36"/>
      <c r="R1573" s="14"/>
    </row>
    <row r="1574" spans="1:18">
      <c r="A1574" s="45" t="s">
        <v>1982</v>
      </c>
      <c r="B1574" s="47" t="s">
        <v>197</v>
      </c>
      <c r="C1574" s="9"/>
      <c r="D1574" s="14"/>
      <c r="E1574" s="36"/>
      <c r="F1574" s="14"/>
      <c r="G1574" s="9"/>
      <c r="H1574" s="14"/>
      <c r="I1574" s="36"/>
      <c r="J1574" s="14"/>
      <c r="K1574" s="9"/>
      <c r="L1574" s="14"/>
      <c r="M1574" s="36"/>
      <c r="N1574" s="14"/>
      <c r="O1574" s="9"/>
      <c r="P1574" s="14"/>
      <c r="Q1574" s="36"/>
      <c r="R1574" s="14"/>
    </row>
    <row r="1575" spans="1:18">
      <c r="A1575" s="45" t="s">
        <v>1983</v>
      </c>
      <c r="B1575" s="46" t="s">
        <v>198</v>
      </c>
      <c r="C1575" s="14"/>
      <c r="D1575" s="14"/>
      <c r="E1575" s="14"/>
      <c r="F1575" s="14"/>
      <c r="G1575" s="14"/>
      <c r="H1575" s="14"/>
      <c r="I1575" s="14"/>
      <c r="J1575" s="14"/>
      <c r="K1575" s="14"/>
      <c r="L1575" s="14"/>
      <c r="M1575" s="14"/>
      <c r="N1575" s="14"/>
      <c r="O1575" s="14"/>
      <c r="P1575" s="14"/>
      <c r="Q1575" s="14"/>
      <c r="R1575" s="14"/>
    </row>
    <row r="1576" spans="1:18" ht="47.25">
      <c r="A1576" s="37" t="s">
        <v>1984</v>
      </c>
      <c r="B1576" s="6" t="s">
        <v>2040</v>
      </c>
      <c r="C1576" s="8"/>
      <c r="D1576" s="13">
        <f>D1577+D1596</f>
        <v>0</v>
      </c>
      <c r="E1576" s="13">
        <f t="shared" ref="E1576:M1576" si="266">E1577+E1596</f>
        <v>0</v>
      </c>
      <c r="F1576" s="13">
        <f t="shared" si="266"/>
        <v>0</v>
      </c>
      <c r="G1576" s="13"/>
      <c r="H1576" s="13">
        <f t="shared" si="266"/>
        <v>0</v>
      </c>
      <c r="I1576" s="13">
        <f t="shared" si="266"/>
        <v>0</v>
      </c>
      <c r="J1576" s="13">
        <f t="shared" si="266"/>
        <v>0</v>
      </c>
      <c r="K1576" s="13"/>
      <c r="L1576" s="13">
        <f t="shared" si="266"/>
        <v>0</v>
      </c>
      <c r="M1576" s="13">
        <f t="shared" si="266"/>
        <v>0</v>
      </c>
      <c r="N1576" s="13">
        <f>N1577+N1596</f>
        <v>0</v>
      </c>
      <c r="O1576" s="13"/>
      <c r="P1576" s="13">
        <f>P1577+P1596</f>
        <v>0</v>
      </c>
      <c r="Q1576" s="13">
        <f>Q1577+Q1596</f>
        <v>0</v>
      </c>
      <c r="R1576" s="13">
        <f>R1577+R1596</f>
        <v>0</v>
      </c>
    </row>
    <row r="1577" spans="1:18">
      <c r="A1577" s="37" t="s">
        <v>1989</v>
      </c>
      <c r="B1577" s="6" t="s">
        <v>1986</v>
      </c>
      <c r="C1577" s="6"/>
      <c r="D1577" s="13">
        <f>D1578+D1581+D1584+D1587+D1590+D1593</f>
        <v>0</v>
      </c>
      <c r="E1577" s="13">
        <f t="shared" ref="E1577:N1577" si="267">E1578+E1581+E1584+E1587+E1590+E1593</f>
        <v>0</v>
      </c>
      <c r="F1577" s="13">
        <f t="shared" si="267"/>
        <v>0</v>
      </c>
      <c r="G1577" s="13">
        <f t="shared" si="267"/>
        <v>0</v>
      </c>
      <c r="H1577" s="13">
        <f t="shared" si="267"/>
        <v>0</v>
      </c>
      <c r="I1577" s="13">
        <f t="shared" si="267"/>
        <v>0</v>
      </c>
      <c r="J1577" s="13">
        <f t="shared" si="267"/>
        <v>0</v>
      </c>
      <c r="K1577" s="13">
        <f t="shared" si="267"/>
        <v>0</v>
      </c>
      <c r="L1577" s="13">
        <f t="shared" si="267"/>
        <v>0</v>
      </c>
      <c r="M1577" s="13">
        <f t="shared" si="267"/>
        <v>0</v>
      </c>
      <c r="N1577" s="13">
        <f t="shared" si="267"/>
        <v>0</v>
      </c>
      <c r="O1577" s="13"/>
      <c r="P1577" s="13">
        <f>P1578+P1581+P1584+P1587+P1590+P1593</f>
        <v>0</v>
      </c>
      <c r="Q1577" s="13">
        <f>Q1578+Q1581+Q1584+Q1587+Q1590+Q1593</f>
        <v>0</v>
      </c>
      <c r="R1577" s="13">
        <f>R1578+R1581+R1584+R1587+R1590+R1593</f>
        <v>0</v>
      </c>
    </row>
    <row r="1578" spans="1:18" ht="31.5">
      <c r="A1578" s="37" t="s">
        <v>1990</v>
      </c>
      <c r="B1578" s="6" t="s">
        <v>1985</v>
      </c>
      <c r="C1578" s="8"/>
      <c r="D1578" s="13">
        <f>SUM(D1579:D1580)</f>
        <v>0</v>
      </c>
      <c r="E1578" s="13">
        <f>SUM(E1579:E1580)</f>
        <v>0</v>
      </c>
      <c r="F1578" s="13">
        <f>SUM(F1579:F1580)</f>
        <v>0</v>
      </c>
      <c r="G1578" s="13"/>
      <c r="H1578" s="13">
        <f>SUM(H1579:H1580)</f>
        <v>0</v>
      </c>
      <c r="I1578" s="13">
        <f>SUM(I1579:I1580)</f>
        <v>0</v>
      </c>
      <c r="J1578" s="13">
        <f>SUM(J1579:J1580)</f>
        <v>0</v>
      </c>
      <c r="K1578" s="13"/>
      <c r="L1578" s="13">
        <f>SUM(L1579:L1580)</f>
        <v>0</v>
      </c>
      <c r="M1578" s="13">
        <f>SUM(M1579:M1580)</f>
        <v>0</v>
      </c>
      <c r="N1578" s="13">
        <f>SUM(N1579:N1580)</f>
        <v>0</v>
      </c>
      <c r="O1578" s="13"/>
      <c r="P1578" s="13">
        <f>SUM(P1579:P1580)</f>
        <v>0</v>
      </c>
      <c r="Q1578" s="13">
        <f>SUM(Q1579:Q1580)</f>
        <v>0</v>
      </c>
      <c r="R1578" s="13">
        <f>SUM(R1579:R1580)</f>
        <v>0</v>
      </c>
    </row>
    <row r="1579" spans="1:18">
      <c r="A1579" s="45" t="s">
        <v>1991</v>
      </c>
      <c r="B1579" s="46" t="s">
        <v>1987</v>
      </c>
      <c r="C1579" s="9"/>
      <c r="D1579" s="14"/>
      <c r="E1579" s="36"/>
      <c r="F1579" s="14"/>
      <c r="G1579" s="9"/>
      <c r="H1579" s="14"/>
      <c r="I1579" s="36"/>
      <c r="J1579" s="14"/>
      <c r="K1579" s="9"/>
      <c r="L1579" s="14"/>
      <c r="M1579" s="36"/>
      <c r="N1579" s="14"/>
      <c r="O1579" s="9"/>
      <c r="P1579" s="14"/>
      <c r="Q1579" s="36"/>
      <c r="R1579" s="14"/>
    </row>
    <row r="1580" spans="1:18">
      <c r="A1580" s="45" t="s">
        <v>1992</v>
      </c>
      <c r="B1580" s="46" t="s">
        <v>1988</v>
      </c>
      <c r="C1580" s="9"/>
      <c r="D1580" s="14"/>
      <c r="E1580" s="36"/>
      <c r="F1580" s="14"/>
      <c r="G1580" s="9"/>
      <c r="H1580" s="14"/>
      <c r="I1580" s="36"/>
      <c r="J1580" s="14"/>
      <c r="K1580" s="9"/>
      <c r="L1580" s="14"/>
      <c r="M1580" s="36"/>
      <c r="N1580" s="14"/>
      <c r="O1580" s="9"/>
      <c r="P1580" s="14"/>
      <c r="Q1580" s="36"/>
      <c r="R1580" s="14"/>
    </row>
    <row r="1581" spans="1:18" ht="31.5">
      <c r="A1581" s="37" t="s">
        <v>1993</v>
      </c>
      <c r="B1581" s="6" t="s">
        <v>1996</v>
      </c>
      <c r="C1581" s="8"/>
      <c r="D1581" s="13">
        <f>SUM(D1582:D1583)</f>
        <v>0</v>
      </c>
      <c r="E1581" s="13">
        <f>SUM(E1582:E1583)</f>
        <v>0</v>
      </c>
      <c r="F1581" s="13">
        <f>SUM(F1582:F1583)</f>
        <v>0</v>
      </c>
      <c r="G1581" s="13"/>
      <c r="H1581" s="13">
        <f>SUM(H1582:H1583)</f>
        <v>0</v>
      </c>
      <c r="I1581" s="13">
        <f>SUM(I1582:I1583)</f>
        <v>0</v>
      </c>
      <c r="J1581" s="13">
        <f>SUM(J1582:J1583)</f>
        <v>0</v>
      </c>
      <c r="K1581" s="13"/>
      <c r="L1581" s="13">
        <f>SUM(L1582:L1583)</f>
        <v>0</v>
      </c>
      <c r="M1581" s="13">
        <f>SUM(M1582:M1583)</f>
        <v>0</v>
      </c>
      <c r="N1581" s="13">
        <f>SUM(N1582:N1583)</f>
        <v>0</v>
      </c>
      <c r="O1581" s="13"/>
      <c r="P1581" s="13">
        <f>SUM(P1582:P1583)</f>
        <v>0</v>
      </c>
      <c r="Q1581" s="13">
        <f>SUM(Q1582:Q1583)</f>
        <v>0</v>
      </c>
      <c r="R1581" s="13">
        <f>SUM(R1582:R1583)</f>
        <v>0</v>
      </c>
    </row>
    <row r="1582" spans="1:18">
      <c r="A1582" s="45" t="s">
        <v>1994</v>
      </c>
      <c r="B1582" s="46" t="s">
        <v>1987</v>
      </c>
      <c r="C1582" s="9"/>
      <c r="D1582" s="14"/>
      <c r="E1582" s="36"/>
      <c r="F1582" s="14"/>
      <c r="G1582" s="9"/>
      <c r="H1582" s="14"/>
      <c r="I1582" s="36"/>
      <c r="J1582" s="14"/>
      <c r="K1582" s="9"/>
      <c r="L1582" s="14"/>
      <c r="M1582" s="36"/>
      <c r="N1582" s="14"/>
      <c r="O1582" s="9"/>
      <c r="P1582" s="14"/>
      <c r="Q1582" s="36"/>
      <c r="R1582" s="14"/>
    </row>
    <row r="1583" spans="1:18">
      <c r="A1583" s="45" t="s">
        <v>1995</v>
      </c>
      <c r="B1583" s="46" t="s">
        <v>1988</v>
      </c>
      <c r="C1583" s="9"/>
      <c r="D1583" s="14"/>
      <c r="E1583" s="36"/>
      <c r="F1583" s="14"/>
      <c r="G1583" s="9"/>
      <c r="H1583" s="14"/>
      <c r="I1583" s="36"/>
      <c r="J1583" s="14"/>
      <c r="K1583" s="9"/>
      <c r="L1583" s="14"/>
      <c r="M1583" s="36"/>
      <c r="N1583" s="14"/>
      <c r="O1583" s="9"/>
      <c r="P1583" s="14"/>
      <c r="Q1583" s="36"/>
      <c r="R1583" s="14"/>
    </row>
    <row r="1584" spans="1:18" ht="31.5">
      <c r="A1584" s="37" t="s">
        <v>1998</v>
      </c>
      <c r="B1584" s="6" t="s">
        <v>1997</v>
      </c>
      <c r="C1584" s="8"/>
      <c r="D1584" s="13">
        <f>SUM(D1585:D1586)</f>
        <v>0</v>
      </c>
      <c r="E1584" s="13">
        <f>SUM(E1585:E1586)</f>
        <v>0</v>
      </c>
      <c r="F1584" s="13">
        <f>SUM(F1585:F1586)</f>
        <v>0</v>
      </c>
      <c r="G1584" s="13"/>
      <c r="H1584" s="13">
        <f>SUM(H1585:H1586)</f>
        <v>0</v>
      </c>
      <c r="I1584" s="13">
        <f>SUM(I1585:I1586)</f>
        <v>0</v>
      </c>
      <c r="J1584" s="13">
        <f>SUM(J1585:J1586)</f>
        <v>0</v>
      </c>
      <c r="K1584" s="13"/>
      <c r="L1584" s="13">
        <f>SUM(L1585:L1586)</f>
        <v>0</v>
      </c>
      <c r="M1584" s="13">
        <f>SUM(M1585:M1586)</f>
        <v>0</v>
      </c>
      <c r="N1584" s="13">
        <f>SUM(N1585:N1586)</f>
        <v>0</v>
      </c>
      <c r="O1584" s="13"/>
      <c r="P1584" s="13">
        <f>SUM(P1585:P1586)</f>
        <v>0</v>
      </c>
      <c r="Q1584" s="13">
        <f>SUM(Q1585:Q1586)</f>
        <v>0</v>
      </c>
      <c r="R1584" s="13">
        <f>SUM(R1585:R1586)</f>
        <v>0</v>
      </c>
    </row>
    <row r="1585" spans="1:18">
      <c r="A1585" s="45" t="s">
        <v>1999</v>
      </c>
      <c r="B1585" s="46" t="s">
        <v>1987</v>
      </c>
      <c r="C1585" s="9"/>
      <c r="D1585" s="14"/>
      <c r="E1585" s="36"/>
      <c r="F1585" s="14"/>
      <c r="G1585" s="9"/>
      <c r="H1585" s="14"/>
      <c r="I1585" s="36"/>
      <c r="J1585" s="14"/>
      <c r="K1585" s="9"/>
      <c r="L1585" s="14"/>
      <c r="M1585" s="36"/>
      <c r="N1585" s="14"/>
      <c r="O1585" s="9"/>
      <c r="P1585" s="14"/>
      <c r="Q1585" s="36"/>
      <c r="R1585" s="14"/>
    </row>
    <row r="1586" spans="1:18">
      <c r="A1586" s="45" t="s">
        <v>2000</v>
      </c>
      <c r="B1586" s="46" t="s">
        <v>1988</v>
      </c>
      <c r="C1586" s="9"/>
      <c r="D1586" s="14"/>
      <c r="E1586" s="36"/>
      <c r="F1586" s="14"/>
      <c r="G1586" s="9"/>
      <c r="H1586" s="14"/>
      <c r="I1586" s="36"/>
      <c r="J1586" s="14"/>
      <c r="K1586" s="9"/>
      <c r="L1586" s="14"/>
      <c r="M1586" s="36"/>
      <c r="N1586" s="14"/>
      <c r="O1586" s="9"/>
      <c r="P1586" s="14"/>
      <c r="Q1586" s="36"/>
      <c r="R1586" s="14"/>
    </row>
    <row r="1587" spans="1:18" ht="31.5">
      <c r="A1587" s="37" t="s">
        <v>2001</v>
      </c>
      <c r="B1587" s="6" t="s">
        <v>2004</v>
      </c>
      <c r="C1587" s="8"/>
      <c r="D1587" s="13">
        <f>SUM(D1588:D1589)</f>
        <v>0</v>
      </c>
      <c r="E1587" s="13">
        <f>SUM(E1588:E1589)</f>
        <v>0</v>
      </c>
      <c r="F1587" s="13">
        <f>SUM(F1588:F1589)</f>
        <v>0</v>
      </c>
      <c r="G1587" s="13"/>
      <c r="H1587" s="13">
        <f>SUM(H1588:H1589)</f>
        <v>0</v>
      </c>
      <c r="I1587" s="13">
        <f>SUM(I1588:I1589)</f>
        <v>0</v>
      </c>
      <c r="J1587" s="13">
        <f>SUM(J1588:J1589)</f>
        <v>0</v>
      </c>
      <c r="K1587" s="13"/>
      <c r="L1587" s="13">
        <f>SUM(L1588:L1589)</f>
        <v>0</v>
      </c>
      <c r="M1587" s="13">
        <f>SUM(M1588:M1589)</f>
        <v>0</v>
      </c>
      <c r="N1587" s="13">
        <f>SUM(N1588:N1589)</f>
        <v>0</v>
      </c>
      <c r="O1587" s="13"/>
      <c r="P1587" s="13">
        <f>SUM(P1588:P1589)</f>
        <v>0</v>
      </c>
      <c r="Q1587" s="13">
        <f>SUM(Q1588:Q1589)</f>
        <v>0</v>
      </c>
      <c r="R1587" s="13">
        <f>SUM(R1588:R1589)</f>
        <v>0</v>
      </c>
    </row>
    <row r="1588" spans="1:18">
      <c r="A1588" s="45" t="s">
        <v>2002</v>
      </c>
      <c r="B1588" s="46" t="s">
        <v>1987</v>
      </c>
      <c r="C1588" s="9"/>
      <c r="D1588" s="14"/>
      <c r="E1588" s="36"/>
      <c r="F1588" s="14"/>
      <c r="G1588" s="9"/>
      <c r="H1588" s="14"/>
      <c r="I1588" s="36"/>
      <c r="J1588" s="14"/>
      <c r="K1588" s="9"/>
      <c r="L1588" s="14"/>
      <c r="M1588" s="36"/>
      <c r="N1588" s="14"/>
      <c r="O1588" s="9"/>
      <c r="P1588" s="14"/>
      <c r="Q1588" s="36"/>
      <c r="R1588" s="14"/>
    </row>
    <row r="1589" spans="1:18">
      <c r="A1589" s="45" t="s">
        <v>2003</v>
      </c>
      <c r="B1589" s="46" t="s">
        <v>1988</v>
      </c>
      <c r="C1589" s="9"/>
      <c r="D1589" s="14"/>
      <c r="E1589" s="36"/>
      <c r="F1589" s="14"/>
      <c r="G1589" s="9"/>
      <c r="H1589" s="14"/>
      <c r="I1589" s="36"/>
      <c r="J1589" s="14"/>
      <c r="K1589" s="9"/>
      <c r="L1589" s="14"/>
      <c r="M1589" s="36"/>
      <c r="N1589" s="14"/>
      <c r="O1589" s="9"/>
      <c r="P1589" s="14"/>
      <c r="Q1589" s="36"/>
      <c r="R1589" s="14"/>
    </row>
    <row r="1590" spans="1:18" ht="31.5">
      <c r="A1590" s="37" t="s">
        <v>2005</v>
      </c>
      <c r="B1590" s="6" t="s">
        <v>2008</v>
      </c>
      <c r="C1590" s="8"/>
      <c r="D1590" s="13">
        <f>SUM(D1591:D1592)</f>
        <v>0</v>
      </c>
      <c r="E1590" s="13">
        <f>SUM(E1591:E1592)</f>
        <v>0</v>
      </c>
      <c r="F1590" s="13">
        <f>SUM(F1591:F1592)</f>
        <v>0</v>
      </c>
      <c r="G1590" s="13"/>
      <c r="H1590" s="13">
        <f>SUM(H1591:H1592)</f>
        <v>0</v>
      </c>
      <c r="I1590" s="13">
        <f>SUM(I1591:I1592)</f>
        <v>0</v>
      </c>
      <c r="J1590" s="13">
        <f>SUM(J1591:J1592)</f>
        <v>0</v>
      </c>
      <c r="K1590" s="13"/>
      <c r="L1590" s="13">
        <f>SUM(L1591:L1592)</f>
        <v>0</v>
      </c>
      <c r="M1590" s="13">
        <f>SUM(M1591:M1592)</f>
        <v>0</v>
      </c>
      <c r="N1590" s="13">
        <f>SUM(N1591:N1592)</f>
        <v>0</v>
      </c>
      <c r="O1590" s="13"/>
      <c r="P1590" s="13">
        <f>SUM(P1591:P1592)</f>
        <v>0</v>
      </c>
      <c r="Q1590" s="13">
        <f>SUM(Q1591:Q1592)</f>
        <v>0</v>
      </c>
      <c r="R1590" s="13">
        <f>SUM(R1591:R1592)</f>
        <v>0</v>
      </c>
    </row>
    <row r="1591" spans="1:18">
      <c r="A1591" s="45" t="s">
        <v>2006</v>
      </c>
      <c r="B1591" s="46" t="s">
        <v>1987</v>
      </c>
      <c r="C1591" s="9"/>
      <c r="D1591" s="14"/>
      <c r="E1591" s="36"/>
      <c r="F1591" s="14"/>
      <c r="G1591" s="9"/>
      <c r="H1591" s="14"/>
      <c r="I1591" s="36"/>
      <c r="J1591" s="14"/>
      <c r="K1591" s="9"/>
      <c r="L1591" s="14"/>
      <c r="M1591" s="36"/>
      <c r="N1591" s="14"/>
      <c r="O1591" s="9"/>
      <c r="P1591" s="14"/>
      <c r="Q1591" s="36"/>
      <c r="R1591" s="14"/>
    </row>
    <row r="1592" spans="1:18">
      <c r="A1592" s="45" t="s">
        <v>2007</v>
      </c>
      <c r="B1592" s="46" t="s">
        <v>1988</v>
      </c>
      <c r="C1592" s="9"/>
      <c r="D1592" s="14"/>
      <c r="E1592" s="36"/>
      <c r="F1592" s="14"/>
      <c r="G1592" s="9"/>
      <c r="H1592" s="14"/>
      <c r="I1592" s="36"/>
      <c r="J1592" s="14"/>
      <c r="K1592" s="9"/>
      <c r="L1592" s="14"/>
      <c r="M1592" s="36"/>
      <c r="N1592" s="14"/>
      <c r="O1592" s="9"/>
      <c r="P1592" s="14"/>
      <c r="Q1592" s="36"/>
      <c r="R1592" s="14"/>
    </row>
    <row r="1593" spans="1:18" ht="31.5">
      <c r="A1593" s="37" t="s">
        <v>2009</v>
      </c>
      <c r="B1593" s="6" t="s">
        <v>2012</v>
      </c>
      <c r="C1593" s="8"/>
      <c r="D1593" s="13">
        <f>SUM(D1594:D1595)</f>
        <v>0</v>
      </c>
      <c r="E1593" s="13">
        <f>SUM(E1594:E1595)</f>
        <v>0</v>
      </c>
      <c r="F1593" s="13">
        <f>SUM(F1594:F1595)</f>
        <v>0</v>
      </c>
      <c r="G1593" s="13"/>
      <c r="H1593" s="13">
        <f>SUM(H1594:H1595)</f>
        <v>0</v>
      </c>
      <c r="I1593" s="13">
        <f>SUM(I1594:I1595)</f>
        <v>0</v>
      </c>
      <c r="J1593" s="13">
        <f>SUM(J1594:J1595)</f>
        <v>0</v>
      </c>
      <c r="K1593" s="13"/>
      <c r="L1593" s="13">
        <f>SUM(L1594:L1595)</f>
        <v>0</v>
      </c>
      <c r="M1593" s="13">
        <f>SUM(M1594:M1595)</f>
        <v>0</v>
      </c>
      <c r="N1593" s="13">
        <f>SUM(N1594:N1595)</f>
        <v>0</v>
      </c>
      <c r="O1593" s="13"/>
      <c r="P1593" s="13">
        <f>SUM(P1594:P1595)</f>
        <v>0</v>
      </c>
      <c r="Q1593" s="13">
        <f>SUM(Q1594:Q1595)</f>
        <v>0</v>
      </c>
      <c r="R1593" s="13">
        <f>SUM(R1594:R1595)</f>
        <v>0</v>
      </c>
    </row>
    <row r="1594" spans="1:18">
      <c r="A1594" s="45" t="s">
        <v>2010</v>
      </c>
      <c r="B1594" s="46" t="s">
        <v>1987</v>
      </c>
      <c r="C1594" s="9"/>
      <c r="D1594" s="14"/>
      <c r="E1594" s="36"/>
      <c r="F1594" s="14"/>
      <c r="G1594" s="9"/>
      <c r="H1594" s="14"/>
      <c r="I1594" s="36"/>
      <c r="J1594" s="14"/>
      <c r="K1594" s="9"/>
      <c r="L1594" s="14"/>
      <c r="M1594" s="36"/>
      <c r="N1594" s="14"/>
      <c r="O1594" s="9"/>
      <c r="P1594" s="14"/>
      <c r="Q1594" s="36"/>
      <c r="R1594" s="14"/>
    </row>
    <row r="1595" spans="1:18">
      <c r="A1595" s="45" t="s">
        <v>2011</v>
      </c>
      <c r="B1595" s="46" t="s">
        <v>1988</v>
      </c>
      <c r="C1595" s="9"/>
      <c r="D1595" s="14"/>
      <c r="E1595" s="36"/>
      <c r="F1595" s="14"/>
      <c r="G1595" s="9"/>
      <c r="H1595" s="14"/>
      <c r="I1595" s="36"/>
      <c r="J1595" s="14"/>
      <c r="K1595" s="9"/>
      <c r="L1595" s="14"/>
      <c r="M1595" s="36"/>
      <c r="N1595" s="14"/>
      <c r="O1595" s="9"/>
      <c r="P1595" s="14"/>
      <c r="Q1595" s="36"/>
      <c r="R1595" s="14"/>
    </row>
    <row r="1596" spans="1:18">
      <c r="A1596" s="37" t="s">
        <v>2013</v>
      </c>
      <c r="B1596" s="6" t="s">
        <v>2014</v>
      </c>
      <c r="C1596" s="6"/>
      <c r="D1596" s="13">
        <f>D1597+D1600+D1603+D1606+D1609+D1612</f>
        <v>0</v>
      </c>
      <c r="E1596" s="13">
        <f t="shared" ref="E1596:N1596" si="268">E1597+E1600+E1603+E1606+E1609+E1612</f>
        <v>0</v>
      </c>
      <c r="F1596" s="13">
        <f t="shared" si="268"/>
        <v>0</v>
      </c>
      <c r="G1596" s="13"/>
      <c r="H1596" s="13">
        <f t="shared" si="268"/>
        <v>0</v>
      </c>
      <c r="I1596" s="13">
        <f t="shared" si="268"/>
        <v>0</v>
      </c>
      <c r="J1596" s="13">
        <f t="shared" si="268"/>
        <v>0</v>
      </c>
      <c r="K1596" s="13"/>
      <c r="L1596" s="13">
        <f t="shared" si="268"/>
        <v>0</v>
      </c>
      <c r="M1596" s="13">
        <f t="shared" si="268"/>
        <v>0</v>
      </c>
      <c r="N1596" s="13">
        <f t="shared" si="268"/>
        <v>0</v>
      </c>
      <c r="O1596" s="13"/>
      <c r="P1596" s="13">
        <f>P1597+P1600+P1603+P1606+P1609+P1612</f>
        <v>0</v>
      </c>
      <c r="Q1596" s="13">
        <f>Q1597+Q1600+Q1603+Q1606+Q1609+Q1612</f>
        <v>0</v>
      </c>
      <c r="R1596" s="13">
        <f>R1597+R1600+R1603+R1606+R1609+R1612</f>
        <v>0</v>
      </c>
    </row>
    <row r="1597" spans="1:18" ht="31.5">
      <c r="A1597" s="37" t="s">
        <v>2016</v>
      </c>
      <c r="B1597" s="6" t="s">
        <v>2015</v>
      </c>
      <c r="C1597" s="8"/>
      <c r="D1597" s="13">
        <f>SUM(D1598:D1599)</f>
        <v>0</v>
      </c>
      <c r="E1597" s="13">
        <f>SUM(E1598:E1599)</f>
        <v>0</v>
      </c>
      <c r="F1597" s="13">
        <f>SUM(F1598:F1599)</f>
        <v>0</v>
      </c>
      <c r="G1597" s="13"/>
      <c r="H1597" s="13">
        <f>SUM(H1598:H1599)</f>
        <v>0</v>
      </c>
      <c r="I1597" s="13">
        <f>SUM(I1598:I1599)</f>
        <v>0</v>
      </c>
      <c r="J1597" s="13">
        <f>SUM(J1598:J1599)</f>
        <v>0</v>
      </c>
      <c r="K1597" s="13"/>
      <c r="L1597" s="13">
        <f>SUM(L1598:L1599)</f>
        <v>0</v>
      </c>
      <c r="M1597" s="13">
        <f>SUM(M1598:M1599)</f>
        <v>0</v>
      </c>
      <c r="N1597" s="13">
        <f>SUM(N1598:N1599)</f>
        <v>0</v>
      </c>
      <c r="O1597" s="13"/>
      <c r="P1597" s="13">
        <f>SUM(P1598:P1599)</f>
        <v>0</v>
      </c>
      <c r="Q1597" s="13">
        <f>SUM(Q1598:Q1599)</f>
        <v>0</v>
      </c>
      <c r="R1597" s="13">
        <f>SUM(R1598:R1599)</f>
        <v>0</v>
      </c>
    </row>
    <row r="1598" spans="1:18">
      <c r="A1598" s="45" t="s">
        <v>2017</v>
      </c>
      <c r="B1598" s="46" t="s">
        <v>1987</v>
      </c>
      <c r="C1598" s="9"/>
      <c r="D1598" s="14"/>
      <c r="E1598" s="36"/>
      <c r="F1598" s="14"/>
      <c r="G1598" s="9"/>
      <c r="H1598" s="14"/>
      <c r="I1598" s="36"/>
      <c r="J1598" s="14"/>
      <c r="K1598" s="9"/>
      <c r="L1598" s="14"/>
      <c r="M1598" s="36"/>
      <c r="N1598" s="14"/>
      <c r="O1598" s="9"/>
      <c r="P1598" s="14"/>
      <c r="Q1598" s="36"/>
      <c r="R1598" s="14"/>
    </row>
    <row r="1599" spans="1:18">
      <c r="A1599" s="45" t="s">
        <v>2018</v>
      </c>
      <c r="B1599" s="46" t="s">
        <v>1988</v>
      </c>
      <c r="C1599" s="9"/>
      <c r="D1599" s="14"/>
      <c r="E1599" s="36"/>
      <c r="F1599" s="14"/>
      <c r="G1599" s="9"/>
      <c r="H1599" s="14"/>
      <c r="I1599" s="36"/>
      <c r="J1599" s="14"/>
      <c r="K1599" s="9"/>
      <c r="L1599" s="14"/>
      <c r="M1599" s="36"/>
      <c r="N1599" s="14"/>
      <c r="O1599" s="9"/>
      <c r="P1599" s="14"/>
      <c r="Q1599" s="36"/>
      <c r="R1599" s="14"/>
    </row>
    <row r="1600" spans="1:18" ht="31.5">
      <c r="A1600" s="37" t="s">
        <v>2019</v>
      </c>
      <c r="B1600" s="6" t="s">
        <v>2034</v>
      </c>
      <c r="C1600" s="8"/>
      <c r="D1600" s="13">
        <f>SUM(D1601:D1602)</f>
        <v>0</v>
      </c>
      <c r="E1600" s="13">
        <f>SUM(E1601:E1602)</f>
        <v>0</v>
      </c>
      <c r="F1600" s="13">
        <f>SUM(F1601:F1602)</f>
        <v>0</v>
      </c>
      <c r="G1600" s="13"/>
      <c r="H1600" s="13">
        <f>SUM(H1601:H1602)</f>
        <v>0</v>
      </c>
      <c r="I1600" s="13">
        <f>SUM(I1601:I1602)</f>
        <v>0</v>
      </c>
      <c r="J1600" s="13">
        <f>SUM(J1601:J1602)</f>
        <v>0</v>
      </c>
      <c r="K1600" s="13"/>
      <c r="L1600" s="13">
        <f>SUM(L1601:L1602)</f>
        <v>0</v>
      </c>
      <c r="M1600" s="13">
        <f>SUM(M1601:M1602)</f>
        <v>0</v>
      </c>
      <c r="N1600" s="13">
        <f>SUM(N1601:N1602)</f>
        <v>0</v>
      </c>
      <c r="O1600" s="13"/>
      <c r="P1600" s="13">
        <f>SUM(P1601:P1602)</f>
        <v>0</v>
      </c>
      <c r="Q1600" s="13">
        <f>SUM(Q1601:Q1602)</f>
        <v>0</v>
      </c>
      <c r="R1600" s="13">
        <f>SUM(R1601:R1602)</f>
        <v>0</v>
      </c>
    </row>
    <row r="1601" spans="1:18">
      <c r="A1601" s="45" t="s">
        <v>2020</v>
      </c>
      <c r="B1601" s="46" t="s">
        <v>1987</v>
      </c>
      <c r="C1601" s="9"/>
      <c r="D1601" s="14"/>
      <c r="E1601" s="36"/>
      <c r="F1601" s="14"/>
      <c r="G1601" s="9"/>
      <c r="H1601" s="14"/>
      <c r="I1601" s="36"/>
      <c r="J1601" s="14"/>
      <c r="K1601" s="9"/>
      <c r="L1601" s="14"/>
      <c r="M1601" s="36"/>
      <c r="N1601" s="14"/>
      <c r="O1601" s="9"/>
      <c r="P1601" s="14"/>
      <c r="Q1601" s="36"/>
      <c r="R1601" s="14"/>
    </row>
    <row r="1602" spans="1:18">
      <c r="A1602" s="45" t="s">
        <v>2021</v>
      </c>
      <c r="B1602" s="46" t="s">
        <v>1988</v>
      </c>
      <c r="C1602" s="9"/>
      <c r="D1602" s="14"/>
      <c r="E1602" s="36"/>
      <c r="F1602" s="14"/>
      <c r="G1602" s="9"/>
      <c r="H1602" s="14"/>
      <c r="I1602" s="36"/>
      <c r="J1602" s="14"/>
      <c r="K1602" s="9"/>
      <c r="L1602" s="14"/>
      <c r="M1602" s="36"/>
      <c r="N1602" s="14"/>
      <c r="O1602" s="9"/>
      <c r="P1602" s="14"/>
      <c r="Q1602" s="36"/>
      <c r="R1602" s="14"/>
    </row>
    <row r="1603" spans="1:18" ht="31.5">
      <c r="A1603" s="37" t="s">
        <v>2022</v>
      </c>
      <c r="B1603" s="6" t="s">
        <v>2035</v>
      </c>
      <c r="C1603" s="8"/>
      <c r="D1603" s="13">
        <f>SUM(D1604:D1605)</f>
        <v>0</v>
      </c>
      <c r="E1603" s="13">
        <f>SUM(E1604:E1605)</f>
        <v>0</v>
      </c>
      <c r="F1603" s="13">
        <f>SUM(F1604:F1605)</f>
        <v>0</v>
      </c>
      <c r="G1603" s="13"/>
      <c r="H1603" s="13">
        <f>SUM(H1604:H1605)</f>
        <v>0</v>
      </c>
      <c r="I1603" s="13">
        <f>SUM(I1604:I1605)</f>
        <v>0</v>
      </c>
      <c r="J1603" s="13">
        <f>SUM(J1604:J1605)</f>
        <v>0</v>
      </c>
      <c r="K1603" s="13"/>
      <c r="L1603" s="13">
        <f>SUM(L1604:L1605)</f>
        <v>0</v>
      </c>
      <c r="M1603" s="13">
        <f>SUM(M1604:M1605)</f>
        <v>0</v>
      </c>
      <c r="N1603" s="13">
        <f>SUM(N1604:N1605)</f>
        <v>0</v>
      </c>
      <c r="O1603" s="13"/>
      <c r="P1603" s="13">
        <f>SUM(P1604:P1605)</f>
        <v>0</v>
      </c>
      <c r="Q1603" s="13">
        <f>SUM(Q1604:Q1605)</f>
        <v>0</v>
      </c>
      <c r="R1603" s="13">
        <f>SUM(R1604:R1605)</f>
        <v>0</v>
      </c>
    </row>
    <row r="1604" spans="1:18">
      <c r="A1604" s="45" t="s">
        <v>2023</v>
      </c>
      <c r="B1604" s="46" t="s">
        <v>1987</v>
      </c>
      <c r="C1604" s="9"/>
      <c r="D1604" s="14"/>
      <c r="E1604" s="36"/>
      <c r="F1604" s="14"/>
      <c r="G1604" s="9"/>
      <c r="H1604" s="14"/>
      <c r="I1604" s="36"/>
      <c r="J1604" s="14"/>
      <c r="K1604" s="9"/>
      <c r="L1604" s="14"/>
      <c r="M1604" s="36"/>
      <c r="N1604" s="14"/>
      <c r="O1604" s="9"/>
      <c r="P1604" s="14"/>
      <c r="Q1604" s="36"/>
      <c r="R1604" s="14"/>
    </row>
    <row r="1605" spans="1:18">
      <c r="A1605" s="45" t="s">
        <v>2024</v>
      </c>
      <c r="B1605" s="46" t="s">
        <v>1988</v>
      </c>
      <c r="C1605" s="9"/>
      <c r="D1605" s="14"/>
      <c r="E1605" s="36"/>
      <c r="F1605" s="14"/>
      <c r="G1605" s="9"/>
      <c r="H1605" s="14"/>
      <c r="I1605" s="36"/>
      <c r="J1605" s="14"/>
      <c r="K1605" s="9"/>
      <c r="L1605" s="14"/>
      <c r="M1605" s="36"/>
      <c r="N1605" s="14"/>
      <c r="O1605" s="9"/>
      <c r="P1605" s="14"/>
      <c r="Q1605" s="36"/>
      <c r="R1605" s="14"/>
    </row>
    <row r="1606" spans="1:18" ht="31.5">
      <c r="A1606" s="37" t="s">
        <v>2025</v>
      </c>
      <c r="B1606" s="6" t="s">
        <v>2036</v>
      </c>
      <c r="C1606" s="8"/>
      <c r="D1606" s="13">
        <f>SUM(D1607:D1608)</f>
        <v>0</v>
      </c>
      <c r="E1606" s="13">
        <f>SUM(E1607:E1608)</f>
        <v>0</v>
      </c>
      <c r="F1606" s="13">
        <f>SUM(F1607:F1608)</f>
        <v>0</v>
      </c>
      <c r="G1606" s="13"/>
      <c r="H1606" s="13">
        <f>SUM(H1607:H1608)</f>
        <v>0</v>
      </c>
      <c r="I1606" s="13">
        <f>SUM(I1607:I1608)</f>
        <v>0</v>
      </c>
      <c r="J1606" s="13">
        <f>SUM(J1607:J1608)</f>
        <v>0</v>
      </c>
      <c r="K1606" s="13"/>
      <c r="L1606" s="13">
        <f>SUM(L1607:L1608)</f>
        <v>0</v>
      </c>
      <c r="M1606" s="13">
        <f>SUM(M1607:M1608)</f>
        <v>0</v>
      </c>
      <c r="N1606" s="13">
        <f>SUM(N1607:N1608)</f>
        <v>0</v>
      </c>
      <c r="O1606" s="13"/>
      <c r="P1606" s="13">
        <f>SUM(P1607:P1608)</f>
        <v>0</v>
      </c>
      <c r="Q1606" s="13">
        <f>SUM(Q1607:Q1608)</f>
        <v>0</v>
      </c>
      <c r="R1606" s="13">
        <f>SUM(R1607:R1608)</f>
        <v>0</v>
      </c>
    </row>
    <row r="1607" spans="1:18">
      <c r="A1607" s="45" t="s">
        <v>2026</v>
      </c>
      <c r="B1607" s="46" t="s">
        <v>1987</v>
      </c>
      <c r="C1607" s="9"/>
      <c r="D1607" s="14"/>
      <c r="E1607" s="36"/>
      <c r="F1607" s="14"/>
      <c r="G1607" s="9"/>
      <c r="H1607" s="14"/>
      <c r="I1607" s="36"/>
      <c r="J1607" s="14"/>
      <c r="K1607" s="9"/>
      <c r="L1607" s="14"/>
      <c r="M1607" s="36"/>
      <c r="N1607" s="14"/>
      <c r="O1607" s="9"/>
      <c r="P1607" s="14"/>
      <c r="Q1607" s="36"/>
      <c r="R1607" s="14"/>
    </row>
    <row r="1608" spans="1:18">
      <c r="A1608" s="45" t="s">
        <v>2027</v>
      </c>
      <c r="B1608" s="46" t="s">
        <v>1988</v>
      </c>
      <c r="C1608" s="9"/>
      <c r="D1608" s="14"/>
      <c r="E1608" s="36"/>
      <c r="F1608" s="14"/>
      <c r="G1608" s="9"/>
      <c r="H1608" s="14"/>
      <c r="I1608" s="36"/>
      <c r="J1608" s="14"/>
      <c r="K1608" s="9"/>
      <c r="L1608" s="14"/>
      <c r="M1608" s="36"/>
      <c r="N1608" s="14"/>
      <c r="O1608" s="9"/>
      <c r="P1608" s="14"/>
      <c r="Q1608" s="36"/>
      <c r="R1608" s="14"/>
    </row>
    <row r="1609" spans="1:18" ht="31.5">
      <c r="A1609" s="37" t="s">
        <v>2028</v>
      </c>
      <c r="B1609" s="6" t="s">
        <v>2037</v>
      </c>
      <c r="C1609" s="8"/>
      <c r="D1609" s="13">
        <f>SUM(D1610:D1611)</f>
        <v>0</v>
      </c>
      <c r="E1609" s="13">
        <f>SUM(E1610:E1611)</f>
        <v>0</v>
      </c>
      <c r="F1609" s="13">
        <f>SUM(F1610:F1611)</f>
        <v>0</v>
      </c>
      <c r="G1609" s="13"/>
      <c r="H1609" s="13">
        <f>SUM(H1610:H1611)</f>
        <v>0</v>
      </c>
      <c r="I1609" s="13">
        <f>SUM(I1610:I1611)</f>
        <v>0</v>
      </c>
      <c r="J1609" s="13">
        <f>SUM(J1610:J1611)</f>
        <v>0</v>
      </c>
      <c r="K1609" s="13"/>
      <c r="L1609" s="13">
        <f>SUM(L1610:L1611)</f>
        <v>0</v>
      </c>
      <c r="M1609" s="13">
        <f>SUM(M1610:M1611)</f>
        <v>0</v>
      </c>
      <c r="N1609" s="13">
        <f>SUM(N1610:N1611)</f>
        <v>0</v>
      </c>
      <c r="O1609" s="13"/>
      <c r="P1609" s="13">
        <f>SUM(P1610:P1611)</f>
        <v>0</v>
      </c>
      <c r="Q1609" s="13">
        <f>SUM(Q1610:Q1611)</f>
        <v>0</v>
      </c>
      <c r="R1609" s="13">
        <f>SUM(R1610:R1611)</f>
        <v>0</v>
      </c>
    </row>
    <row r="1610" spans="1:18">
      <c r="A1610" s="45" t="s">
        <v>2029</v>
      </c>
      <c r="B1610" s="46" t="s">
        <v>1987</v>
      </c>
      <c r="C1610" s="9"/>
      <c r="D1610" s="14"/>
      <c r="E1610" s="36"/>
      <c r="F1610" s="14"/>
      <c r="G1610" s="9"/>
      <c r="H1610" s="14"/>
      <c r="I1610" s="36"/>
      <c r="J1610" s="14"/>
      <c r="K1610" s="9"/>
      <c r="L1610" s="14"/>
      <c r="M1610" s="36"/>
      <c r="N1610" s="14"/>
      <c r="O1610" s="9"/>
      <c r="P1610" s="14"/>
      <c r="Q1610" s="36"/>
      <c r="R1610" s="14"/>
    </row>
    <row r="1611" spans="1:18">
      <c r="A1611" s="45" t="s">
        <v>2030</v>
      </c>
      <c r="B1611" s="46" t="s">
        <v>1988</v>
      </c>
      <c r="C1611" s="9"/>
      <c r="D1611" s="14"/>
      <c r="E1611" s="36"/>
      <c r="F1611" s="14"/>
      <c r="G1611" s="9"/>
      <c r="H1611" s="14"/>
      <c r="I1611" s="36"/>
      <c r="J1611" s="14"/>
      <c r="K1611" s="9"/>
      <c r="L1611" s="14"/>
      <c r="M1611" s="36"/>
      <c r="N1611" s="14"/>
      <c r="O1611" s="9"/>
      <c r="P1611" s="14"/>
      <c r="Q1611" s="36"/>
      <c r="R1611" s="14"/>
    </row>
    <row r="1612" spans="1:18" ht="31.5">
      <c r="A1612" s="37" t="s">
        <v>2031</v>
      </c>
      <c r="B1612" s="6" t="s">
        <v>2038</v>
      </c>
      <c r="C1612" s="8"/>
      <c r="D1612" s="13">
        <f>SUM(D1613:D1614)</f>
        <v>0</v>
      </c>
      <c r="E1612" s="13">
        <f>SUM(E1613:E1614)</f>
        <v>0</v>
      </c>
      <c r="F1612" s="13">
        <f>SUM(F1613:F1614)</f>
        <v>0</v>
      </c>
      <c r="G1612" s="13"/>
      <c r="H1612" s="13">
        <f>SUM(H1613:H1614)</f>
        <v>0</v>
      </c>
      <c r="I1612" s="13">
        <f>SUM(I1613:I1614)</f>
        <v>0</v>
      </c>
      <c r="J1612" s="13">
        <f>SUM(J1613:J1614)</f>
        <v>0</v>
      </c>
      <c r="K1612" s="13"/>
      <c r="L1612" s="13">
        <f>SUM(L1613:L1614)</f>
        <v>0</v>
      </c>
      <c r="M1612" s="13">
        <f>SUM(M1613:M1614)</f>
        <v>0</v>
      </c>
      <c r="N1612" s="13">
        <f>SUM(N1613:N1614)</f>
        <v>0</v>
      </c>
      <c r="O1612" s="13"/>
      <c r="P1612" s="13">
        <f>SUM(P1613:P1614)</f>
        <v>0</v>
      </c>
      <c r="Q1612" s="13">
        <f>SUM(Q1613:Q1614)</f>
        <v>0</v>
      </c>
      <c r="R1612" s="13">
        <f>SUM(R1613:R1614)</f>
        <v>0</v>
      </c>
    </row>
    <row r="1613" spans="1:18">
      <c r="A1613" s="45" t="s">
        <v>2032</v>
      </c>
      <c r="B1613" s="46" t="s">
        <v>1987</v>
      </c>
      <c r="C1613" s="9"/>
      <c r="D1613" s="14"/>
      <c r="E1613" s="36"/>
      <c r="F1613" s="14"/>
      <c r="G1613" s="9"/>
      <c r="H1613" s="14"/>
      <c r="I1613" s="36"/>
      <c r="J1613" s="14"/>
      <c r="K1613" s="9"/>
      <c r="L1613" s="14"/>
      <c r="M1613" s="36"/>
      <c r="N1613" s="14"/>
      <c r="O1613" s="9"/>
      <c r="P1613" s="14"/>
      <c r="Q1613" s="36"/>
      <c r="R1613" s="14"/>
    </row>
    <row r="1614" spans="1:18">
      <c r="A1614" s="45" t="s">
        <v>2033</v>
      </c>
      <c r="B1614" s="46" t="s">
        <v>1988</v>
      </c>
      <c r="C1614" s="9"/>
      <c r="D1614" s="14"/>
      <c r="E1614" s="36"/>
      <c r="F1614" s="14"/>
      <c r="G1614" s="9"/>
      <c r="H1614" s="14"/>
      <c r="I1614" s="36"/>
      <c r="J1614" s="14"/>
      <c r="K1614" s="9"/>
      <c r="L1614" s="14"/>
      <c r="M1614" s="36"/>
      <c r="N1614" s="14"/>
      <c r="O1614" s="9"/>
      <c r="P1614" s="14"/>
      <c r="Q1614" s="36"/>
      <c r="R1614" s="14"/>
    </row>
    <row r="1615" spans="1:18" ht="31.5">
      <c r="A1615" s="37" t="s">
        <v>2039</v>
      </c>
      <c r="B1615" s="6" t="s">
        <v>2041</v>
      </c>
      <c r="C1615" s="8"/>
      <c r="D1615" s="13">
        <f>SUM(D1616:D1618)</f>
        <v>0</v>
      </c>
      <c r="E1615" s="39">
        <f>SUM(E1616:E1618)</f>
        <v>0</v>
      </c>
      <c r="F1615" s="13">
        <f>SUM(F1616:F1618)</f>
        <v>0</v>
      </c>
      <c r="G1615" s="13"/>
      <c r="H1615" s="13">
        <f>SUM(H1616:H1618)</f>
        <v>0</v>
      </c>
      <c r="I1615" s="39">
        <f>SUM(I1616:I1618)</f>
        <v>0</v>
      </c>
      <c r="J1615" s="13">
        <f>SUM(J1616:J1618)</f>
        <v>0</v>
      </c>
      <c r="K1615" s="13"/>
      <c r="L1615" s="13">
        <f>SUM(L1616:L1618)</f>
        <v>0</v>
      </c>
      <c r="M1615" s="39">
        <f>SUM(M1616:M1618)</f>
        <v>0</v>
      </c>
      <c r="N1615" s="13">
        <f>SUM(N1616:N1618)</f>
        <v>0</v>
      </c>
      <c r="O1615" s="13"/>
      <c r="P1615" s="13">
        <f>SUM(P1616:P1618)</f>
        <v>0</v>
      </c>
      <c r="Q1615" s="39">
        <f>SUM(Q1616:Q1618)</f>
        <v>0</v>
      </c>
      <c r="R1615" s="13">
        <f>SUM(R1616:R1618)</f>
        <v>0</v>
      </c>
    </row>
    <row r="1616" spans="1:18">
      <c r="A1616" s="37" t="s">
        <v>2044</v>
      </c>
      <c r="B1616" s="6" t="s">
        <v>2043</v>
      </c>
      <c r="C1616" s="6"/>
      <c r="D1616" s="13">
        <f>D1617+D1620+D1623+D1626+D1629+D1632</f>
        <v>0</v>
      </c>
      <c r="E1616" s="13">
        <f t="shared" ref="E1616:N1616" si="269">E1617+E1620+E1623+E1626+E1629+E1632</f>
        <v>0</v>
      </c>
      <c r="F1616" s="13">
        <f t="shared" si="269"/>
        <v>0</v>
      </c>
      <c r="G1616" s="13"/>
      <c r="H1616" s="13">
        <f t="shared" si="269"/>
        <v>0</v>
      </c>
      <c r="I1616" s="13">
        <f t="shared" si="269"/>
        <v>0</v>
      </c>
      <c r="J1616" s="13">
        <f t="shared" si="269"/>
        <v>0</v>
      </c>
      <c r="K1616" s="13"/>
      <c r="L1616" s="13">
        <f t="shared" si="269"/>
        <v>0</v>
      </c>
      <c r="M1616" s="13">
        <f t="shared" si="269"/>
        <v>0</v>
      </c>
      <c r="N1616" s="13">
        <f t="shared" si="269"/>
        <v>0</v>
      </c>
      <c r="O1616" s="13"/>
      <c r="P1616" s="13">
        <f>P1617+P1620+P1623+P1626+P1629+P1632</f>
        <v>0</v>
      </c>
      <c r="Q1616" s="13">
        <f>Q1617+Q1620+Q1623+Q1626+Q1629+Q1632</f>
        <v>0</v>
      </c>
      <c r="R1616" s="13">
        <f>R1617+R1620+R1623+R1626+R1629+R1632</f>
        <v>0</v>
      </c>
    </row>
    <row r="1617" spans="1:18" ht="31.5">
      <c r="A1617" s="37" t="s">
        <v>2045</v>
      </c>
      <c r="B1617" s="6" t="s">
        <v>2042</v>
      </c>
      <c r="C1617" s="8"/>
      <c r="D1617" s="13">
        <f>SUM(D1618:D1619)</f>
        <v>0</v>
      </c>
      <c r="E1617" s="13">
        <f>SUM(E1618:E1619)</f>
        <v>0</v>
      </c>
      <c r="F1617" s="13">
        <f>SUM(F1618:F1619)</f>
        <v>0</v>
      </c>
      <c r="G1617" s="13"/>
      <c r="H1617" s="13">
        <f>SUM(H1618:H1619)</f>
        <v>0</v>
      </c>
      <c r="I1617" s="13">
        <f>SUM(I1618:I1619)</f>
        <v>0</v>
      </c>
      <c r="J1617" s="13">
        <f>SUM(J1618:J1619)</f>
        <v>0</v>
      </c>
      <c r="K1617" s="13"/>
      <c r="L1617" s="13">
        <f>SUM(L1618:L1619)</f>
        <v>0</v>
      </c>
      <c r="M1617" s="13">
        <f>SUM(M1618:M1619)</f>
        <v>0</v>
      </c>
      <c r="N1617" s="13">
        <f>SUM(N1618:N1619)</f>
        <v>0</v>
      </c>
      <c r="O1617" s="13"/>
      <c r="P1617" s="13">
        <f>SUM(P1618:P1619)</f>
        <v>0</v>
      </c>
      <c r="Q1617" s="13">
        <f>SUM(Q1618:Q1619)</f>
        <v>0</v>
      </c>
      <c r="R1617" s="13">
        <f>SUM(R1618:R1619)</f>
        <v>0</v>
      </c>
    </row>
    <row r="1618" spans="1:18">
      <c r="A1618" s="45" t="s">
        <v>2046</v>
      </c>
      <c r="B1618" s="46" t="s">
        <v>1987</v>
      </c>
      <c r="C1618" s="9"/>
      <c r="D1618" s="14"/>
      <c r="E1618" s="36"/>
      <c r="F1618" s="14"/>
      <c r="G1618" s="9"/>
      <c r="H1618" s="14"/>
      <c r="I1618" s="36"/>
      <c r="J1618" s="14"/>
      <c r="K1618" s="9"/>
      <c r="L1618" s="14"/>
      <c r="M1618" s="36"/>
      <c r="N1618" s="14"/>
      <c r="O1618" s="9"/>
      <c r="P1618" s="14"/>
      <c r="Q1618" s="36"/>
      <c r="R1618" s="14"/>
    </row>
    <row r="1619" spans="1:18">
      <c r="A1619" s="45" t="s">
        <v>2047</v>
      </c>
      <c r="B1619" s="46" t="s">
        <v>1988</v>
      </c>
      <c r="C1619" s="9"/>
      <c r="D1619" s="14"/>
      <c r="E1619" s="36"/>
      <c r="F1619" s="14"/>
      <c r="G1619" s="9"/>
      <c r="H1619" s="14"/>
      <c r="I1619" s="36"/>
      <c r="J1619" s="14"/>
      <c r="K1619" s="9"/>
      <c r="L1619" s="14"/>
      <c r="M1619" s="36"/>
      <c r="N1619" s="14"/>
      <c r="O1619" s="9"/>
      <c r="P1619" s="14"/>
      <c r="Q1619" s="36"/>
      <c r="R1619" s="14"/>
    </row>
    <row r="1620" spans="1:18" ht="31.5">
      <c r="A1620" s="37" t="s">
        <v>2049</v>
      </c>
      <c r="B1620" s="6" t="s">
        <v>2048</v>
      </c>
      <c r="C1620" s="8"/>
      <c r="D1620" s="13">
        <f>SUM(D1621:D1622)</f>
        <v>0</v>
      </c>
      <c r="E1620" s="13">
        <f>SUM(E1621:E1622)</f>
        <v>0</v>
      </c>
      <c r="F1620" s="13">
        <f>SUM(F1621:F1622)</f>
        <v>0</v>
      </c>
      <c r="G1620" s="13"/>
      <c r="H1620" s="13">
        <f>SUM(H1621:H1622)</f>
        <v>0</v>
      </c>
      <c r="I1620" s="13">
        <f>SUM(I1621:I1622)</f>
        <v>0</v>
      </c>
      <c r="J1620" s="13">
        <f>SUM(J1621:J1622)</f>
        <v>0</v>
      </c>
      <c r="K1620" s="13"/>
      <c r="L1620" s="13">
        <f>SUM(L1621:L1622)</f>
        <v>0</v>
      </c>
      <c r="M1620" s="13">
        <f>SUM(M1621:M1622)</f>
        <v>0</v>
      </c>
      <c r="N1620" s="13">
        <f>SUM(N1621:N1622)</f>
        <v>0</v>
      </c>
      <c r="O1620" s="13"/>
      <c r="P1620" s="13">
        <f>SUM(P1621:P1622)</f>
        <v>0</v>
      </c>
      <c r="Q1620" s="13">
        <f>SUM(Q1621:Q1622)</f>
        <v>0</v>
      </c>
      <c r="R1620" s="13">
        <f>SUM(R1621:R1622)</f>
        <v>0</v>
      </c>
    </row>
    <row r="1621" spans="1:18">
      <c r="A1621" s="45" t="s">
        <v>2050</v>
      </c>
      <c r="B1621" s="46" t="s">
        <v>1987</v>
      </c>
      <c r="C1621" s="9"/>
      <c r="D1621" s="14"/>
      <c r="E1621" s="36"/>
      <c r="F1621" s="14"/>
      <c r="G1621" s="9"/>
      <c r="H1621" s="14"/>
      <c r="I1621" s="36"/>
      <c r="J1621" s="14"/>
      <c r="K1621" s="9"/>
      <c r="L1621" s="14"/>
      <c r="M1621" s="36"/>
      <c r="N1621" s="14"/>
      <c r="O1621" s="9"/>
      <c r="P1621" s="14"/>
      <c r="Q1621" s="36"/>
      <c r="R1621" s="14"/>
    </row>
    <row r="1622" spans="1:18">
      <c r="A1622" s="45" t="s">
        <v>2051</v>
      </c>
      <c r="B1622" s="46" t="s">
        <v>1988</v>
      </c>
      <c r="C1622" s="9"/>
      <c r="D1622" s="14"/>
      <c r="E1622" s="36"/>
      <c r="F1622" s="14"/>
      <c r="G1622" s="9"/>
      <c r="H1622" s="14"/>
      <c r="I1622" s="36"/>
      <c r="J1622" s="14"/>
      <c r="K1622" s="9"/>
      <c r="L1622" s="14"/>
      <c r="M1622" s="36"/>
      <c r="N1622" s="14"/>
      <c r="O1622" s="9"/>
      <c r="P1622" s="14"/>
      <c r="Q1622" s="36"/>
      <c r="R1622" s="14"/>
    </row>
    <row r="1623" spans="1:18" ht="31.5">
      <c r="A1623" s="37" t="s">
        <v>2052</v>
      </c>
      <c r="B1623" s="6" t="s">
        <v>2055</v>
      </c>
      <c r="C1623" s="8"/>
      <c r="D1623" s="13">
        <f>SUM(D1624:D1625)</f>
        <v>0</v>
      </c>
      <c r="E1623" s="13">
        <f>SUM(E1624:E1625)</f>
        <v>0</v>
      </c>
      <c r="F1623" s="13">
        <f>SUM(F1624:F1625)</f>
        <v>0</v>
      </c>
      <c r="G1623" s="13"/>
      <c r="H1623" s="13">
        <f>SUM(H1624:H1625)</f>
        <v>0</v>
      </c>
      <c r="I1623" s="13">
        <f>SUM(I1624:I1625)</f>
        <v>0</v>
      </c>
      <c r="J1623" s="13">
        <f>SUM(J1624:J1625)</f>
        <v>0</v>
      </c>
      <c r="K1623" s="13"/>
      <c r="L1623" s="13">
        <f>SUM(L1624:L1625)</f>
        <v>0</v>
      </c>
      <c r="M1623" s="13">
        <f>SUM(M1624:M1625)</f>
        <v>0</v>
      </c>
      <c r="N1623" s="13">
        <f>SUM(N1624:N1625)</f>
        <v>0</v>
      </c>
      <c r="O1623" s="13"/>
      <c r="P1623" s="13">
        <f>SUM(P1624:P1625)</f>
        <v>0</v>
      </c>
      <c r="Q1623" s="13">
        <f>SUM(Q1624:Q1625)</f>
        <v>0</v>
      </c>
      <c r="R1623" s="13">
        <f>SUM(R1624:R1625)</f>
        <v>0</v>
      </c>
    </row>
    <row r="1624" spans="1:18">
      <c r="A1624" s="45" t="s">
        <v>2053</v>
      </c>
      <c r="B1624" s="46" t="s">
        <v>1987</v>
      </c>
      <c r="C1624" s="9"/>
      <c r="D1624" s="14"/>
      <c r="E1624" s="36"/>
      <c r="F1624" s="14"/>
      <c r="G1624" s="9"/>
      <c r="H1624" s="14"/>
      <c r="I1624" s="36"/>
      <c r="J1624" s="14"/>
      <c r="K1624" s="9"/>
      <c r="L1624" s="14"/>
      <c r="M1624" s="36"/>
      <c r="N1624" s="14"/>
      <c r="O1624" s="9"/>
      <c r="P1624" s="14"/>
      <c r="Q1624" s="36"/>
      <c r="R1624" s="14"/>
    </row>
    <row r="1625" spans="1:18">
      <c r="A1625" s="45" t="s">
        <v>2054</v>
      </c>
      <c r="B1625" s="46" t="s">
        <v>1988</v>
      </c>
      <c r="C1625" s="9"/>
      <c r="D1625" s="14"/>
      <c r="E1625" s="36"/>
      <c r="F1625" s="14"/>
      <c r="G1625" s="9"/>
      <c r="H1625" s="14"/>
      <c r="I1625" s="36"/>
      <c r="J1625" s="14"/>
      <c r="K1625" s="9"/>
      <c r="L1625" s="14"/>
      <c r="M1625" s="36"/>
      <c r="N1625" s="14"/>
      <c r="O1625" s="9"/>
      <c r="P1625" s="14"/>
      <c r="Q1625" s="36"/>
      <c r="R1625" s="14"/>
    </row>
    <row r="1626" spans="1:18" ht="31.5">
      <c r="A1626" s="37" t="s">
        <v>2056</v>
      </c>
      <c r="B1626" s="6" t="s">
        <v>2059</v>
      </c>
      <c r="C1626" s="8"/>
      <c r="D1626" s="13">
        <f>SUM(D1627:D1628)</f>
        <v>0</v>
      </c>
      <c r="E1626" s="13">
        <f>SUM(E1627:E1628)</f>
        <v>0</v>
      </c>
      <c r="F1626" s="13">
        <f>SUM(F1627:F1628)</f>
        <v>0</v>
      </c>
      <c r="G1626" s="13"/>
      <c r="H1626" s="13">
        <f>SUM(H1627:H1628)</f>
        <v>0</v>
      </c>
      <c r="I1626" s="13">
        <f>SUM(I1627:I1628)</f>
        <v>0</v>
      </c>
      <c r="J1626" s="13">
        <f>SUM(J1627:J1628)</f>
        <v>0</v>
      </c>
      <c r="K1626" s="13"/>
      <c r="L1626" s="13">
        <f>SUM(L1627:L1628)</f>
        <v>0</v>
      </c>
      <c r="M1626" s="13">
        <f>SUM(M1627:M1628)</f>
        <v>0</v>
      </c>
      <c r="N1626" s="13">
        <f>SUM(N1627:N1628)</f>
        <v>0</v>
      </c>
      <c r="O1626" s="13"/>
      <c r="P1626" s="13">
        <f>SUM(P1627:P1628)</f>
        <v>0</v>
      </c>
      <c r="Q1626" s="13">
        <f>SUM(Q1627:Q1628)</f>
        <v>0</v>
      </c>
      <c r="R1626" s="13">
        <f>SUM(R1627:R1628)</f>
        <v>0</v>
      </c>
    </row>
    <row r="1627" spans="1:18">
      <c r="A1627" s="45" t="s">
        <v>2057</v>
      </c>
      <c r="B1627" s="46" t="s">
        <v>1987</v>
      </c>
      <c r="C1627" s="9"/>
      <c r="D1627" s="14"/>
      <c r="E1627" s="36"/>
      <c r="F1627" s="14"/>
      <c r="G1627" s="9"/>
      <c r="H1627" s="14"/>
      <c r="I1627" s="36"/>
      <c r="J1627" s="14"/>
      <c r="K1627" s="9"/>
      <c r="L1627" s="14"/>
      <c r="M1627" s="36"/>
      <c r="N1627" s="14"/>
      <c r="O1627" s="9"/>
      <c r="P1627" s="14"/>
      <c r="Q1627" s="36"/>
      <c r="R1627" s="14"/>
    </row>
    <row r="1628" spans="1:18">
      <c r="A1628" s="45" t="s">
        <v>2058</v>
      </c>
      <c r="B1628" s="46" t="s">
        <v>1988</v>
      </c>
      <c r="C1628" s="9"/>
      <c r="D1628" s="14"/>
      <c r="E1628" s="36"/>
      <c r="F1628" s="14"/>
      <c r="G1628" s="9"/>
      <c r="H1628" s="14"/>
      <c r="I1628" s="36"/>
      <c r="J1628" s="14"/>
      <c r="K1628" s="9"/>
      <c r="L1628" s="14"/>
      <c r="M1628" s="36"/>
      <c r="N1628" s="14"/>
      <c r="O1628" s="9"/>
      <c r="P1628" s="14"/>
      <c r="Q1628" s="36"/>
      <c r="R1628" s="14"/>
    </row>
    <row r="1629" spans="1:18" ht="31.5">
      <c r="A1629" s="37" t="s">
        <v>2060</v>
      </c>
      <c r="B1629" s="6" t="s">
        <v>2063</v>
      </c>
      <c r="C1629" s="8"/>
      <c r="D1629" s="13">
        <f>SUM(D1630:D1631)</f>
        <v>0</v>
      </c>
      <c r="E1629" s="13">
        <f>SUM(E1630:E1631)</f>
        <v>0</v>
      </c>
      <c r="F1629" s="13">
        <f>SUM(F1630:F1631)</f>
        <v>0</v>
      </c>
      <c r="G1629" s="13"/>
      <c r="H1629" s="13">
        <f>SUM(H1630:H1631)</f>
        <v>0</v>
      </c>
      <c r="I1629" s="13">
        <f>SUM(I1630:I1631)</f>
        <v>0</v>
      </c>
      <c r="J1629" s="13">
        <f>SUM(J1630:J1631)</f>
        <v>0</v>
      </c>
      <c r="K1629" s="13"/>
      <c r="L1629" s="13">
        <f>SUM(L1630:L1631)</f>
        <v>0</v>
      </c>
      <c r="M1629" s="13">
        <f>SUM(M1630:M1631)</f>
        <v>0</v>
      </c>
      <c r="N1629" s="13">
        <f>SUM(N1630:N1631)</f>
        <v>0</v>
      </c>
      <c r="O1629" s="13"/>
      <c r="P1629" s="13">
        <f>SUM(P1630:P1631)</f>
        <v>0</v>
      </c>
      <c r="Q1629" s="13">
        <f>SUM(Q1630:Q1631)</f>
        <v>0</v>
      </c>
      <c r="R1629" s="13">
        <f>SUM(R1630:R1631)</f>
        <v>0</v>
      </c>
    </row>
    <row r="1630" spans="1:18">
      <c r="A1630" s="45" t="s">
        <v>2061</v>
      </c>
      <c r="B1630" s="46" t="s">
        <v>1987</v>
      </c>
      <c r="C1630" s="9"/>
      <c r="D1630" s="14"/>
      <c r="E1630" s="36"/>
      <c r="F1630" s="14"/>
      <c r="G1630" s="9"/>
      <c r="H1630" s="14"/>
      <c r="I1630" s="36"/>
      <c r="J1630" s="14"/>
      <c r="K1630" s="9"/>
      <c r="L1630" s="14"/>
      <c r="M1630" s="36"/>
      <c r="N1630" s="14"/>
      <c r="O1630" s="9"/>
      <c r="P1630" s="14"/>
      <c r="Q1630" s="36"/>
      <c r="R1630" s="14"/>
    </row>
    <row r="1631" spans="1:18">
      <c r="A1631" s="45" t="s">
        <v>2062</v>
      </c>
      <c r="B1631" s="46" t="s">
        <v>1988</v>
      </c>
      <c r="C1631" s="9"/>
      <c r="D1631" s="14"/>
      <c r="E1631" s="36"/>
      <c r="F1631" s="14"/>
      <c r="G1631" s="9"/>
      <c r="H1631" s="14"/>
      <c r="I1631" s="36"/>
      <c r="J1631" s="14"/>
      <c r="K1631" s="9"/>
      <c r="L1631" s="14"/>
      <c r="M1631" s="36"/>
      <c r="N1631" s="14"/>
      <c r="O1631" s="9"/>
      <c r="P1631" s="14"/>
      <c r="Q1631" s="36"/>
      <c r="R1631" s="14"/>
    </row>
    <row r="1632" spans="1:18" ht="31.5">
      <c r="A1632" s="37" t="s">
        <v>2191</v>
      </c>
      <c r="B1632" s="6" t="s">
        <v>2064</v>
      </c>
      <c r="C1632" s="8"/>
      <c r="D1632" s="13">
        <f>SUM(D1633:D1634)</f>
        <v>0</v>
      </c>
      <c r="E1632" s="13">
        <f>SUM(E1633:E1634)</f>
        <v>0</v>
      </c>
      <c r="F1632" s="13">
        <f>SUM(F1633:F1634)</f>
        <v>0</v>
      </c>
      <c r="G1632" s="13"/>
      <c r="H1632" s="13">
        <f>SUM(H1633:H1634)</f>
        <v>0</v>
      </c>
      <c r="I1632" s="13">
        <f>SUM(I1633:I1634)</f>
        <v>0</v>
      </c>
      <c r="J1632" s="13">
        <f>SUM(J1633:J1634)</f>
        <v>0</v>
      </c>
      <c r="K1632" s="13"/>
      <c r="L1632" s="13">
        <f>SUM(L1633:L1634)</f>
        <v>0</v>
      </c>
      <c r="M1632" s="13">
        <f>SUM(M1633:M1634)</f>
        <v>0</v>
      </c>
      <c r="N1632" s="13">
        <f>SUM(N1633:N1634)</f>
        <v>0</v>
      </c>
      <c r="O1632" s="13"/>
      <c r="P1632" s="13">
        <f>SUM(P1633:P1634)</f>
        <v>0</v>
      </c>
      <c r="Q1632" s="13">
        <f>SUM(Q1633:Q1634)</f>
        <v>0</v>
      </c>
      <c r="R1632" s="13">
        <f>SUM(R1633:R1634)</f>
        <v>0</v>
      </c>
    </row>
    <row r="1633" spans="1:18">
      <c r="A1633" s="45" t="s">
        <v>2192</v>
      </c>
      <c r="B1633" s="46" t="s">
        <v>1987</v>
      </c>
      <c r="C1633" s="9"/>
      <c r="D1633" s="14"/>
      <c r="E1633" s="36"/>
      <c r="F1633" s="14"/>
      <c r="G1633" s="9"/>
      <c r="H1633" s="14"/>
      <c r="I1633" s="36"/>
      <c r="J1633" s="14"/>
      <c r="K1633" s="9"/>
      <c r="L1633" s="14"/>
      <c r="M1633" s="36"/>
      <c r="N1633" s="14"/>
      <c r="O1633" s="9"/>
      <c r="P1633" s="14"/>
      <c r="Q1633" s="36"/>
      <c r="R1633" s="14"/>
    </row>
    <row r="1634" spans="1:18">
      <c r="A1634" s="45" t="s">
        <v>2193</v>
      </c>
      <c r="B1634" s="46" t="s">
        <v>1988</v>
      </c>
      <c r="C1634" s="9"/>
      <c r="D1634" s="14"/>
      <c r="E1634" s="36"/>
      <c r="F1634" s="14"/>
      <c r="G1634" s="9"/>
      <c r="H1634" s="14"/>
      <c r="I1634" s="36"/>
      <c r="J1634" s="14"/>
      <c r="K1634" s="9"/>
      <c r="L1634" s="14"/>
      <c r="M1634" s="36"/>
      <c r="N1634" s="14"/>
      <c r="O1634" s="9"/>
      <c r="P1634" s="14"/>
      <c r="Q1634" s="36"/>
      <c r="R1634" s="14"/>
    </row>
    <row r="1635" spans="1:18">
      <c r="A1635" s="37" t="s">
        <v>2065</v>
      </c>
      <c r="B1635" s="6" t="s">
        <v>2069</v>
      </c>
      <c r="C1635" s="6"/>
      <c r="D1635" s="13">
        <f>D1636+D1639+D1642+D1645+D1648+D1651</f>
        <v>0</v>
      </c>
      <c r="E1635" s="13">
        <f t="shared" ref="E1635:N1635" si="270">E1636+E1639+E1642+E1645+E1648+E1651</f>
        <v>0</v>
      </c>
      <c r="F1635" s="13">
        <f t="shared" si="270"/>
        <v>0</v>
      </c>
      <c r="G1635" s="13"/>
      <c r="H1635" s="13">
        <f t="shared" si="270"/>
        <v>0</v>
      </c>
      <c r="I1635" s="13">
        <f t="shared" si="270"/>
        <v>0</v>
      </c>
      <c r="J1635" s="13">
        <f t="shared" si="270"/>
        <v>0</v>
      </c>
      <c r="K1635" s="13"/>
      <c r="L1635" s="13">
        <f t="shared" si="270"/>
        <v>0</v>
      </c>
      <c r="M1635" s="13">
        <f t="shared" si="270"/>
        <v>0</v>
      </c>
      <c r="N1635" s="13">
        <f t="shared" si="270"/>
        <v>0</v>
      </c>
      <c r="O1635" s="13"/>
      <c r="P1635" s="13">
        <f>P1636+P1639+P1642+P1645+P1648+P1651</f>
        <v>0</v>
      </c>
      <c r="Q1635" s="13">
        <f>Q1636+Q1639+Q1642+Q1645+Q1648+Q1651</f>
        <v>0</v>
      </c>
      <c r="R1635" s="13">
        <f>R1636+R1639+R1642+R1645+R1648+R1651</f>
        <v>0</v>
      </c>
    </row>
    <row r="1636" spans="1:18" ht="31.5">
      <c r="A1636" s="37" t="s">
        <v>2066</v>
      </c>
      <c r="B1636" s="6" t="s">
        <v>2070</v>
      </c>
      <c r="C1636" s="8"/>
      <c r="D1636" s="13">
        <f>SUM(D1637:D1638)</f>
        <v>0</v>
      </c>
      <c r="E1636" s="13">
        <f>SUM(E1637:E1638)</f>
        <v>0</v>
      </c>
      <c r="F1636" s="13">
        <f>SUM(F1637:F1638)</f>
        <v>0</v>
      </c>
      <c r="G1636" s="13"/>
      <c r="H1636" s="13">
        <f>SUM(H1637:H1638)</f>
        <v>0</v>
      </c>
      <c r="I1636" s="13">
        <f>SUM(I1637:I1638)</f>
        <v>0</v>
      </c>
      <c r="J1636" s="13">
        <f>SUM(J1637:J1638)</f>
        <v>0</v>
      </c>
      <c r="K1636" s="13"/>
      <c r="L1636" s="13">
        <f>SUM(L1637:L1638)</f>
        <v>0</v>
      </c>
      <c r="M1636" s="13">
        <f>SUM(M1637:M1638)</f>
        <v>0</v>
      </c>
      <c r="N1636" s="13">
        <f>SUM(N1637:N1638)</f>
        <v>0</v>
      </c>
      <c r="O1636" s="13"/>
      <c r="P1636" s="13">
        <f>SUM(P1637:P1638)</f>
        <v>0</v>
      </c>
      <c r="Q1636" s="13">
        <f>SUM(Q1637:Q1638)</f>
        <v>0</v>
      </c>
      <c r="R1636" s="13">
        <f>SUM(R1637:R1638)</f>
        <v>0</v>
      </c>
    </row>
    <row r="1637" spans="1:18">
      <c r="A1637" s="45" t="s">
        <v>2067</v>
      </c>
      <c r="B1637" s="46" t="s">
        <v>1987</v>
      </c>
      <c r="C1637" s="9"/>
      <c r="D1637" s="14"/>
      <c r="E1637" s="36"/>
      <c r="F1637" s="14"/>
      <c r="G1637" s="9"/>
      <c r="H1637" s="14"/>
      <c r="I1637" s="36"/>
      <c r="J1637" s="14"/>
      <c r="K1637" s="9"/>
      <c r="L1637" s="14"/>
      <c r="M1637" s="36"/>
      <c r="N1637" s="14"/>
      <c r="O1637" s="9"/>
      <c r="P1637" s="14"/>
      <c r="Q1637" s="36"/>
      <c r="R1637" s="14"/>
    </row>
    <row r="1638" spans="1:18">
      <c r="A1638" s="45" t="s">
        <v>2068</v>
      </c>
      <c r="B1638" s="46" t="s">
        <v>1988</v>
      </c>
      <c r="C1638" s="9"/>
      <c r="D1638" s="14"/>
      <c r="E1638" s="36"/>
      <c r="F1638" s="14"/>
      <c r="G1638" s="9"/>
      <c r="H1638" s="14"/>
      <c r="I1638" s="36"/>
      <c r="J1638" s="14"/>
      <c r="K1638" s="9"/>
      <c r="L1638" s="14"/>
      <c r="M1638" s="36"/>
      <c r="N1638" s="14"/>
      <c r="O1638" s="9"/>
      <c r="P1638" s="14"/>
      <c r="Q1638" s="36"/>
      <c r="R1638" s="14"/>
    </row>
    <row r="1639" spans="1:18" ht="31.5">
      <c r="A1639" s="37" t="s">
        <v>2071</v>
      </c>
      <c r="B1639" s="6" t="s">
        <v>2074</v>
      </c>
      <c r="C1639" s="8"/>
      <c r="D1639" s="13">
        <f>SUM(D1640:D1641)</f>
        <v>0</v>
      </c>
      <c r="E1639" s="13">
        <f>SUM(E1640:E1641)</f>
        <v>0</v>
      </c>
      <c r="F1639" s="13">
        <f>SUM(F1640:F1641)</f>
        <v>0</v>
      </c>
      <c r="G1639" s="13"/>
      <c r="H1639" s="13">
        <f>SUM(H1640:H1641)</f>
        <v>0</v>
      </c>
      <c r="I1639" s="13">
        <f>SUM(I1640:I1641)</f>
        <v>0</v>
      </c>
      <c r="J1639" s="13">
        <f>SUM(J1640:J1641)</f>
        <v>0</v>
      </c>
      <c r="K1639" s="13"/>
      <c r="L1639" s="13">
        <f>SUM(L1640:L1641)</f>
        <v>0</v>
      </c>
      <c r="M1639" s="13">
        <f>SUM(M1640:M1641)</f>
        <v>0</v>
      </c>
      <c r="N1639" s="13">
        <f>SUM(N1640:N1641)</f>
        <v>0</v>
      </c>
      <c r="O1639" s="13"/>
      <c r="P1639" s="13">
        <f>SUM(P1640:P1641)</f>
        <v>0</v>
      </c>
      <c r="Q1639" s="13">
        <f>SUM(Q1640:Q1641)</f>
        <v>0</v>
      </c>
      <c r="R1639" s="13">
        <f>SUM(R1640:R1641)</f>
        <v>0</v>
      </c>
    </row>
    <row r="1640" spans="1:18">
      <c r="A1640" s="45" t="s">
        <v>2072</v>
      </c>
      <c r="B1640" s="46" t="s">
        <v>1987</v>
      </c>
      <c r="C1640" s="9"/>
      <c r="D1640" s="14"/>
      <c r="E1640" s="36"/>
      <c r="F1640" s="14"/>
      <c r="G1640" s="9"/>
      <c r="H1640" s="14"/>
      <c r="I1640" s="36"/>
      <c r="J1640" s="14"/>
      <c r="K1640" s="9"/>
      <c r="L1640" s="14"/>
      <c r="M1640" s="36"/>
      <c r="N1640" s="14"/>
      <c r="O1640" s="9"/>
      <c r="P1640" s="14"/>
      <c r="Q1640" s="36"/>
      <c r="R1640" s="14"/>
    </row>
    <row r="1641" spans="1:18">
      <c r="A1641" s="45" t="s">
        <v>2073</v>
      </c>
      <c r="B1641" s="46" t="s">
        <v>1988</v>
      </c>
      <c r="C1641" s="9"/>
      <c r="D1641" s="14"/>
      <c r="E1641" s="36"/>
      <c r="F1641" s="14"/>
      <c r="G1641" s="9"/>
      <c r="H1641" s="14"/>
      <c r="I1641" s="36"/>
      <c r="J1641" s="14"/>
      <c r="K1641" s="9"/>
      <c r="L1641" s="14"/>
      <c r="M1641" s="36"/>
      <c r="N1641" s="14"/>
      <c r="O1641" s="9"/>
      <c r="P1641" s="14"/>
      <c r="Q1641" s="36"/>
      <c r="R1641" s="14"/>
    </row>
    <row r="1642" spans="1:18" ht="31.5">
      <c r="A1642" s="37" t="s">
        <v>2075</v>
      </c>
      <c r="B1642" s="6" t="s">
        <v>2078</v>
      </c>
      <c r="C1642" s="8"/>
      <c r="D1642" s="13">
        <f>SUM(D1643:D1644)</f>
        <v>0</v>
      </c>
      <c r="E1642" s="13">
        <f>SUM(E1643:E1644)</f>
        <v>0</v>
      </c>
      <c r="F1642" s="13">
        <f>SUM(F1643:F1644)</f>
        <v>0</v>
      </c>
      <c r="G1642" s="13"/>
      <c r="H1642" s="13">
        <f>SUM(H1643:H1644)</f>
        <v>0</v>
      </c>
      <c r="I1642" s="13">
        <f>SUM(I1643:I1644)</f>
        <v>0</v>
      </c>
      <c r="J1642" s="13">
        <f>SUM(J1643:J1644)</f>
        <v>0</v>
      </c>
      <c r="K1642" s="13"/>
      <c r="L1642" s="13">
        <f>SUM(L1643:L1644)</f>
        <v>0</v>
      </c>
      <c r="M1642" s="13">
        <f>SUM(M1643:M1644)</f>
        <v>0</v>
      </c>
      <c r="N1642" s="13">
        <f>SUM(N1643:N1644)</f>
        <v>0</v>
      </c>
      <c r="O1642" s="13"/>
      <c r="P1642" s="13">
        <f>SUM(P1643:P1644)</f>
        <v>0</v>
      </c>
      <c r="Q1642" s="13">
        <f>SUM(Q1643:Q1644)</f>
        <v>0</v>
      </c>
      <c r="R1642" s="13">
        <f>SUM(R1643:R1644)</f>
        <v>0</v>
      </c>
    </row>
    <row r="1643" spans="1:18">
      <c r="A1643" s="45" t="s">
        <v>2076</v>
      </c>
      <c r="B1643" s="46" t="s">
        <v>1987</v>
      </c>
      <c r="C1643" s="9"/>
      <c r="D1643" s="14"/>
      <c r="E1643" s="36"/>
      <c r="F1643" s="14"/>
      <c r="G1643" s="9"/>
      <c r="H1643" s="14"/>
      <c r="I1643" s="36"/>
      <c r="J1643" s="14"/>
      <c r="K1643" s="9"/>
      <c r="L1643" s="14"/>
      <c r="M1643" s="36"/>
      <c r="N1643" s="14"/>
      <c r="O1643" s="9"/>
      <c r="P1643" s="14"/>
      <c r="Q1643" s="36"/>
      <c r="R1643" s="14"/>
    </row>
    <row r="1644" spans="1:18">
      <c r="A1644" s="45" t="s">
        <v>2077</v>
      </c>
      <c r="B1644" s="46" t="s">
        <v>1988</v>
      </c>
      <c r="C1644" s="9"/>
      <c r="D1644" s="14"/>
      <c r="E1644" s="36"/>
      <c r="F1644" s="14"/>
      <c r="G1644" s="9"/>
      <c r="H1644" s="14"/>
      <c r="I1644" s="36"/>
      <c r="J1644" s="14"/>
      <c r="K1644" s="9"/>
      <c r="L1644" s="14"/>
      <c r="M1644" s="36"/>
      <c r="N1644" s="14"/>
      <c r="O1644" s="9"/>
      <c r="P1644" s="14"/>
      <c r="Q1644" s="36"/>
      <c r="R1644" s="14"/>
    </row>
    <row r="1645" spans="1:18" ht="31.5">
      <c r="A1645" s="37" t="s">
        <v>2079</v>
      </c>
      <c r="B1645" s="6" t="s">
        <v>2082</v>
      </c>
      <c r="C1645" s="8"/>
      <c r="D1645" s="13">
        <f>SUM(D1646:D1647)</f>
        <v>0</v>
      </c>
      <c r="E1645" s="13">
        <f>SUM(E1646:E1647)</f>
        <v>0</v>
      </c>
      <c r="F1645" s="13">
        <f>SUM(F1646:F1647)</f>
        <v>0</v>
      </c>
      <c r="G1645" s="13"/>
      <c r="H1645" s="13">
        <f>SUM(H1646:H1647)</f>
        <v>0</v>
      </c>
      <c r="I1645" s="13">
        <f>SUM(I1646:I1647)</f>
        <v>0</v>
      </c>
      <c r="J1645" s="13">
        <f>SUM(J1646:J1647)</f>
        <v>0</v>
      </c>
      <c r="K1645" s="13"/>
      <c r="L1645" s="13">
        <f>SUM(L1646:L1647)</f>
        <v>0</v>
      </c>
      <c r="M1645" s="13">
        <f>SUM(M1646:M1647)</f>
        <v>0</v>
      </c>
      <c r="N1645" s="13">
        <f>SUM(N1646:N1647)</f>
        <v>0</v>
      </c>
      <c r="O1645" s="13"/>
      <c r="P1645" s="13">
        <f>SUM(P1646:P1647)</f>
        <v>0</v>
      </c>
      <c r="Q1645" s="13">
        <f>SUM(Q1646:Q1647)</f>
        <v>0</v>
      </c>
      <c r="R1645" s="13">
        <f>SUM(R1646:R1647)</f>
        <v>0</v>
      </c>
    </row>
    <row r="1646" spans="1:18">
      <c r="A1646" s="45" t="s">
        <v>2080</v>
      </c>
      <c r="B1646" s="46" t="s">
        <v>1987</v>
      </c>
      <c r="C1646" s="9"/>
      <c r="D1646" s="14"/>
      <c r="E1646" s="36"/>
      <c r="F1646" s="14"/>
      <c r="G1646" s="9"/>
      <c r="H1646" s="14"/>
      <c r="I1646" s="36"/>
      <c r="J1646" s="14"/>
      <c r="K1646" s="9"/>
      <c r="L1646" s="14"/>
      <c r="M1646" s="36"/>
      <c r="N1646" s="14"/>
      <c r="O1646" s="9"/>
      <c r="P1646" s="14"/>
      <c r="Q1646" s="36"/>
      <c r="R1646" s="14"/>
    </row>
    <row r="1647" spans="1:18">
      <c r="A1647" s="45" t="s">
        <v>2081</v>
      </c>
      <c r="B1647" s="46" t="s">
        <v>1988</v>
      </c>
      <c r="C1647" s="9"/>
      <c r="D1647" s="14"/>
      <c r="E1647" s="36"/>
      <c r="F1647" s="14"/>
      <c r="G1647" s="9"/>
      <c r="H1647" s="14"/>
      <c r="I1647" s="36"/>
      <c r="J1647" s="14"/>
      <c r="K1647" s="9"/>
      <c r="L1647" s="14"/>
      <c r="M1647" s="36"/>
      <c r="N1647" s="14"/>
      <c r="O1647" s="9"/>
      <c r="P1647" s="14"/>
      <c r="Q1647" s="36"/>
      <c r="R1647" s="14"/>
    </row>
    <row r="1648" spans="1:18" ht="31.5">
      <c r="A1648" s="37" t="s">
        <v>2083</v>
      </c>
      <c r="B1648" s="6" t="s">
        <v>2086</v>
      </c>
      <c r="C1648" s="8"/>
      <c r="D1648" s="13">
        <f>SUM(D1649:D1650)</f>
        <v>0</v>
      </c>
      <c r="E1648" s="13">
        <f>SUM(E1649:E1650)</f>
        <v>0</v>
      </c>
      <c r="F1648" s="13">
        <f>SUM(F1649:F1650)</f>
        <v>0</v>
      </c>
      <c r="G1648" s="13"/>
      <c r="H1648" s="13">
        <f>SUM(H1649:H1650)</f>
        <v>0</v>
      </c>
      <c r="I1648" s="13">
        <f>SUM(I1649:I1650)</f>
        <v>0</v>
      </c>
      <c r="J1648" s="13">
        <f>SUM(J1649:J1650)</f>
        <v>0</v>
      </c>
      <c r="K1648" s="13"/>
      <c r="L1648" s="13">
        <f>SUM(L1649:L1650)</f>
        <v>0</v>
      </c>
      <c r="M1648" s="13">
        <f>SUM(M1649:M1650)</f>
        <v>0</v>
      </c>
      <c r="N1648" s="13">
        <f>SUM(N1649:N1650)</f>
        <v>0</v>
      </c>
      <c r="O1648" s="13"/>
      <c r="P1648" s="13">
        <f>SUM(P1649:P1650)</f>
        <v>0</v>
      </c>
      <c r="Q1648" s="13">
        <f>SUM(Q1649:Q1650)</f>
        <v>0</v>
      </c>
      <c r="R1648" s="13">
        <f>SUM(R1649:R1650)</f>
        <v>0</v>
      </c>
    </row>
    <row r="1649" spans="1:18">
      <c r="A1649" s="45" t="s">
        <v>2084</v>
      </c>
      <c r="B1649" s="46" t="s">
        <v>1987</v>
      </c>
      <c r="C1649" s="9"/>
      <c r="D1649" s="14"/>
      <c r="E1649" s="36"/>
      <c r="F1649" s="14"/>
      <c r="G1649" s="9"/>
      <c r="H1649" s="14"/>
      <c r="I1649" s="36"/>
      <c r="J1649" s="14"/>
      <c r="K1649" s="9"/>
      <c r="L1649" s="14"/>
      <c r="M1649" s="36"/>
      <c r="N1649" s="14"/>
      <c r="O1649" s="9"/>
      <c r="P1649" s="14"/>
      <c r="Q1649" s="36"/>
      <c r="R1649" s="14"/>
    </row>
    <row r="1650" spans="1:18">
      <c r="A1650" s="45" t="s">
        <v>2085</v>
      </c>
      <c r="B1650" s="46" t="s">
        <v>1988</v>
      </c>
      <c r="C1650" s="9"/>
      <c r="D1650" s="14"/>
      <c r="E1650" s="36"/>
      <c r="F1650" s="14"/>
      <c r="G1650" s="9"/>
      <c r="H1650" s="14"/>
      <c r="I1650" s="36"/>
      <c r="J1650" s="14"/>
      <c r="K1650" s="9"/>
      <c r="L1650" s="14"/>
      <c r="M1650" s="36"/>
      <c r="N1650" s="14"/>
      <c r="O1650" s="9"/>
      <c r="P1650" s="14"/>
      <c r="Q1650" s="36"/>
      <c r="R1650" s="14"/>
    </row>
    <row r="1651" spans="1:18" ht="31.5">
      <c r="A1651" s="37" t="s">
        <v>2194</v>
      </c>
      <c r="B1651" s="6" t="s">
        <v>2087</v>
      </c>
      <c r="C1651" s="8"/>
      <c r="D1651" s="13">
        <f>SUM(D1652:D1653)</f>
        <v>0</v>
      </c>
      <c r="E1651" s="13">
        <f>SUM(E1652:E1653)</f>
        <v>0</v>
      </c>
      <c r="F1651" s="13">
        <f>SUM(F1652:F1653)</f>
        <v>0</v>
      </c>
      <c r="G1651" s="13"/>
      <c r="H1651" s="13">
        <f>SUM(H1652:H1653)</f>
        <v>0</v>
      </c>
      <c r="I1651" s="13">
        <f>SUM(I1652:I1653)</f>
        <v>0</v>
      </c>
      <c r="J1651" s="13">
        <f>SUM(J1652:J1653)</f>
        <v>0</v>
      </c>
      <c r="K1651" s="13"/>
      <c r="L1651" s="13">
        <f>SUM(L1652:L1653)</f>
        <v>0</v>
      </c>
      <c r="M1651" s="13">
        <f>SUM(M1652:M1653)</f>
        <v>0</v>
      </c>
      <c r="N1651" s="13">
        <f>SUM(N1652:N1653)</f>
        <v>0</v>
      </c>
      <c r="O1651" s="13"/>
      <c r="P1651" s="13">
        <f>SUM(P1652:P1653)</f>
        <v>0</v>
      </c>
      <c r="Q1651" s="13">
        <f>SUM(Q1652:Q1653)</f>
        <v>0</v>
      </c>
      <c r="R1651" s="13">
        <f>SUM(R1652:R1653)</f>
        <v>0</v>
      </c>
    </row>
    <row r="1652" spans="1:18">
      <c r="A1652" s="45" t="s">
        <v>2195</v>
      </c>
      <c r="B1652" s="46" t="s">
        <v>1987</v>
      </c>
      <c r="C1652" s="9"/>
      <c r="D1652" s="14"/>
      <c r="E1652" s="36"/>
      <c r="F1652" s="14"/>
      <c r="G1652" s="9"/>
      <c r="H1652" s="14"/>
      <c r="I1652" s="36"/>
      <c r="J1652" s="14"/>
      <c r="K1652" s="9"/>
      <c r="L1652" s="14"/>
      <c r="M1652" s="36"/>
      <c r="N1652" s="14"/>
      <c r="O1652" s="9"/>
      <c r="P1652" s="14"/>
      <c r="Q1652" s="36"/>
      <c r="R1652" s="14"/>
    </row>
    <row r="1653" spans="1:18">
      <c r="A1653" s="45" t="s">
        <v>2196</v>
      </c>
      <c r="B1653" s="46" t="s">
        <v>1988</v>
      </c>
      <c r="C1653" s="9"/>
      <c r="D1653" s="14"/>
      <c r="E1653" s="36"/>
      <c r="F1653" s="14"/>
      <c r="G1653" s="9"/>
      <c r="H1653" s="14"/>
      <c r="I1653" s="36"/>
      <c r="J1653" s="14"/>
      <c r="K1653" s="9"/>
      <c r="L1653" s="14"/>
      <c r="M1653" s="36"/>
      <c r="N1653" s="14"/>
      <c r="O1653" s="9"/>
      <c r="P1653" s="14"/>
      <c r="Q1653" s="36"/>
      <c r="R1653" s="14"/>
    </row>
    <row r="1654" spans="1:18" ht="31.5">
      <c r="A1654" s="37" t="s">
        <v>2088</v>
      </c>
      <c r="B1654" s="6" t="s">
        <v>2089</v>
      </c>
      <c r="C1654" s="8"/>
      <c r="D1654" s="13">
        <f>D1655+D1661</f>
        <v>0</v>
      </c>
      <c r="E1654" s="13">
        <f t="shared" ref="E1654:N1654" si="271">E1655+E1661</f>
        <v>0</v>
      </c>
      <c r="F1654" s="13">
        <f t="shared" si="271"/>
        <v>0</v>
      </c>
      <c r="G1654" s="13"/>
      <c r="H1654" s="13">
        <f t="shared" si="271"/>
        <v>0</v>
      </c>
      <c r="I1654" s="13">
        <f t="shared" si="271"/>
        <v>0</v>
      </c>
      <c r="J1654" s="13">
        <f t="shared" si="271"/>
        <v>0</v>
      </c>
      <c r="K1654" s="13"/>
      <c r="L1654" s="13">
        <f t="shared" si="271"/>
        <v>0</v>
      </c>
      <c r="M1654" s="13">
        <f t="shared" si="271"/>
        <v>0</v>
      </c>
      <c r="N1654" s="13">
        <f t="shared" si="271"/>
        <v>0</v>
      </c>
      <c r="O1654" s="13"/>
      <c r="P1654" s="13">
        <f>P1655+P1661</f>
        <v>0</v>
      </c>
      <c r="Q1654" s="13">
        <f>Q1655+Q1661</f>
        <v>0</v>
      </c>
      <c r="R1654" s="13">
        <f>R1655+R1661</f>
        <v>0</v>
      </c>
    </row>
    <row r="1655" spans="1:18">
      <c r="A1655" s="37" t="s">
        <v>2090</v>
      </c>
      <c r="B1655" s="6" t="s">
        <v>2092</v>
      </c>
      <c r="C1655" s="8"/>
      <c r="D1655" s="13">
        <f>SUM(D1656:D1660)</f>
        <v>0</v>
      </c>
      <c r="E1655" s="13">
        <f t="shared" ref="E1655:N1655" si="272">SUM(E1656:E1660)</f>
        <v>0</v>
      </c>
      <c r="F1655" s="13">
        <f>SUM(F1656:F1660)</f>
        <v>0</v>
      </c>
      <c r="G1655" s="13"/>
      <c r="H1655" s="13">
        <f t="shared" si="272"/>
        <v>0</v>
      </c>
      <c r="I1655" s="13">
        <f t="shared" si="272"/>
        <v>0</v>
      </c>
      <c r="J1655" s="13">
        <f t="shared" si="272"/>
        <v>0</v>
      </c>
      <c r="K1655" s="13"/>
      <c r="L1655" s="13">
        <f t="shared" si="272"/>
        <v>0</v>
      </c>
      <c r="M1655" s="13">
        <f t="shared" si="272"/>
        <v>0</v>
      </c>
      <c r="N1655" s="13">
        <f t="shared" si="272"/>
        <v>0</v>
      </c>
      <c r="O1655" s="13"/>
      <c r="P1655" s="13">
        <f>SUM(P1656:P1660)</f>
        <v>0</v>
      </c>
      <c r="Q1655" s="13">
        <f>SUM(Q1656:Q1660)</f>
        <v>0</v>
      </c>
      <c r="R1655" s="13">
        <f>SUM(R1656:R1660)</f>
        <v>0</v>
      </c>
    </row>
    <row r="1656" spans="1:18">
      <c r="A1656" s="45" t="s">
        <v>2091</v>
      </c>
      <c r="B1656" s="46" t="s">
        <v>2093</v>
      </c>
      <c r="C1656" s="9"/>
      <c r="D1656" s="14"/>
      <c r="E1656" s="36"/>
      <c r="F1656" s="14"/>
      <c r="G1656" s="9"/>
      <c r="H1656" s="14"/>
      <c r="I1656" s="36"/>
      <c r="J1656" s="14"/>
      <c r="K1656" s="9"/>
      <c r="L1656" s="14"/>
      <c r="M1656" s="36"/>
      <c r="N1656" s="14"/>
      <c r="O1656" s="9"/>
      <c r="P1656" s="14"/>
      <c r="Q1656" s="36"/>
      <c r="R1656" s="14"/>
    </row>
    <row r="1657" spans="1:18">
      <c r="A1657" s="45" t="s">
        <v>2095</v>
      </c>
      <c r="B1657" s="46" t="s">
        <v>2094</v>
      </c>
      <c r="C1657" s="9"/>
      <c r="D1657" s="14"/>
      <c r="E1657" s="36"/>
      <c r="F1657" s="14"/>
      <c r="G1657" s="9"/>
      <c r="H1657" s="14"/>
      <c r="I1657" s="36"/>
      <c r="J1657" s="14"/>
      <c r="K1657" s="9"/>
      <c r="L1657" s="14"/>
      <c r="M1657" s="36"/>
      <c r="N1657" s="14"/>
      <c r="O1657" s="9"/>
      <c r="P1657" s="14"/>
      <c r="Q1657" s="36"/>
      <c r="R1657" s="14"/>
    </row>
    <row r="1658" spans="1:18">
      <c r="A1658" s="45" t="s">
        <v>2096</v>
      </c>
      <c r="B1658" s="46" t="s">
        <v>2093</v>
      </c>
      <c r="C1658" s="9"/>
      <c r="D1658" s="14"/>
      <c r="E1658" s="36"/>
      <c r="F1658" s="14"/>
      <c r="G1658" s="9"/>
      <c r="H1658" s="14"/>
      <c r="I1658" s="36"/>
      <c r="J1658" s="14"/>
      <c r="K1658" s="9"/>
      <c r="L1658" s="14"/>
      <c r="M1658" s="36"/>
      <c r="N1658" s="14"/>
      <c r="O1658" s="9"/>
      <c r="P1658" s="14"/>
      <c r="Q1658" s="36"/>
      <c r="R1658" s="14"/>
    </row>
    <row r="1659" spans="1:18">
      <c r="A1659" s="45" t="s">
        <v>2097</v>
      </c>
      <c r="B1659" s="46" t="s">
        <v>2098</v>
      </c>
      <c r="C1659" s="9"/>
      <c r="D1659" s="14"/>
      <c r="E1659" s="36"/>
      <c r="F1659" s="14"/>
      <c r="G1659" s="9"/>
      <c r="H1659" s="14"/>
      <c r="I1659" s="36"/>
      <c r="J1659" s="14"/>
      <c r="K1659" s="9"/>
      <c r="L1659" s="14"/>
      <c r="M1659" s="36"/>
      <c r="N1659" s="14"/>
      <c r="O1659" s="9"/>
      <c r="P1659" s="14"/>
      <c r="Q1659" s="36"/>
      <c r="R1659" s="14"/>
    </row>
    <row r="1660" spans="1:18">
      <c r="A1660" s="45" t="s">
        <v>2097</v>
      </c>
      <c r="B1660" s="46" t="s">
        <v>2099</v>
      </c>
      <c r="C1660" s="9"/>
      <c r="D1660" s="14"/>
      <c r="E1660" s="36"/>
      <c r="F1660" s="14"/>
      <c r="G1660" s="9"/>
      <c r="H1660" s="14"/>
      <c r="I1660" s="36"/>
      <c r="J1660" s="14"/>
      <c r="K1660" s="9"/>
      <c r="L1660" s="14"/>
      <c r="M1660" s="36"/>
      <c r="N1660" s="14"/>
      <c r="O1660" s="9"/>
      <c r="P1660" s="14"/>
      <c r="Q1660" s="36"/>
      <c r="R1660" s="14"/>
    </row>
    <row r="1661" spans="1:18">
      <c r="A1661" s="37" t="s">
        <v>2101</v>
      </c>
      <c r="B1661" s="6" t="s">
        <v>2100</v>
      </c>
      <c r="C1661" s="8"/>
      <c r="D1661" s="13">
        <f>SUM(D1662:D1666)</f>
        <v>0</v>
      </c>
      <c r="E1661" s="13">
        <f t="shared" ref="E1661:N1661" si="273">SUM(E1662:E1666)</f>
        <v>0</v>
      </c>
      <c r="F1661" s="13">
        <f t="shared" si="273"/>
        <v>0</v>
      </c>
      <c r="G1661" s="13"/>
      <c r="H1661" s="13">
        <f t="shared" si="273"/>
        <v>0</v>
      </c>
      <c r="I1661" s="13">
        <f t="shared" si="273"/>
        <v>0</v>
      </c>
      <c r="J1661" s="13">
        <f t="shared" si="273"/>
        <v>0</v>
      </c>
      <c r="K1661" s="13"/>
      <c r="L1661" s="13">
        <f t="shared" si="273"/>
        <v>0</v>
      </c>
      <c r="M1661" s="13">
        <f t="shared" si="273"/>
        <v>0</v>
      </c>
      <c r="N1661" s="13">
        <f t="shared" si="273"/>
        <v>0</v>
      </c>
      <c r="O1661" s="13"/>
      <c r="P1661" s="13">
        <f>SUM(P1662:P1666)</f>
        <v>0</v>
      </c>
      <c r="Q1661" s="13">
        <f>SUM(Q1662:Q1666)</f>
        <v>0</v>
      </c>
      <c r="R1661" s="13">
        <f>SUM(R1662:R1666)</f>
        <v>0</v>
      </c>
    </row>
    <row r="1662" spans="1:18">
      <c r="A1662" s="45" t="s">
        <v>2102</v>
      </c>
      <c r="B1662" s="46" t="s">
        <v>2093</v>
      </c>
      <c r="C1662" s="9"/>
      <c r="D1662" s="14"/>
      <c r="E1662" s="36"/>
      <c r="F1662" s="14"/>
      <c r="G1662" s="9"/>
      <c r="H1662" s="14"/>
      <c r="I1662" s="36"/>
      <c r="J1662" s="14"/>
      <c r="K1662" s="9"/>
      <c r="L1662" s="14"/>
      <c r="M1662" s="36"/>
      <c r="N1662" s="14"/>
      <c r="O1662" s="9"/>
      <c r="P1662" s="14"/>
      <c r="Q1662" s="36"/>
      <c r="R1662" s="14"/>
    </row>
    <row r="1663" spans="1:18">
      <c r="A1663" s="45" t="s">
        <v>2103</v>
      </c>
      <c r="B1663" s="46" t="s">
        <v>2094</v>
      </c>
      <c r="C1663" s="9"/>
      <c r="D1663" s="14"/>
      <c r="E1663" s="36"/>
      <c r="F1663" s="14"/>
      <c r="G1663" s="9"/>
      <c r="H1663" s="14"/>
      <c r="I1663" s="36"/>
      <c r="J1663" s="14"/>
      <c r="K1663" s="9"/>
      <c r="L1663" s="14"/>
      <c r="M1663" s="36"/>
      <c r="N1663" s="14"/>
      <c r="O1663" s="9"/>
      <c r="P1663" s="14"/>
      <c r="Q1663" s="36"/>
      <c r="R1663" s="14"/>
    </row>
    <row r="1664" spans="1:18">
      <c r="A1664" s="45" t="s">
        <v>2104</v>
      </c>
      <c r="B1664" s="46" t="s">
        <v>2093</v>
      </c>
      <c r="C1664" s="9"/>
      <c r="D1664" s="14"/>
      <c r="E1664" s="36"/>
      <c r="F1664" s="14"/>
      <c r="G1664" s="9"/>
      <c r="H1664" s="14"/>
      <c r="I1664" s="36"/>
      <c r="J1664" s="14"/>
      <c r="K1664" s="9"/>
      <c r="L1664" s="14"/>
      <c r="M1664" s="36"/>
      <c r="N1664" s="14"/>
      <c r="O1664" s="9"/>
      <c r="P1664" s="14"/>
      <c r="Q1664" s="36"/>
      <c r="R1664" s="14"/>
    </row>
    <row r="1665" spans="1:253">
      <c r="A1665" s="45" t="s">
        <v>2105</v>
      </c>
      <c r="B1665" s="46" t="s">
        <v>2098</v>
      </c>
      <c r="C1665" s="9"/>
      <c r="D1665" s="14"/>
      <c r="E1665" s="36"/>
      <c r="F1665" s="14"/>
      <c r="G1665" s="9"/>
      <c r="H1665" s="14"/>
      <c r="I1665" s="36"/>
      <c r="J1665" s="14"/>
      <c r="K1665" s="9"/>
      <c r="L1665" s="14"/>
      <c r="M1665" s="36"/>
      <c r="N1665" s="14"/>
      <c r="O1665" s="9"/>
      <c r="P1665" s="14"/>
      <c r="Q1665" s="36"/>
      <c r="R1665" s="14"/>
    </row>
    <row r="1666" spans="1:253">
      <c r="A1666" s="45" t="s">
        <v>2105</v>
      </c>
      <c r="B1666" s="46" t="s">
        <v>2099</v>
      </c>
      <c r="C1666" s="9"/>
      <c r="D1666" s="14"/>
      <c r="E1666" s="36"/>
      <c r="F1666" s="14"/>
      <c r="G1666" s="9"/>
      <c r="H1666" s="14"/>
      <c r="I1666" s="36"/>
      <c r="J1666" s="14"/>
      <c r="K1666" s="9"/>
      <c r="L1666" s="14"/>
      <c r="M1666" s="36"/>
      <c r="N1666" s="14"/>
      <c r="O1666" s="9"/>
      <c r="P1666" s="14"/>
      <c r="Q1666" s="36"/>
      <c r="R1666" s="14"/>
    </row>
    <row r="1667" spans="1:253" ht="31.5">
      <c r="A1667" s="70" t="s">
        <v>2116</v>
      </c>
      <c r="B1667" s="71" t="s">
        <v>2117</v>
      </c>
      <c r="C1667" s="72"/>
      <c r="D1667" s="73">
        <f>D1668+D1687</f>
        <v>0</v>
      </c>
      <c r="E1667" s="73">
        <f t="shared" ref="E1667:N1667" si="274">E1668+E1687</f>
        <v>0</v>
      </c>
      <c r="F1667" s="73">
        <f t="shared" si="274"/>
        <v>0</v>
      </c>
      <c r="G1667" s="73"/>
      <c r="H1667" s="73">
        <f t="shared" si="274"/>
        <v>0</v>
      </c>
      <c r="I1667" s="73">
        <f t="shared" si="274"/>
        <v>0</v>
      </c>
      <c r="J1667" s="73">
        <f t="shared" si="274"/>
        <v>0</v>
      </c>
      <c r="K1667" s="73"/>
      <c r="L1667" s="73">
        <f t="shared" si="274"/>
        <v>0</v>
      </c>
      <c r="M1667" s="73">
        <f t="shared" si="274"/>
        <v>0</v>
      </c>
      <c r="N1667" s="73">
        <f t="shared" si="274"/>
        <v>0</v>
      </c>
      <c r="O1667" s="73"/>
      <c r="P1667" s="73">
        <f>P1668+P1687</f>
        <v>0</v>
      </c>
      <c r="Q1667" s="73">
        <f>Q1668+Q1687</f>
        <v>0</v>
      </c>
      <c r="R1667" s="73">
        <f>R1668+R1687</f>
        <v>0</v>
      </c>
      <c r="S1667" s="74"/>
      <c r="T1667" s="74"/>
      <c r="U1667" s="74"/>
      <c r="V1667" s="74"/>
      <c r="W1667" s="74"/>
      <c r="X1667" s="74"/>
      <c r="Y1667" s="74"/>
      <c r="Z1667" s="74"/>
      <c r="AA1667" s="74"/>
      <c r="AB1667" s="74"/>
      <c r="AC1667" s="74"/>
      <c r="AD1667" s="74"/>
      <c r="AE1667" s="74"/>
      <c r="AF1667" s="74"/>
      <c r="AG1667" s="74"/>
      <c r="AH1667" s="74"/>
      <c r="AI1667" s="74"/>
      <c r="AJ1667" s="74"/>
      <c r="AK1667" s="74"/>
      <c r="AL1667" s="74"/>
      <c r="AM1667" s="74"/>
      <c r="AN1667" s="74"/>
      <c r="AO1667" s="74"/>
      <c r="AP1667" s="74"/>
      <c r="AQ1667" s="74"/>
      <c r="AR1667" s="74"/>
      <c r="AS1667" s="74"/>
      <c r="AT1667" s="74"/>
      <c r="AU1667" s="74"/>
      <c r="AV1667" s="74"/>
      <c r="AW1667" s="74"/>
      <c r="AX1667" s="74"/>
      <c r="AY1667" s="74"/>
      <c r="AZ1667" s="74"/>
      <c r="BA1667" s="74"/>
      <c r="BB1667" s="74"/>
      <c r="BC1667" s="74"/>
      <c r="BD1667" s="74"/>
      <c r="BE1667" s="74"/>
      <c r="BF1667" s="74"/>
      <c r="BG1667" s="74"/>
      <c r="BH1667" s="74"/>
      <c r="BI1667" s="74"/>
      <c r="BJ1667" s="74"/>
      <c r="BK1667" s="74"/>
      <c r="BL1667" s="74"/>
      <c r="BM1667" s="74"/>
      <c r="BN1667" s="74"/>
      <c r="BO1667" s="74"/>
      <c r="BP1667" s="74"/>
      <c r="BQ1667" s="74"/>
      <c r="BR1667" s="74"/>
      <c r="BS1667" s="74"/>
      <c r="BT1667" s="74"/>
      <c r="BU1667" s="74"/>
      <c r="BV1667" s="74"/>
      <c r="BW1667" s="74"/>
      <c r="BX1667" s="74"/>
      <c r="BY1667" s="74"/>
      <c r="BZ1667" s="74"/>
      <c r="CA1667" s="74"/>
      <c r="CB1667" s="74"/>
      <c r="CC1667" s="74"/>
      <c r="CD1667" s="74"/>
      <c r="CE1667" s="74"/>
      <c r="CF1667" s="74"/>
      <c r="CG1667" s="74"/>
      <c r="CH1667" s="74"/>
      <c r="CI1667" s="74"/>
      <c r="CJ1667" s="74"/>
      <c r="CK1667" s="74"/>
      <c r="CL1667" s="74"/>
      <c r="CM1667" s="74"/>
      <c r="CN1667" s="74"/>
      <c r="CO1667" s="74"/>
      <c r="CP1667" s="74"/>
      <c r="CQ1667" s="74"/>
      <c r="CR1667" s="74"/>
      <c r="CS1667" s="74"/>
      <c r="CT1667" s="74"/>
      <c r="CU1667" s="74"/>
      <c r="CV1667" s="74"/>
      <c r="CW1667" s="74"/>
      <c r="CX1667" s="74"/>
      <c r="CY1667" s="74"/>
      <c r="CZ1667" s="74"/>
      <c r="DA1667" s="74"/>
      <c r="DB1667" s="74"/>
      <c r="DC1667" s="74"/>
      <c r="DD1667" s="74"/>
      <c r="DE1667" s="74"/>
      <c r="DF1667" s="74"/>
      <c r="DG1667" s="74"/>
      <c r="DH1667" s="74"/>
      <c r="DI1667" s="74"/>
      <c r="DJ1667" s="74"/>
      <c r="DK1667" s="74"/>
      <c r="DL1667" s="74"/>
      <c r="DM1667" s="74"/>
      <c r="DN1667" s="74"/>
      <c r="DO1667" s="74"/>
      <c r="DP1667" s="74"/>
      <c r="DQ1667" s="74"/>
      <c r="DR1667" s="74"/>
      <c r="DS1667" s="74"/>
      <c r="DT1667" s="74"/>
      <c r="DU1667" s="74"/>
      <c r="DV1667" s="74"/>
      <c r="DW1667" s="74"/>
      <c r="DX1667" s="74"/>
      <c r="DY1667" s="74"/>
      <c r="DZ1667" s="74"/>
      <c r="EA1667" s="74"/>
      <c r="EB1667" s="74"/>
      <c r="EC1667" s="74"/>
      <c r="ED1667" s="74"/>
      <c r="EE1667" s="74"/>
      <c r="EF1667" s="74"/>
      <c r="EG1667" s="74"/>
      <c r="EH1667" s="74"/>
      <c r="EI1667" s="74"/>
      <c r="EJ1667" s="74"/>
      <c r="EK1667" s="74"/>
      <c r="EL1667" s="74"/>
      <c r="EM1667" s="74"/>
      <c r="EN1667" s="74"/>
      <c r="EO1667" s="74"/>
      <c r="EP1667" s="74"/>
      <c r="EQ1667" s="74"/>
      <c r="ER1667" s="74"/>
      <c r="ES1667" s="74"/>
      <c r="ET1667" s="74"/>
      <c r="EU1667" s="74"/>
      <c r="EV1667" s="74"/>
      <c r="EW1667" s="74"/>
      <c r="EX1667" s="74"/>
      <c r="EY1667" s="74"/>
      <c r="EZ1667" s="74"/>
      <c r="FA1667" s="74"/>
      <c r="FB1667" s="74"/>
      <c r="FC1667" s="74"/>
      <c r="FD1667" s="74"/>
      <c r="FE1667" s="74"/>
      <c r="FF1667" s="74"/>
      <c r="FG1667" s="74"/>
      <c r="FH1667" s="74"/>
      <c r="FI1667" s="74"/>
      <c r="FJ1667" s="74"/>
      <c r="FK1667" s="74"/>
      <c r="FL1667" s="74"/>
      <c r="FM1667" s="74"/>
      <c r="FN1667" s="74"/>
      <c r="FO1667" s="74"/>
      <c r="FP1667" s="74"/>
      <c r="FQ1667" s="74"/>
      <c r="FR1667" s="74"/>
      <c r="FS1667" s="74"/>
      <c r="FT1667" s="74"/>
      <c r="FU1667" s="74"/>
      <c r="FV1667" s="74"/>
      <c r="FW1667" s="74"/>
      <c r="FX1667" s="74"/>
      <c r="FY1667" s="74"/>
      <c r="FZ1667" s="74"/>
      <c r="GA1667" s="74"/>
      <c r="GB1667" s="74"/>
      <c r="GC1667" s="74"/>
      <c r="GD1667" s="74"/>
      <c r="GE1667" s="74"/>
      <c r="GF1667" s="74"/>
      <c r="GG1667" s="74"/>
      <c r="GH1667" s="74"/>
      <c r="GI1667" s="74"/>
      <c r="GJ1667" s="74"/>
      <c r="GK1667" s="74"/>
      <c r="GL1667" s="74"/>
      <c r="GM1667" s="74"/>
      <c r="GN1667" s="74"/>
      <c r="GO1667" s="74"/>
      <c r="GP1667" s="74"/>
      <c r="GQ1667" s="74"/>
      <c r="GR1667" s="74"/>
      <c r="GS1667" s="74"/>
      <c r="GT1667" s="74"/>
      <c r="GU1667" s="74"/>
      <c r="GV1667" s="74"/>
      <c r="GW1667" s="74"/>
      <c r="GX1667" s="74"/>
      <c r="GY1667" s="74"/>
      <c r="GZ1667" s="74"/>
      <c r="HA1667" s="74"/>
      <c r="HB1667" s="74"/>
      <c r="HC1667" s="74"/>
      <c r="HD1667" s="74"/>
      <c r="HE1667" s="74"/>
      <c r="HF1667" s="74"/>
      <c r="HG1667" s="74"/>
      <c r="HH1667" s="74"/>
      <c r="HI1667" s="74"/>
      <c r="HJ1667" s="74"/>
      <c r="HK1667" s="74"/>
      <c r="HL1667" s="74"/>
      <c r="HM1667" s="74"/>
      <c r="HN1667" s="74"/>
      <c r="HO1667" s="74"/>
      <c r="HP1667" s="74"/>
      <c r="HQ1667" s="74"/>
      <c r="HR1667" s="74"/>
      <c r="HS1667" s="74"/>
      <c r="HT1667" s="74"/>
      <c r="HU1667" s="74"/>
      <c r="HV1667" s="74"/>
      <c r="HW1667" s="74"/>
      <c r="HX1667" s="74"/>
      <c r="HY1667" s="74"/>
      <c r="HZ1667" s="74"/>
      <c r="IA1667" s="74"/>
      <c r="IB1667" s="74"/>
      <c r="IC1667" s="74"/>
      <c r="ID1667" s="74"/>
      <c r="IE1667" s="74"/>
      <c r="IF1667" s="74"/>
      <c r="IG1667" s="74"/>
      <c r="IH1667" s="74"/>
      <c r="II1667" s="74"/>
      <c r="IJ1667" s="74"/>
      <c r="IK1667" s="74"/>
      <c r="IL1667" s="74"/>
      <c r="IM1667" s="74"/>
      <c r="IN1667" s="74"/>
      <c r="IO1667" s="74"/>
      <c r="IP1667" s="74"/>
      <c r="IQ1667" s="74"/>
      <c r="IR1667" s="74"/>
      <c r="IS1667" s="74"/>
    </row>
    <row r="1668" spans="1:253" ht="31.5">
      <c r="A1668" s="70" t="s">
        <v>2118</v>
      </c>
      <c r="B1668" s="71" t="s">
        <v>2106</v>
      </c>
      <c r="C1668" s="72"/>
      <c r="D1668" s="73">
        <f>D1669+D1675+D1681</f>
        <v>0</v>
      </c>
      <c r="E1668" s="73">
        <f t="shared" ref="E1668:N1668" si="275">E1669+E1675+E1681</f>
        <v>0</v>
      </c>
      <c r="F1668" s="73">
        <f t="shared" si="275"/>
        <v>0</v>
      </c>
      <c r="G1668" s="73"/>
      <c r="H1668" s="73">
        <f t="shared" si="275"/>
        <v>0</v>
      </c>
      <c r="I1668" s="73">
        <f t="shared" si="275"/>
        <v>0</v>
      </c>
      <c r="J1668" s="73">
        <f t="shared" si="275"/>
        <v>0</v>
      </c>
      <c r="K1668" s="73"/>
      <c r="L1668" s="73">
        <f t="shared" si="275"/>
        <v>0</v>
      </c>
      <c r="M1668" s="73">
        <f t="shared" si="275"/>
        <v>0</v>
      </c>
      <c r="N1668" s="73">
        <f t="shared" si="275"/>
        <v>0</v>
      </c>
      <c r="O1668" s="73"/>
      <c r="P1668" s="73">
        <f>P1669+P1675+P1681</f>
        <v>0</v>
      </c>
      <c r="Q1668" s="73">
        <f>Q1669+Q1675+Q1681</f>
        <v>0</v>
      </c>
      <c r="R1668" s="73">
        <f>R1669+R1675+R1681</f>
        <v>0</v>
      </c>
      <c r="S1668" s="74"/>
      <c r="T1668" s="74"/>
      <c r="U1668" s="74"/>
      <c r="V1668" s="74"/>
      <c r="W1668" s="74"/>
      <c r="X1668" s="74"/>
      <c r="Y1668" s="74"/>
      <c r="Z1668" s="74"/>
      <c r="AA1668" s="74"/>
      <c r="AB1668" s="74"/>
      <c r="AC1668" s="74"/>
      <c r="AD1668" s="74"/>
      <c r="AE1668" s="74"/>
      <c r="AF1668" s="74"/>
      <c r="AG1668" s="74"/>
      <c r="AH1668" s="74"/>
      <c r="AI1668" s="74"/>
      <c r="AJ1668" s="74"/>
      <c r="AK1668" s="74"/>
      <c r="AL1668" s="74"/>
      <c r="AM1668" s="74"/>
      <c r="AN1668" s="74"/>
      <c r="AO1668" s="74"/>
      <c r="AP1668" s="74"/>
      <c r="AQ1668" s="74"/>
      <c r="AR1668" s="74"/>
      <c r="AS1668" s="74"/>
      <c r="AT1668" s="74"/>
      <c r="AU1668" s="74"/>
      <c r="AV1668" s="74"/>
      <c r="AW1668" s="74"/>
      <c r="AX1668" s="74"/>
      <c r="AY1668" s="74"/>
      <c r="AZ1668" s="74"/>
      <c r="BA1668" s="74"/>
      <c r="BB1668" s="74"/>
      <c r="BC1668" s="74"/>
      <c r="BD1668" s="74"/>
      <c r="BE1668" s="74"/>
      <c r="BF1668" s="74"/>
      <c r="BG1668" s="74"/>
      <c r="BH1668" s="74"/>
      <c r="BI1668" s="74"/>
      <c r="BJ1668" s="74"/>
      <c r="BK1668" s="74"/>
      <c r="BL1668" s="74"/>
      <c r="BM1668" s="74"/>
      <c r="BN1668" s="74"/>
      <c r="BO1668" s="74"/>
      <c r="BP1668" s="74"/>
      <c r="BQ1668" s="74"/>
      <c r="BR1668" s="74"/>
      <c r="BS1668" s="74"/>
      <c r="BT1668" s="74"/>
      <c r="BU1668" s="74"/>
      <c r="BV1668" s="74"/>
      <c r="BW1668" s="74"/>
      <c r="BX1668" s="74"/>
      <c r="BY1668" s="74"/>
      <c r="BZ1668" s="74"/>
      <c r="CA1668" s="74"/>
      <c r="CB1668" s="74"/>
      <c r="CC1668" s="74"/>
      <c r="CD1668" s="74"/>
      <c r="CE1668" s="74"/>
      <c r="CF1668" s="74"/>
      <c r="CG1668" s="74"/>
      <c r="CH1668" s="74"/>
      <c r="CI1668" s="74"/>
      <c r="CJ1668" s="74"/>
      <c r="CK1668" s="74"/>
      <c r="CL1668" s="74"/>
      <c r="CM1668" s="74"/>
      <c r="CN1668" s="74"/>
      <c r="CO1668" s="74"/>
      <c r="CP1668" s="74"/>
      <c r="CQ1668" s="74"/>
      <c r="CR1668" s="74"/>
      <c r="CS1668" s="74"/>
      <c r="CT1668" s="74"/>
      <c r="CU1668" s="74"/>
      <c r="CV1668" s="74"/>
      <c r="CW1668" s="74"/>
      <c r="CX1668" s="74"/>
      <c r="CY1668" s="74"/>
      <c r="CZ1668" s="74"/>
      <c r="DA1668" s="74"/>
      <c r="DB1668" s="74"/>
      <c r="DC1668" s="74"/>
      <c r="DD1668" s="74"/>
      <c r="DE1668" s="74"/>
      <c r="DF1668" s="74"/>
      <c r="DG1668" s="74"/>
      <c r="DH1668" s="74"/>
      <c r="DI1668" s="74"/>
      <c r="DJ1668" s="74"/>
      <c r="DK1668" s="74"/>
      <c r="DL1668" s="74"/>
      <c r="DM1668" s="74"/>
      <c r="DN1668" s="74"/>
      <c r="DO1668" s="74"/>
      <c r="DP1668" s="74"/>
      <c r="DQ1668" s="74"/>
      <c r="DR1668" s="74"/>
      <c r="DS1668" s="74"/>
      <c r="DT1668" s="74"/>
      <c r="DU1668" s="74"/>
      <c r="DV1668" s="74"/>
      <c r="DW1668" s="74"/>
      <c r="DX1668" s="74"/>
      <c r="DY1668" s="74"/>
      <c r="DZ1668" s="74"/>
      <c r="EA1668" s="74"/>
      <c r="EB1668" s="74"/>
      <c r="EC1668" s="74"/>
      <c r="ED1668" s="74"/>
      <c r="EE1668" s="74"/>
      <c r="EF1668" s="74"/>
      <c r="EG1668" s="74"/>
      <c r="EH1668" s="74"/>
      <c r="EI1668" s="74"/>
      <c r="EJ1668" s="74"/>
      <c r="EK1668" s="74"/>
      <c r="EL1668" s="74"/>
      <c r="EM1668" s="74"/>
      <c r="EN1668" s="74"/>
      <c r="EO1668" s="74"/>
      <c r="EP1668" s="74"/>
      <c r="EQ1668" s="74"/>
      <c r="ER1668" s="74"/>
      <c r="ES1668" s="74"/>
      <c r="ET1668" s="74"/>
      <c r="EU1668" s="74"/>
      <c r="EV1668" s="74"/>
      <c r="EW1668" s="74"/>
      <c r="EX1668" s="74"/>
      <c r="EY1668" s="74"/>
      <c r="EZ1668" s="74"/>
      <c r="FA1668" s="74"/>
      <c r="FB1668" s="74"/>
      <c r="FC1668" s="74"/>
      <c r="FD1668" s="74"/>
      <c r="FE1668" s="74"/>
      <c r="FF1668" s="74"/>
      <c r="FG1668" s="74"/>
      <c r="FH1668" s="74"/>
      <c r="FI1668" s="74"/>
      <c r="FJ1668" s="74"/>
      <c r="FK1668" s="74"/>
      <c r="FL1668" s="74"/>
      <c r="FM1668" s="74"/>
      <c r="FN1668" s="74"/>
      <c r="FO1668" s="74"/>
      <c r="FP1668" s="74"/>
      <c r="FQ1668" s="74"/>
      <c r="FR1668" s="74"/>
      <c r="FS1668" s="74"/>
      <c r="FT1668" s="74"/>
      <c r="FU1668" s="74"/>
      <c r="FV1668" s="74"/>
      <c r="FW1668" s="74"/>
      <c r="FX1668" s="74"/>
      <c r="FY1668" s="74"/>
      <c r="FZ1668" s="74"/>
      <c r="GA1668" s="74"/>
      <c r="GB1668" s="74"/>
      <c r="GC1668" s="74"/>
      <c r="GD1668" s="74"/>
      <c r="GE1668" s="74"/>
      <c r="GF1668" s="74"/>
      <c r="GG1668" s="74"/>
      <c r="GH1668" s="74"/>
      <c r="GI1668" s="74"/>
      <c r="GJ1668" s="74"/>
      <c r="GK1668" s="74"/>
      <c r="GL1668" s="74"/>
      <c r="GM1668" s="74"/>
      <c r="GN1668" s="74"/>
      <c r="GO1668" s="74"/>
      <c r="GP1668" s="74"/>
      <c r="GQ1668" s="74"/>
      <c r="GR1668" s="74"/>
      <c r="GS1668" s="74"/>
      <c r="GT1668" s="74"/>
      <c r="GU1668" s="74"/>
      <c r="GV1668" s="74"/>
      <c r="GW1668" s="74"/>
      <c r="GX1668" s="74"/>
      <c r="GY1668" s="74"/>
      <c r="GZ1668" s="74"/>
      <c r="HA1668" s="74"/>
      <c r="HB1668" s="74"/>
      <c r="HC1668" s="74"/>
      <c r="HD1668" s="74"/>
      <c r="HE1668" s="74"/>
      <c r="HF1668" s="74"/>
      <c r="HG1668" s="74"/>
      <c r="HH1668" s="74"/>
      <c r="HI1668" s="74"/>
      <c r="HJ1668" s="74"/>
      <c r="HK1668" s="74"/>
      <c r="HL1668" s="74"/>
      <c r="HM1668" s="74"/>
      <c r="HN1668" s="74"/>
      <c r="HO1668" s="74"/>
      <c r="HP1668" s="74"/>
      <c r="HQ1668" s="74"/>
      <c r="HR1668" s="74"/>
      <c r="HS1668" s="74"/>
      <c r="HT1668" s="74"/>
      <c r="HU1668" s="74"/>
      <c r="HV1668" s="74"/>
      <c r="HW1668" s="74"/>
      <c r="HX1668" s="74"/>
      <c r="HY1668" s="74"/>
      <c r="HZ1668" s="74"/>
      <c r="IA1668" s="74"/>
      <c r="IB1668" s="74"/>
      <c r="IC1668" s="74"/>
      <c r="ID1668" s="74"/>
      <c r="IE1668" s="74"/>
      <c r="IF1668" s="74"/>
      <c r="IG1668" s="74"/>
      <c r="IH1668" s="74"/>
      <c r="II1668" s="74"/>
      <c r="IJ1668" s="74"/>
      <c r="IK1668" s="74"/>
      <c r="IL1668" s="74"/>
      <c r="IM1668" s="74"/>
      <c r="IN1668" s="74"/>
      <c r="IO1668" s="74"/>
      <c r="IP1668" s="74"/>
      <c r="IQ1668" s="74"/>
      <c r="IR1668" s="74"/>
      <c r="IS1668" s="74"/>
    </row>
    <row r="1669" spans="1:253" ht="31.5">
      <c r="A1669" s="70" t="s">
        <v>2119</v>
      </c>
      <c r="B1669" s="71" t="s">
        <v>2107</v>
      </c>
      <c r="C1669" s="72"/>
      <c r="D1669" s="73">
        <f>SUM(D1670:D1674)</f>
        <v>0</v>
      </c>
      <c r="E1669" s="73">
        <f t="shared" ref="E1669:N1669" si="276">SUM(E1670:E1674)</f>
        <v>0</v>
      </c>
      <c r="F1669" s="73">
        <f t="shared" si="276"/>
        <v>0</v>
      </c>
      <c r="G1669" s="73"/>
      <c r="H1669" s="73">
        <f t="shared" si="276"/>
        <v>0</v>
      </c>
      <c r="I1669" s="73">
        <f t="shared" si="276"/>
        <v>0</v>
      </c>
      <c r="J1669" s="73">
        <f t="shared" si="276"/>
        <v>0</v>
      </c>
      <c r="K1669" s="73"/>
      <c r="L1669" s="73">
        <f t="shared" si="276"/>
        <v>0</v>
      </c>
      <c r="M1669" s="73">
        <f t="shared" si="276"/>
        <v>0</v>
      </c>
      <c r="N1669" s="73">
        <f t="shared" si="276"/>
        <v>0</v>
      </c>
      <c r="O1669" s="73"/>
      <c r="P1669" s="73">
        <f>SUM(P1670:P1674)</f>
        <v>0</v>
      </c>
      <c r="Q1669" s="73">
        <f>SUM(Q1670:Q1674)</f>
        <v>0</v>
      </c>
      <c r="R1669" s="73">
        <f>SUM(R1670:R1674)</f>
        <v>0</v>
      </c>
      <c r="S1669" s="74"/>
      <c r="T1669" s="74"/>
      <c r="U1669" s="74"/>
      <c r="V1669" s="74"/>
      <c r="W1669" s="74"/>
      <c r="X1669" s="74"/>
      <c r="Y1669" s="74"/>
      <c r="Z1669" s="74"/>
      <c r="AA1669" s="74"/>
      <c r="AB1669" s="74"/>
      <c r="AC1669" s="74"/>
      <c r="AD1669" s="74"/>
      <c r="AE1669" s="74"/>
      <c r="AF1669" s="74"/>
      <c r="AG1669" s="74"/>
      <c r="AH1669" s="74"/>
      <c r="AI1669" s="74"/>
      <c r="AJ1669" s="74"/>
      <c r="AK1669" s="74"/>
      <c r="AL1669" s="74"/>
      <c r="AM1669" s="74"/>
      <c r="AN1669" s="74"/>
      <c r="AO1669" s="74"/>
      <c r="AP1669" s="74"/>
      <c r="AQ1669" s="74"/>
      <c r="AR1669" s="74"/>
      <c r="AS1669" s="74"/>
      <c r="AT1669" s="74"/>
      <c r="AU1669" s="74"/>
      <c r="AV1669" s="74"/>
      <c r="AW1669" s="74"/>
      <c r="AX1669" s="74"/>
      <c r="AY1669" s="74"/>
      <c r="AZ1669" s="74"/>
      <c r="BA1669" s="74"/>
      <c r="BB1669" s="74"/>
      <c r="BC1669" s="74"/>
      <c r="BD1669" s="74"/>
      <c r="BE1669" s="74"/>
      <c r="BF1669" s="74"/>
      <c r="BG1669" s="74"/>
      <c r="BH1669" s="74"/>
      <c r="BI1669" s="74"/>
      <c r="BJ1669" s="74"/>
      <c r="BK1669" s="74"/>
      <c r="BL1669" s="74"/>
      <c r="BM1669" s="74"/>
      <c r="BN1669" s="74"/>
      <c r="BO1669" s="74"/>
      <c r="BP1669" s="74"/>
      <c r="BQ1669" s="74"/>
      <c r="BR1669" s="74"/>
      <c r="BS1669" s="74"/>
      <c r="BT1669" s="74"/>
      <c r="BU1669" s="74"/>
      <c r="BV1669" s="74"/>
      <c r="BW1669" s="74"/>
      <c r="BX1669" s="74"/>
      <c r="BY1669" s="74"/>
      <c r="BZ1669" s="74"/>
      <c r="CA1669" s="74"/>
      <c r="CB1669" s="74"/>
      <c r="CC1669" s="74"/>
      <c r="CD1669" s="74"/>
      <c r="CE1669" s="74"/>
      <c r="CF1669" s="74"/>
      <c r="CG1669" s="74"/>
      <c r="CH1669" s="74"/>
      <c r="CI1669" s="74"/>
      <c r="CJ1669" s="74"/>
      <c r="CK1669" s="74"/>
      <c r="CL1669" s="74"/>
      <c r="CM1669" s="74"/>
      <c r="CN1669" s="74"/>
      <c r="CO1669" s="74"/>
      <c r="CP1669" s="74"/>
      <c r="CQ1669" s="74"/>
      <c r="CR1669" s="74"/>
      <c r="CS1669" s="74"/>
      <c r="CT1669" s="74"/>
      <c r="CU1669" s="74"/>
      <c r="CV1669" s="74"/>
      <c r="CW1669" s="74"/>
      <c r="CX1669" s="74"/>
      <c r="CY1669" s="74"/>
      <c r="CZ1669" s="74"/>
      <c r="DA1669" s="74"/>
      <c r="DB1669" s="74"/>
      <c r="DC1669" s="74"/>
      <c r="DD1669" s="74"/>
      <c r="DE1669" s="74"/>
      <c r="DF1669" s="74"/>
      <c r="DG1669" s="74"/>
      <c r="DH1669" s="74"/>
      <c r="DI1669" s="74"/>
      <c r="DJ1669" s="74"/>
      <c r="DK1669" s="74"/>
      <c r="DL1669" s="74"/>
      <c r="DM1669" s="74"/>
      <c r="DN1669" s="74"/>
      <c r="DO1669" s="74"/>
      <c r="DP1669" s="74"/>
      <c r="DQ1669" s="74"/>
      <c r="DR1669" s="74"/>
      <c r="DS1669" s="74"/>
      <c r="DT1669" s="74"/>
      <c r="DU1669" s="74"/>
      <c r="DV1669" s="74"/>
      <c r="DW1669" s="74"/>
      <c r="DX1669" s="74"/>
      <c r="DY1669" s="74"/>
      <c r="DZ1669" s="74"/>
      <c r="EA1669" s="74"/>
      <c r="EB1669" s="74"/>
      <c r="EC1669" s="74"/>
      <c r="ED1669" s="74"/>
      <c r="EE1669" s="74"/>
      <c r="EF1669" s="74"/>
      <c r="EG1669" s="74"/>
      <c r="EH1669" s="74"/>
      <c r="EI1669" s="74"/>
      <c r="EJ1669" s="74"/>
      <c r="EK1669" s="74"/>
      <c r="EL1669" s="74"/>
      <c r="EM1669" s="74"/>
      <c r="EN1669" s="74"/>
      <c r="EO1669" s="74"/>
      <c r="EP1669" s="74"/>
      <c r="EQ1669" s="74"/>
      <c r="ER1669" s="74"/>
      <c r="ES1669" s="74"/>
      <c r="ET1669" s="74"/>
      <c r="EU1669" s="74"/>
      <c r="EV1669" s="74"/>
      <c r="EW1669" s="74"/>
      <c r="EX1669" s="74"/>
      <c r="EY1669" s="74"/>
      <c r="EZ1669" s="74"/>
      <c r="FA1669" s="74"/>
      <c r="FB1669" s="74"/>
      <c r="FC1669" s="74"/>
      <c r="FD1669" s="74"/>
      <c r="FE1669" s="74"/>
      <c r="FF1669" s="74"/>
      <c r="FG1669" s="74"/>
      <c r="FH1669" s="74"/>
      <c r="FI1669" s="74"/>
      <c r="FJ1669" s="74"/>
      <c r="FK1669" s="74"/>
      <c r="FL1669" s="74"/>
      <c r="FM1669" s="74"/>
      <c r="FN1669" s="74"/>
      <c r="FO1669" s="74"/>
      <c r="FP1669" s="74"/>
      <c r="FQ1669" s="74"/>
      <c r="FR1669" s="74"/>
      <c r="FS1669" s="74"/>
      <c r="FT1669" s="74"/>
      <c r="FU1669" s="74"/>
      <c r="FV1669" s="74"/>
      <c r="FW1669" s="74"/>
      <c r="FX1669" s="74"/>
      <c r="FY1669" s="74"/>
      <c r="FZ1669" s="74"/>
      <c r="GA1669" s="74"/>
      <c r="GB1669" s="74"/>
      <c r="GC1669" s="74"/>
      <c r="GD1669" s="74"/>
      <c r="GE1669" s="74"/>
      <c r="GF1669" s="74"/>
      <c r="GG1669" s="74"/>
      <c r="GH1669" s="74"/>
      <c r="GI1669" s="74"/>
      <c r="GJ1669" s="74"/>
      <c r="GK1669" s="74"/>
      <c r="GL1669" s="74"/>
      <c r="GM1669" s="74"/>
      <c r="GN1669" s="74"/>
      <c r="GO1669" s="74"/>
      <c r="GP1669" s="74"/>
      <c r="GQ1669" s="74"/>
      <c r="GR1669" s="74"/>
      <c r="GS1669" s="74"/>
      <c r="GT1669" s="74"/>
      <c r="GU1669" s="74"/>
      <c r="GV1669" s="74"/>
      <c r="GW1669" s="74"/>
      <c r="GX1669" s="74"/>
      <c r="GY1669" s="74"/>
      <c r="GZ1669" s="74"/>
      <c r="HA1669" s="74"/>
      <c r="HB1669" s="74"/>
      <c r="HC1669" s="74"/>
      <c r="HD1669" s="74"/>
      <c r="HE1669" s="74"/>
      <c r="HF1669" s="74"/>
      <c r="HG1669" s="74"/>
      <c r="HH1669" s="74"/>
      <c r="HI1669" s="74"/>
      <c r="HJ1669" s="74"/>
      <c r="HK1669" s="74"/>
      <c r="HL1669" s="74"/>
      <c r="HM1669" s="74"/>
      <c r="HN1669" s="74"/>
      <c r="HO1669" s="74"/>
      <c r="HP1669" s="74"/>
      <c r="HQ1669" s="74"/>
      <c r="HR1669" s="74"/>
      <c r="HS1669" s="74"/>
      <c r="HT1669" s="74"/>
      <c r="HU1669" s="74"/>
      <c r="HV1669" s="74"/>
      <c r="HW1669" s="74"/>
      <c r="HX1669" s="74"/>
      <c r="HY1669" s="74"/>
      <c r="HZ1669" s="74"/>
      <c r="IA1669" s="74"/>
      <c r="IB1669" s="74"/>
      <c r="IC1669" s="74"/>
      <c r="ID1669" s="74"/>
      <c r="IE1669" s="74"/>
      <c r="IF1669" s="74"/>
      <c r="IG1669" s="74"/>
      <c r="IH1669" s="74"/>
      <c r="II1669" s="74"/>
      <c r="IJ1669" s="74"/>
      <c r="IK1669" s="74"/>
      <c r="IL1669" s="74"/>
      <c r="IM1669" s="74"/>
      <c r="IN1669" s="74"/>
      <c r="IO1669" s="74"/>
      <c r="IP1669" s="74"/>
      <c r="IQ1669" s="74"/>
      <c r="IR1669" s="74"/>
      <c r="IS1669" s="74"/>
    </row>
    <row r="1670" spans="1:253">
      <c r="A1670" s="75" t="s">
        <v>2120</v>
      </c>
      <c r="B1670" s="76" t="s">
        <v>2108</v>
      </c>
      <c r="C1670" s="77"/>
      <c r="D1670" s="78"/>
      <c r="E1670" s="77"/>
      <c r="F1670" s="78"/>
      <c r="G1670" s="79"/>
      <c r="H1670" s="77"/>
      <c r="I1670" s="79"/>
      <c r="J1670" s="79"/>
      <c r="K1670" s="78"/>
      <c r="L1670" s="80"/>
      <c r="M1670" s="14"/>
      <c r="N1670" s="14"/>
      <c r="O1670" s="78"/>
      <c r="P1670" s="80"/>
      <c r="Q1670" s="14"/>
      <c r="R1670" s="14"/>
      <c r="S1670" s="74"/>
      <c r="T1670" s="74"/>
      <c r="U1670" s="74"/>
      <c r="V1670" s="74"/>
      <c r="W1670" s="74"/>
      <c r="X1670" s="74"/>
      <c r="Y1670" s="74"/>
      <c r="Z1670" s="74"/>
      <c r="AA1670" s="74"/>
      <c r="AB1670" s="74"/>
      <c r="AC1670" s="74"/>
      <c r="AD1670" s="74"/>
      <c r="AE1670" s="74"/>
      <c r="AF1670" s="74"/>
      <c r="AG1670" s="74"/>
      <c r="AH1670" s="74"/>
      <c r="AI1670" s="74"/>
      <c r="AJ1670" s="74"/>
      <c r="AK1670" s="74"/>
      <c r="AL1670" s="74"/>
      <c r="AM1670" s="74"/>
      <c r="AN1670" s="74"/>
      <c r="AO1670" s="74"/>
      <c r="AP1670" s="74"/>
      <c r="AQ1670" s="74"/>
      <c r="AR1670" s="74"/>
      <c r="AS1670" s="74"/>
      <c r="AT1670" s="74"/>
      <c r="AU1670" s="74"/>
      <c r="AV1670" s="74"/>
      <c r="AW1670" s="74"/>
      <c r="AX1670" s="74"/>
      <c r="AY1670" s="74"/>
      <c r="AZ1670" s="74"/>
      <c r="BA1670" s="74"/>
      <c r="BB1670" s="74"/>
      <c r="BC1670" s="74"/>
      <c r="BD1670" s="74"/>
      <c r="BE1670" s="74"/>
      <c r="BF1670" s="74"/>
      <c r="BG1670" s="74"/>
      <c r="BH1670" s="74"/>
      <c r="BI1670" s="74"/>
      <c r="BJ1670" s="74"/>
      <c r="BK1670" s="74"/>
      <c r="BL1670" s="74"/>
      <c r="BM1670" s="74"/>
      <c r="BN1670" s="74"/>
      <c r="BO1670" s="74"/>
      <c r="BP1670" s="74"/>
      <c r="BQ1670" s="74"/>
      <c r="BR1670" s="74"/>
      <c r="BS1670" s="74"/>
      <c r="BT1670" s="74"/>
      <c r="BU1670" s="74"/>
      <c r="BV1670" s="74"/>
      <c r="BW1670" s="74"/>
      <c r="BX1670" s="74"/>
      <c r="BY1670" s="74"/>
      <c r="BZ1670" s="74"/>
      <c r="CA1670" s="74"/>
      <c r="CB1670" s="74"/>
      <c r="CC1670" s="74"/>
      <c r="CD1670" s="74"/>
      <c r="CE1670" s="74"/>
      <c r="CF1670" s="74"/>
      <c r="CG1670" s="74"/>
      <c r="CH1670" s="74"/>
      <c r="CI1670" s="74"/>
      <c r="CJ1670" s="74"/>
      <c r="CK1670" s="74"/>
      <c r="CL1670" s="74"/>
      <c r="CM1670" s="74"/>
      <c r="CN1670" s="74"/>
      <c r="CO1670" s="74"/>
      <c r="CP1670" s="74"/>
      <c r="CQ1670" s="74"/>
      <c r="CR1670" s="74"/>
      <c r="CS1670" s="74"/>
      <c r="CT1670" s="74"/>
      <c r="CU1670" s="74"/>
      <c r="CV1670" s="74"/>
      <c r="CW1670" s="74"/>
      <c r="CX1670" s="74"/>
      <c r="CY1670" s="74"/>
      <c r="CZ1670" s="74"/>
      <c r="DA1670" s="74"/>
      <c r="DB1670" s="74"/>
      <c r="DC1670" s="74"/>
      <c r="DD1670" s="74"/>
      <c r="DE1670" s="74"/>
      <c r="DF1670" s="74"/>
      <c r="DG1670" s="74"/>
      <c r="DH1670" s="74"/>
      <c r="DI1670" s="74"/>
      <c r="DJ1670" s="74"/>
      <c r="DK1670" s="74"/>
      <c r="DL1670" s="74"/>
      <c r="DM1670" s="74"/>
      <c r="DN1670" s="74"/>
      <c r="DO1670" s="74"/>
      <c r="DP1670" s="74"/>
      <c r="DQ1670" s="74"/>
      <c r="DR1670" s="74"/>
      <c r="DS1670" s="74"/>
      <c r="DT1670" s="74"/>
      <c r="DU1670" s="74"/>
      <c r="DV1670" s="74"/>
      <c r="DW1670" s="74"/>
      <c r="DX1670" s="74"/>
      <c r="DY1670" s="74"/>
      <c r="DZ1670" s="74"/>
      <c r="EA1670" s="74"/>
      <c r="EB1670" s="74"/>
      <c r="EC1670" s="74"/>
      <c r="ED1670" s="74"/>
      <c r="EE1670" s="74"/>
      <c r="EF1670" s="74"/>
      <c r="EG1670" s="74"/>
      <c r="EH1670" s="74"/>
      <c r="EI1670" s="74"/>
      <c r="EJ1670" s="74"/>
      <c r="EK1670" s="74"/>
      <c r="EL1670" s="74"/>
      <c r="EM1670" s="74"/>
      <c r="EN1670" s="74"/>
      <c r="EO1670" s="74"/>
      <c r="EP1670" s="74"/>
      <c r="EQ1670" s="74"/>
      <c r="ER1670" s="74"/>
      <c r="ES1670" s="74"/>
      <c r="ET1670" s="74"/>
      <c r="EU1670" s="74"/>
      <c r="EV1670" s="74"/>
      <c r="EW1670" s="74"/>
      <c r="EX1670" s="74"/>
      <c r="EY1670" s="74"/>
      <c r="EZ1670" s="74"/>
      <c r="FA1670" s="74"/>
      <c r="FB1670" s="74"/>
      <c r="FC1670" s="74"/>
      <c r="FD1670" s="74"/>
      <c r="FE1670" s="74"/>
      <c r="FF1670" s="74"/>
      <c r="FG1670" s="74"/>
      <c r="FH1670" s="74"/>
      <c r="FI1670" s="74"/>
      <c r="FJ1670" s="74"/>
      <c r="FK1670" s="74"/>
      <c r="FL1670" s="74"/>
      <c r="FM1670" s="74"/>
      <c r="FN1670" s="74"/>
      <c r="FO1670" s="74"/>
      <c r="FP1670" s="74"/>
      <c r="FQ1670" s="74"/>
      <c r="FR1670" s="74"/>
      <c r="FS1670" s="74"/>
      <c r="FT1670" s="74"/>
      <c r="FU1670" s="74"/>
      <c r="FV1670" s="74"/>
      <c r="FW1670" s="74"/>
      <c r="FX1670" s="74"/>
      <c r="FY1670" s="74"/>
      <c r="FZ1670" s="74"/>
      <c r="GA1670" s="74"/>
      <c r="GB1670" s="74"/>
      <c r="GC1670" s="74"/>
      <c r="GD1670" s="74"/>
      <c r="GE1670" s="74"/>
      <c r="GF1670" s="74"/>
      <c r="GG1670" s="74"/>
      <c r="GH1670" s="74"/>
      <c r="GI1670" s="74"/>
      <c r="GJ1670" s="74"/>
      <c r="GK1670" s="74"/>
      <c r="GL1670" s="74"/>
      <c r="GM1670" s="74"/>
      <c r="GN1670" s="74"/>
      <c r="GO1670" s="74"/>
      <c r="GP1670" s="74"/>
      <c r="GQ1670" s="74"/>
      <c r="GR1670" s="74"/>
      <c r="GS1670" s="74"/>
      <c r="GT1670" s="74"/>
      <c r="GU1670" s="74"/>
      <c r="GV1670" s="74"/>
      <c r="GW1670" s="74"/>
      <c r="GX1670" s="74"/>
      <c r="GY1670" s="74"/>
      <c r="GZ1670" s="74"/>
      <c r="HA1670" s="74"/>
      <c r="HB1670" s="74"/>
      <c r="HC1670" s="74"/>
      <c r="HD1670" s="74"/>
      <c r="HE1670" s="74"/>
      <c r="HF1670" s="74"/>
      <c r="HG1670" s="74"/>
      <c r="HH1670" s="74"/>
      <c r="HI1670" s="74"/>
      <c r="HJ1670" s="74"/>
      <c r="HK1670" s="74"/>
      <c r="HL1670" s="74"/>
      <c r="HM1670" s="74"/>
      <c r="HN1670" s="74"/>
      <c r="HO1670" s="74"/>
      <c r="HP1670" s="74"/>
      <c r="HQ1670" s="74"/>
      <c r="HR1670" s="74"/>
      <c r="HS1670" s="74"/>
      <c r="HT1670" s="74"/>
      <c r="HU1670" s="74"/>
      <c r="HV1670" s="74"/>
      <c r="HW1670" s="74"/>
      <c r="HX1670" s="74"/>
      <c r="HY1670" s="74"/>
      <c r="HZ1670" s="74"/>
      <c r="IA1670" s="74"/>
      <c r="IB1670" s="74"/>
      <c r="IC1670" s="74"/>
      <c r="ID1670" s="74"/>
      <c r="IE1670" s="74"/>
      <c r="IF1670" s="74"/>
      <c r="IG1670" s="74"/>
      <c r="IH1670" s="74"/>
      <c r="II1670" s="74"/>
      <c r="IJ1670" s="74"/>
      <c r="IK1670" s="74"/>
      <c r="IL1670" s="74"/>
      <c r="IM1670" s="74"/>
      <c r="IN1670" s="74"/>
      <c r="IO1670" s="74"/>
      <c r="IP1670" s="74"/>
      <c r="IQ1670" s="74"/>
      <c r="IR1670" s="74"/>
      <c r="IS1670" s="74"/>
    </row>
    <row r="1671" spans="1:253">
      <c r="A1671" s="75" t="s">
        <v>2121</v>
      </c>
      <c r="B1671" s="76" t="s">
        <v>2109</v>
      </c>
      <c r="C1671" s="81"/>
      <c r="D1671" s="82"/>
      <c r="E1671" s="80"/>
      <c r="F1671" s="82"/>
      <c r="G1671" s="80"/>
      <c r="H1671" s="80"/>
      <c r="I1671" s="80"/>
      <c r="J1671" s="80"/>
      <c r="K1671" s="82"/>
      <c r="L1671" s="80"/>
      <c r="M1671" s="14"/>
      <c r="N1671" s="14"/>
      <c r="O1671" s="82"/>
      <c r="P1671" s="80"/>
      <c r="Q1671" s="14"/>
      <c r="R1671" s="14"/>
      <c r="S1671" s="74"/>
      <c r="T1671" s="74"/>
      <c r="U1671" s="74"/>
      <c r="V1671" s="74"/>
      <c r="W1671" s="74"/>
      <c r="X1671" s="74"/>
      <c r="Y1671" s="74"/>
      <c r="Z1671" s="74"/>
      <c r="AA1671" s="74"/>
      <c r="AB1671" s="74"/>
      <c r="AC1671" s="74"/>
      <c r="AD1671" s="74"/>
      <c r="AE1671" s="74"/>
      <c r="AF1671" s="74"/>
      <c r="AG1671" s="74"/>
      <c r="AH1671" s="74"/>
      <c r="AI1671" s="74"/>
      <c r="AJ1671" s="74"/>
      <c r="AK1671" s="74"/>
      <c r="AL1671" s="74"/>
      <c r="AM1671" s="74"/>
      <c r="AN1671" s="74"/>
      <c r="AO1671" s="74"/>
      <c r="AP1671" s="74"/>
      <c r="AQ1671" s="74"/>
      <c r="AR1671" s="74"/>
      <c r="AS1671" s="74"/>
      <c r="AT1671" s="74"/>
      <c r="AU1671" s="74"/>
      <c r="AV1671" s="74"/>
      <c r="AW1671" s="74"/>
      <c r="AX1671" s="74"/>
      <c r="AY1671" s="74"/>
      <c r="AZ1671" s="74"/>
      <c r="BA1671" s="74"/>
      <c r="BB1671" s="74"/>
      <c r="BC1671" s="74"/>
      <c r="BD1671" s="74"/>
      <c r="BE1671" s="74"/>
      <c r="BF1671" s="74"/>
      <c r="BG1671" s="74"/>
      <c r="BH1671" s="74"/>
      <c r="BI1671" s="74"/>
      <c r="BJ1671" s="74"/>
      <c r="BK1671" s="74"/>
      <c r="BL1671" s="74"/>
      <c r="BM1671" s="74"/>
      <c r="BN1671" s="74"/>
      <c r="BO1671" s="74"/>
      <c r="BP1671" s="74"/>
      <c r="BQ1671" s="74"/>
      <c r="BR1671" s="74"/>
      <c r="BS1671" s="74"/>
      <c r="BT1671" s="74"/>
      <c r="BU1671" s="74"/>
      <c r="BV1671" s="74"/>
      <c r="BW1671" s="74"/>
      <c r="BX1671" s="74"/>
      <c r="BY1671" s="74"/>
      <c r="BZ1671" s="74"/>
      <c r="CA1671" s="74"/>
      <c r="CB1671" s="74"/>
      <c r="CC1671" s="74"/>
      <c r="CD1671" s="74"/>
      <c r="CE1671" s="74"/>
      <c r="CF1671" s="74"/>
      <c r="CG1671" s="74"/>
      <c r="CH1671" s="74"/>
      <c r="CI1671" s="74"/>
      <c r="CJ1671" s="74"/>
      <c r="CK1671" s="74"/>
      <c r="CL1671" s="74"/>
      <c r="CM1671" s="74"/>
      <c r="CN1671" s="74"/>
      <c r="CO1671" s="74"/>
      <c r="CP1671" s="74"/>
      <c r="CQ1671" s="74"/>
      <c r="CR1671" s="74"/>
      <c r="CS1671" s="74"/>
      <c r="CT1671" s="74"/>
      <c r="CU1671" s="74"/>
      <c r="CV1671" s="74"/>
      <c r="CW1671" s="74"/>
      <c r="CX1671" s="74"/>
      <c r="CY1671" s="74"/>
      <c r="CZ1671" s="74"/>
      <c r="DA1671" s="74"/>
      <c r="DB1671" s="74"/>
      <c r="DC1671" s="74"/>
      <c r="DD1671" s="74"/>
      <c r="DE1671" s="74"/>
      <c r="DF1671" s="74"/>
      <c r="DG1671" s="74"/>
      <c r="DH1671" s="74"/>
      <c r="DI1671" s="74"/>
      <c r="DJ1671" s="74"/>
      <c r="DK1671" s="74"/>
      <c r="DL1671" s="74"/>
      <c r="DM1671" s="74"/>
      <c r="DN1671" s="74"/>
      <c r="DO1671" s="74"/>
      <c r="DP1671" s="74"/>
      <c r="DQ1671" s="74"/>
      <c r="DR1671" s="74"/>
      <c r="DS1671" s="74"/>
      <c r="DT1671" s="74"/>
      <c r="DU1671" s="74"/>
      <c r="DV1671" s="74"/>
      <c r="DW1671" s="74"/>
      <c r="DX1671" s="74"/>
      <c r="DY1671" s="74"/>
      <c r="DZ1671" s="74"/>
      <c r="EA1671" s="74"/>
      <c r="EB1671" s="74"/>
      <c r="EC1671" s="74"/>
      <c r="ED1671" s="74"/>
      <c r="EE1671" s="74"/>
      <c r="EF1671" s="74"/>
      <c r="EG1671" s="74"/>
      <c r="EH1671" s="74"/>
      <c r="EI1671" s="74"/>
      <c r="EJ1671" s="74"/>
      <c r="EK1671" s="74"/>
      <c r="EL1671" s="74"/>
      <c r="EM1671" s="74"/>
      <c r="EN1671" s="74"/>
      <c r="EO1671" s="74"/>
      <c r="EP1671" s="74"/>
      <c r="EQ1671" s="74"/>
      <c r="ER1671" s="74"/>
      <c r="ES1671" s="74"/>
      <c r="ET1671" s="74"/>
      <c r="EU1671" s="74"/>
      <c r="EV1671" s="74"/>
      <c r="EW1671" s="74"/>
      <c r="EX1671" s="74"/>
      <c r="EY1671" s="74"/>
      <c r="EZ1671" s="74"/>
      <c r="FA1671" s="74"/>
      <c r="FB1671" s="74"/>
      <c r="FC1671" s="74"/>
      <c r="FD1671" s="74"/>
      <c r="FE1671" s="74"/>
      <c r="FF1671" s="74"/>
      <c r="FG1671" s="74"/>
      <c r="FH1671" s="74"/>
      <c r="FI1671" s="74"/>
      <c r="FJ1671" s="74"/>
      <c r="FK1671" s="74"/>
      <c r="FL1671" s="74"/>
      <c r="FM1671" s="74"/>
      <c r="FN1671" s="74"/>
      <c r="FO1671" s="74"/>
      <c r="FP1671" s="74"/>
      <c r="FQ1671" s="74"/>
      <c r="FR1671" s="74"/>
      <c r="FS1671" s="74"/>
      <c r="FT1671" s="74"/>
      <c r="FU1671" s="74"/>
      <c r="FV1671" s="74"/>
      <c r="FW1671" s="74"/>
      <c r="FX1671" s="74"/>
      <c r="FY1671" s="74"/>
      <c r="FZ1671" s="74"/>
      <c r="GA1671" s="74"/>
      <c r="GB1671" s="74"/>
      <c r="GC1671" s="74"/>
      <c r="GD1671" s="74"/>
      <c r="GE1671" s="74"/>
      <c r="GF1671" s="74"/>
      <c r="GG1671" s="74"/>
      <c r="GH1671" s="74"/>
      <c r="GI1671" s="74"/>
      <c r="GJ1671" s="74"/>
      <c r="GK1671" s="74"/>
      <c r="GL1671" s="74"/>
      <c r="GM1671" s="74"/>
      <c r="GN1671" s="74"/>
      <c r="GO1671" s="74"/>
      <c r="GP1671" s="74"/>
      <c r="GQ1671" s="74"/>
      <c r="GR1671" s="74"/>
      <c r="GS1671" s="74"/>
      <c r="GT1671" s="74"/>
      <c r="GU1671" s="74"/>
      <c r="GV1671" s="74"/>
      <c r="GW1671" s="74"/>
      <c r="GX1671" s="74"/>
      <c r="GY1671" s="74"/>
      <c r="GZ1671" s="74"/>
      <c r="HA1671" s="74"/>
      <c r="HB1671" s="74"/>
      <c r="HC1671" s="74"/>
      <c r="HD1671" s="74"/>
      <c r="HE1671" s="74"/>
      <c r="HF1671" s="74"/>
      <c r="HG1671" s="74"/>
      <c r="HH1671" s="74"/>
      <c r="HI1671" s="74"/>
      <c r="HJ1671" s="74"/>
      <c r="HK1671" s="74"/>
      <c r="HL1671" s="74"/>
      <c r="HM1671" s="74"/>
      <c r="HN1671" s="74"/>
      <c r="HO1671" s="74"/>
      <c r="HP1671" s="74"/>
      <c r="HQ1671" s="74"/>
      <c r="HR1671" s="74"/>
      <c r="HS1671" s="74"/>
      <c r="HT1671" s="74"/>
      <c r="HU1671" s="74"/>
      <c r="HV1671" s="74"/>
      <c r="HW1671" s="74"/>
      <c r="HX1671" s="74"/>
      <c r="HY1671" s="74"/>
      <c r="HZ1671" s="74"/>
      <c r="IA1671" s="74"/>
      <c r="IB1671" s="74"/>
      <c r="IC1671" s="74"/>
      <c r="ID1671" s="74"/>
      <c r="IE1671" s="74"/>
      <c r="IF1671" s="74"/>
      <c r="IG1671" s="74"/>
      <c r="IH1671" s="74"/>
      <c r="II1671" s="74"/>
      <c r="IJ1671" s="74"/>
      <c r="IK1671" s="74"/>
      <c r="IL1671" s="74"/>
      <c r="IM1671" s="74"/>
      <c r="IN1671" s="74"/>
      <c r="IO1671" s="74"/>
      <c r="IP1671" s="74"/>
      <c r="IQ1671" s="74"/>
      <c r="IR1671" s="74"/>
      <c r="IS1671" s="74"/>
    </row>
    <row r="1672" spans="1:253">
      <c r="A1672" s="75" t="s">
        <v>2122</v>
      </c>
      <c r="B1672" s="76" t="s">
        <v>196</v>
      </c>
      <c r="C1672" s="81"/>
      <c r="D1672" s="82"/>
      <c r="E1672" s="80"/>
      <c r="F1672" s="82"/>
      <c r="G1672" s="80"/>
      <c r="H1672" s="80"/>
      <c r="I1672" s="80"/>
      <c r="J1672" s="80"/>
      <c r="K1672" s="82"/>
      <c r="L1672" s="80"/>
      <c r="M1672" s="14"/>
      <c r="N1672" s="14"/>
      <c r="O1672" s="82"/>
      <c r="P1672" s="80"/>
      <c r="Q1672" s="14"/>
      <c r="R1672" s="14"/>
      <c r="S1672" s="74"/>
      <c r="T1672" s="74"/>
      <c r="U1672" s="74"/>
      <c r="V1672" s="74"/>
      <c r="W1672" s="74"/>
      <c r="X1672" s="74"/>
      <c r="Y1672" s="74"/>
      <c r="Z1672" s="74"/>
      <c r="AA1672" s="74"/>
      <c r="AB1672" s="74"/>
      <c r="AC1672" s="74"/>
      <c r="AD1672" s="74"/>
      <c r="AE1672" s="74"/>
      <c r="AF1672" s="74"/>
      <c r="AG1672" s="74"/>
      <c r="AH1672" s="74"/>
      <c r="AI1672" s="74"/>
      <c r="AJ1672" s="74"/>
      <c r="AK1672" s="74"/>
      <c r="AL1672" s="74"/>
      <c r="AM1672" s="74"/>
      <c r="AN1672" s="74"/>
      <c r="AO1672" s="74"/>
      <c r="AP1672" s="74"/>
      <c r="AQ1672" s="74"/>
      <c r="AR1672" s="74"/>
      <c r="AS1672" s="74"/>
      <c r="AT1672" s="74"/>
      <c r="AU1672" s="74"/>
      <c r="AV1672" s="74"/>
      <c r="AW1672" s="74"/>
      <c r="AX1672" s="74"/>
      <c r="AY1672" s="74"/>
      <c r="AZ1672" s="74"/>
      <c r="BA1672" s="74"/>
      <c r="BB1672" s="74"/>
      <c r="BC1672" s="74"/>
      <c r="BD1672" s="74"/>
      <c r="BE1672" s="74"/>
      <c r="BF1672" s="74"/>
      <c r="BG1672" s="74"/>
      <c r="BH1672" s="74"/>
      <c r="BI1672" s="74"/>
      <c r="BJ1672" s="74"/>
      <c r="BK1672" s="74"/>
      <c r="BL1672" s="74"/>
      <c r="BM1672" s="74"/>
      <c r="BN1672" s="74"/>
      <c r="BO1672" s="74"/>
      <c r="BP1672" s="74"/>
      <c r="BQ1672" s="74"/>
      <c r="BR1672" s="74"/>
      <c r="BS1672" s="74"/>
      <c r="BT1672" s="74"/>
      <c r="BU1672" s="74"/>
      <c r="BV1672" s="74"/>
      <c r="BW1672" s="74"/>
      <c r="BX1672" s="74"/>
      <c r="BY1672" s="74"/>
      <c r="BZ1672" s="74"/>
      <c r="CA1672" s="74"/>
      <c r="CB1672" s="74"/>
      <c r="CC1672" s="74"/>
      <c r="CD1672" s="74"/>
      <c r="CE1672" s="74"/>
      <c r="CF1672" s="74"/>
      <c r="CG1672" s="74"/>
      <c r="CH1672" s="74"/>
      <c r="CI1672" s="74"/>
      <c r="CJ1672" s="74"/>
      <c r="CK1672" s="74"/>
      <c r="CL1672" s="74"/>
      <c r="CM1672" s="74"/>
      <c r="CN1672" s="74"/>
      <c r="CO1672" s="74"/>
      <c r="CP1672" s="74"/>
      <c r="CQ1672" s="74"/>
      <c r="CR1672" s="74"/>
      <c r="CS1672" s="74"/>
      <c r="CT1672" s="74"/>
      <c r="CU1672" s="74"/>
      <c r="CV1672" s="74"/>
      <c r="CW1672" s="74"/>
      <c r="CX1672" s="74"/>
      <c r="CY1672" s="74"/>
      <c r="CZ1672" s="74"/>
      <c r="DA1672" s="74"/>
      <c r="DB1672" s="74"/>
      <c r="DC1672" s="74"/>
      <c r="DD1672" s="74"/>
      <c r="DE1672" s="74"/>
      <c r="DF1672" s="74"/>
      <c r="DG1672" s="74"/>
      <c r="DH1672" s="74"/>
      <c r="DI1672" s="74"/>
      <c r="DJ1672" s="74"/>
      <c r="DK1672" s="74"/>
      <c r="DL1672" s="74"/>
      <c r="DM1672" s="74"/>
      <c r="DN1672" s="74"/>
      <c r="DO1672" s="74"/>
      <c r="DP1672" s="74"/>
      <c r="DQ1672" s="74"/>
      <c r="DR1672" s="74"/>
      <c r="DS1672" s="74"/>
      <c r="DT1672" s="74"/>
      <c r="DU1672" s="74"/>
      <c r="DV1672" s="74"/>
      <c r="DW1672" s="74"/>
      <c r="DX1672" s="74"/>
      <c r="DY1672" s="74"/>
      <c r="DZ1672" s="74"/>
      <c r="EA1672" s="74"/>
      <c r="EB1672" s="74"/>
      <c r="EC1672" s="74"/>
      <c r="ED1672" s="74"/>
      <c r="EE1672" s="74"/>
      <c r="EF1672" s="74"/>
      <c r="EG1672" s="74"/>
      <c r="EH1672" s="74"/>
      <c r="EI1672" s="74"/>
      <c r="EJ1672" s="74"/>
      <c r="EK1672" s="74"/>
      <c r="EL1672" s="74"/>
      <c r="EM1672" s="74"/>
      <c r="EN1672" s="74"/>
      <c r="EO1672" s="74"/>
      <c r="EP1672" s="74"/>
      <c r="EQ1672" s="74"/>
      <c r="ER1672" s="74"/>
      <c r="ES1672" s="74"/>
      <c r="ET1672" s="74"/>
      <c r="EU1672" s="74"/>
      <c r="EV1672" s="74"/>
      <c r="EW1672" s="74"/>
      <c r="EX1672" s="74"/>
      <c r="EY1672" s="74"/>
      <c r="EZ1672" s="74"/>
      <c r="FA1672" s="74"/>
      <c r="FB1672" s="74"/>
      <c r="FC1672" s="74"/>
      <c r="FD1672" s="74"/>
      <c r="FE1672" s="74"/>
      <c r="FF1672" s="74"/>
      <c r="FG1672" s="74"/>
      <c r="FH1672" s="74"/>
      <c r="FI1672" s="74"/>
      <c r="FJ1672" s="74"/>
      <c r="FK1672" s="74"/>
      <c r="FL1672" s="74"/>
      <c r="FM1672" s="74"/>
      <c r="FN1672" s="74"/>
      <c r="FO1672" s="74"/>
      <c r="FP1672" s="74"/>
      <c r="FQ1672" s="74"/>
      <c r="FR1672" s="74"/>
      <c r="FS1672" s="74"/>
      <c r="FT1672" s="74"/>
      <c r="FU1672" s="74"/>
      <c r="FV1672" s="74"/>
      <c r="FW1672" s="74"/>
      <c r="FX1672" s="74"/>
      <c r="FY1672" s="74"/>
      <c r="FZ1672" s="74"/>
      <c r="GA1672" s="74"/>
      <c r="GB1672" s="74"/>
      <c r="GC1672" s="74"/>
      <c r="GD1672" s="74"/>
      <c r="GE1672" s="74"/>
      <c r="GF1672" s="74"/>
      <c r="GG1672" s="74"/>
      <c r="GH1672" s="74"/>
      <c r="GI1672" s="74"/>
      <c r="GJ1672" s="74"/>
      <c r="GK1672" s="74"/>
      <c r="GL1672" s="74"/>
      <c r="GM1672" s="74"/>
      <c r="GN1672" s="74"/>
      <c r="GO1672" s="74"/>
      <c r="GP1672" s="74"/>
      <c r="GQ1672" s="74"/>
      <c r="GR1672" s="74"/>
      <c r="GS1672" s="74"/>
      <c r="GT1672" s="74"/>
      <c r="GU1672" s="74"/>
      <c r="GV1672" s="74"/>
      <c r="GW1672" s="74"/>
      <c r="GX1672" s="74"/>
      <c r="GY1672" s="74"/>
      <c r="GZ1672" s="74"/>
      <c r="HA1672" s="74"/>
      <c r="HB1672" s="74"/>
      <c r="HC1672" s="74"/>
      <c r="HD1672" s="74"/>
      <c r="HE1672" s="74"/>
      <c r="HF1672" s="74"/>
      <c r="HG1672" s="74"/>
      <c r="HH1672" s="74"/>
      <c r="HI1672" s="74"/>
      <c r="HJ1672" s="74"/>
      <c r="HK1672" s="74"/>
      <c r="HL1672" s="74"/>
      <c r="HM1672" s="74"/>
      <c r="HN1672" s="74"/>
      <c r="HO1672" s="74"/>
      <c r="HP1672" s="74"/>
      <c r="HQ1672" s="74"/>
      <c r="HR1672" s="74"/>
      <c r="HS1672" s="74"/>
      <c r="HT1672" s="74"/>
      <c r="HU1672" s="74"/>
      <c r="HV1672" s="74"/>
      <c r="HW1672" s="74"/>
      <c r="HX1672" s="74"/>
      <c r="HY1672" s="74"/>
      <c r="HZ1672" s="74"/>
      <c r="IA1672" s="74"/>
      <c r="IB1672" s="74"/>
      <c r="IC1672" s="74"/>
      <c r="ID1672" s="74"/>
      <c r="IE1672" s="74"/>
      <c r="IF1672" s="74"/>
      <c r="IG1672" s="74"/>
      <c r="IH1672" s="74"/>
      <c r="II1672" s="74"/>
      <c r="IJ1672" s="74"/>
      <c r="IK1672" s="74"/>
      <c r="IL1672" s="74"/>
      <c r="IM1672" s="74"/>
      <c r="IN1672" s="74"/>
      <c r="IO1672" s="74"/>
      <c r="IP1672" s="74"/>
      <c r="IQ1672" s="74"/>
      <c r="IR1672" s="74"/>
      <c r="IS1672" s="74"/>
    </row>
    <row r="1673" spans="1:253">
      <c r="A1673" s="75" t="s">
        <v>2123</v>
      </c>
      <c r="B1673" s="76" t="s">
        <v>197</v>
      </c>
      <c r="C1673" s="81"/>
      <c r="D1673" s="82"/>
      <c r="E1673" s="80"/>
      <c r="F1673" s="82"/>
      <c r="G1673" s="80"/>
      <c r="H1673" s="80"/>
      <c r="I1673" s="80"/>
      <c r="J1673" s="80"/>
      <c r="K1673" s="82"/>
      <c r="L1673" s="80"/>
      <c r="M1673" s="14"/>
      <c r="N1673" s="14"/>
      <c r="O1673" s="82"/>
      <c r="P1673" s="80"/>
      <c r="Q1673" s="14"/>
      <c r="R1673" s="14"/>
      <c r="S1673" s="74"/>
      <c r="T1673" s="74"/>
      <c r="U1673" s="74"/>
      <c r="V1673" s="74"/>
      <c r="W1673" s="74"/>
      <c r="X1673" s="74"/>
      <c r="Y1673" s="74"/>
      <c r="Z1673" s="74"/>
      <c r="AA1673" s="74"/>
      <c r="AB1673" s="74"/>
      <c r="AC1673" s="74"/>
      <c r="AD1673" s="74"/>
      <c r="AE1673" s="74"/>
      <c r="AF1673" s="74"/>
      <c r="AG1673" s="74"/>
      <c r="AH1673" s="74"/>
      <c r="AI1673" s="74"/>
      <c r="AJ1673" s="74"/>
      <c r="AK1673" s="74"/>
      <c r="AL1673" s="74"/>
      <c r="AM1673" s="74"/>
      <c r="AN1673" s="74"/>
      <c r="AO1673" s="74"/>
      <c r="AP1673" s="74"/>
      <c r="AQ1673" s="74"/>
      <c r="AR1673" s="74"/>
      <c r="AS1673" s="74"/>
      <c r="AT1673" s="74"/>
      <c r="AU1673" s="74"/>
      <c r="AV1673" s="74"/>
      <c r="AW1673" s="74"/>
      <c r="AX1673" s="74"/>
      <c r="AY1673" s="74"/>
      <c r="AZ1673" s="74"/>
      <c r="BA1673" s="74"/>
      <c r="BB1673" s="74"/>
      <c r="BC1673" s="74"/>
      <c r="BD1673" s="74"/>
      <c r="BE1673" s="74"/>
      <c r="BF1673" s="74"/>
      <c r="BG1673" s="74"/>
      <c r="BH1673" s="74"/>
      <c r="BI1673" s="74"/>
      <c r="BJ1673" s="74"/>
      <c r="BK1673" s="74"/>
      <c r="BL1673" s="74"/>
      <c r="BM1673" s="74"/>
      <c r="BN1673" s="74"/>
      <c r="BO1673" s="74"/>
      <c r="BP1673" s="74"/>
      <c r="BQ1673" s="74"/>
      <c r="BR1673" s="74"/>
      <c r="BS1673" s="74"/>
      <c r="BT1673" s="74"/>
      <c r="BU1673" s="74"/>
      <c r="BV1673" s="74"/>
      <c r="BW1673" s="74"/>
      <c r="BX1673" s="74"/>
      <c r="BY1673" s="74"/>
      <c r="BZ1673" s="74"/>
      <c r="CA1673" s="74"/>
      <c r="CB1673" s="74"/>
      <c r="CC1673" s="74"/>
      <c r="CD1673" s="74"/>
      <c r="CE1673" s="74"/>
      <c r="CF1673" s="74"/>
      <c r="CG1673" s="74"/>
      <c r="CH1673" s="74"/>
      <c r="CI1673" s="74"/>
      <c r="CJ1673" s="74"/>
      <c r="CK1673" s="74"/>
      <c r="CL1673" s="74"/>
      <c r="CM1673" s="74"/>
      <c r="CN1673" s="74"/>
      <c r="CO1673" s="74"/>
      <c r="CP1673" s="74"/>
      <c r="CQ1673" s="74"/>
      <c r="CR1673" s="74"/>
      <c r="CS1673" s="74"/>
      <c r="CT1673" s="74"/>
      <c r="CU1673" s="74"/>
      <c r="CV1673" s="74"/>
      <c r="CW1673" s="74"/>
      <c r="CX1673" s="74"/>
      <c r="CY1673" s="74"/>
      <c r="CZ1673" s="74"/>
      <c r="DA1673" s="74"/>
      <c r="DB1673" s="74"/>
      <c r="DC1673" s="74"/>
      <c r="DD1673" s="74"/>
      <c r="DE1673" s="74"/>
      <c r="DF1673" s="74"/>
      <c r="DG1673" s="74"/>
      <c r="DH1673" s="74"/>
      <c r="DI1673" s="74"/>
      <c r="DJ1673" s="74"/>
      <c r="DK1673" s="74"/>
      <c r="DL1673" s="74"/>
      <c r="DM1673" s="74"/>
      <c r="DN1673" s="74"/>
      <c r="DO1673" s="74"/>
      <c r="DP1673" s="74"/>
      <c r="DQ1673" s="74"/>
      <c r="DR1673" s="74"/>
      <c r="DS1673" s="74"/>
      <c r="DT1673" s="74"/>
      <c r="DU1673" s="74"/>
      <c r="DV1673" s="74"/>
      <c r="DW1673" s="74"/>
      <c r="DX1673" s="74"/>
      <c r="DY1673" s="74"/>
      <c r="DZ1673" s="74"/>
      <c r="EA1673" s="74"/>
      <c r="EB1673" s="74"/>
      <c r="EC1673" s="74"/>
      <c r="ED1673" s="74"/>
      <c r="EE1673" s="74"/>
      <c r="EF1673" s="74"/>
      <c r="EG1673" s="74"/>
      <c r="EH1673" s="74"/>
      <c r="EI1673" s="74"/>
      <c r="EJ1673" s="74"/>
      <c r="EK1673" s="74"/>
      <c r="EL1673" s="74"/>
      <c r="EM1673" s="74"/>
      <c r="EN1673" s="74"/>
      <c r="EO1673" s="74"/>
      <c r="EP1673" s="74"/>
      <c r="EQ1673" s="74"/>
      <c r="ER1673" s="74"/>
      <c r="ES1673" s="74"/>
      <c r="ET1673" s="74"/>
      <c r="EU1673" s="74"/>
      <c r="EV1673" s="74"/>
      <c r="EW1673" s="74"/>
      <c r="EX1673" s="74"/>
      <c r="EY1673" s="74"/>
      <c r="EZ1673" s="74"/>
      <c r="FA1673" s="74"/>
      <c r="FB1673" s="74"/>
      <c r="FC1673" s="74"/>
      <c r="FD1673" s="74"/>
      <c r="FE1673" s="74"/>
      <c r="FF1673" s="74"/>
      <c r="FG1673" s="74"/>
      <c r="FH1673" s="74"/>
      <c r="FI1673" s="74"/>
      <c r="FJ1673" s="74"/>
      <c r="FK1673" s="74"/>
      <c r="FL1673" s="74"/>
      <c r="FM1673" s="74"/>
      <c r="FN1673" s="74"/>
      <c r="FO1673" s="74"/>
      <c r="FP1673" s="74"/>
      <c r="FQ1673" s="74"/>
      <c r="FR1673" s="74"/>
      <c r="FS1673" s="74"/>
      <c r="FT1673" s="74"/>
      <c r="FU1673" s="74"/>
      <c r="FV1673" s="74"/>
      <c r="FW1673" s="74"/>
      <c r="FX1673" s="74"/>
      <c r="FY1673" s="74"/>
      <c r="FZ1673" s="74"/>
      <c r="GA1673" s="74"/>
      <c r="GB1673" s="74"/>
      <c r="GC1673" s="74"/>
      <c r="GD1673" s="74"/>
      <c r="GE1673" s="74"/>
      <c r="GF1673" s="74"/>
      <c r="GG1673" s="74"/>
      <c r="GH1673" s="74"/>
      <c r="GI1673" s="74"/>
      <c r="GJ1673" s="74"/>
      <c r="GK1673" s="74"/>
      <c r="GL1673" s="74"/>
      <c r="GM1673" s="74"/>
      <c r="GN1673" s="74"/>
      <c r="GO1673" s="74"/>
      <c r="GP1673" s="74"/>
      <c r="GQ1673" s="74"/>
      <c r="GR1673" s="74"/>
      <c r="GS1673" s="74"/>
      <c r="GT1673" s="74"/>
      <c r="GU1673" s="74"/>
      <c r="GV1673" s="74"/>
      <c r="GW1673" s="74"/>
      <c r="GX1673" s="74"/>
      <c r="GY1673" s="74"/>
      <c r="GZ1673" s="74"/>
      <c r="HA1673" s="74"/>
      <c r="HB1673" s="74"/>
      <c r="HC1673" s="74"/>
      <c r="HD1673" s="74"/>
      <c r="HE1673" s="74"/>
      <c r="HF1673" s="74"/>
      <c r="HG1673" s="74"/>
      <c r="HH1673" s="74"/>
      <c r="HI1673" s="74"/>
      <c r="HJ1673" s="74"/>
      <c r="HK1673" s="74"/>
      <c r="HL1673" s="74"/>
      <c r="HM1673" s="74"/>
      <c r="HN1673" s="74"/>
      <c r="HO1673" s="74"/>
      <c r="HP1673" s="74"/>
      <c r="HQ1673" s="74"/>
      <c r="HR1673" s="74"/>
      <c r="HS1673" s="74"/>
      <c r="HT1673" s="74"/>
      <c r="HU1673" s="74"/>
      <c r="HV1673" s="74"/>
      <c r="HW1673" s="74"/>
      <c r="HX1673" s="74"/>
      <c r="HY1673" s="74"/>
      <c r="HZ1673" s="74"/>
      <c r="IA1673" s="74"/>
      <c r="IB1673" s="74"/>
      <c r="IC1673" s="74"/>
      <c r="ID1673" s="74"/>
      <c r="IE1673" s="74"/>
      <c r="IF1673" s="74"/>
      <c r="IG1673" s="74"/>
      <c r="IH1673" s="74"/>
      <c r="II1673" s="74"/>
      <c r="IJ1673" s="74"/>
      <c r="IK1673" s="74"/>
      <c r="IL1673" s="74"/>
      <c r="IM1673" s="74"/>
      <c r="IN1673" s="74"/>
      <c r="IO1673" s="74"/>
      <c r="IP1673" s="74"/>
      <c r="IQ1673" s="74"/>
      <c r="IR1673" s="74"/>
      <c r="IS1673" s="74"/>
    </row>
    <row r="1674" spans="1:253">
      <c r="A1674" s="75" t="s">
        <v>2124</v>
      </c>
      <c r="B1674" s="76" t="s">
        <v>198</v>
      </c>
      <c r="C1674" s="81"/>
      <c r="D1674" s="82"/>
      <c r="E1674" s="80"/>
      <c r="F1674" s="82"/>
      <c r="G1674" s="80"/>
      <c r="H1674" s="80"/>
      <c r="I1674" s="80"/>
      <c r="J1674" s="80"/>
      <c r="K1674" s="82"/>
      <c r="L1674" s="80"/>
      <c r="M1674" s="14"/>
      <c r="N1674" s="14"/>
      <c r="O1674" s="82"/>
      <c r="P1674" s="80"/>
      <c r="Q1674" s="14"/>
      <c r="R1674" s="14"/>
      <c r="S1674" s="74"/>
      <c r="T1674" s="74"/>
      <c r="U1674" s="74"/>
      <c r="V1674" s="74"/>
      <c r="W1674" s="74"/>
      <c r="X1674" s="74"/>
      <c r="Y1674" s="74"/>
      <c r="Z1674" s="74"/>
      <c r="AA1674" s="74"/>
      <c r="AB1674" s="74"/>
      <c r="AC1674" s="74"/>
      <c r="AD1674" s="74"/>
      <c r="AE1674" s="74"/>
      <c r="AF1674" s="74"/>
      <c r="AG1674" s="74"/>
      <c r="AH1674" s="74"/>
      <c r="AI1674" s="74"/>
      <c r="AJ1674" s="74"/>
      <c r="AK1674" s="74"/>
      <c r="AL1674" s="74"/>
      <c r="AM1674" s="74"/>
      <c r="AN1674" s="74"/>
      <c r="AO1674" s="74"/>
      <c r="AP1674" s="74"/>
      <c r="AQ1674" s="74"/>
      <c r="AR1674" s="74"/>
      <c r="AS1674" s="74"/>
      <c r="AT1674" s="74"/>
      <c r="AU1674" s="74"/>
      <c r="AV1674" s="74"/>
      <c r="AW1674" s="74"/>
      <c r="AX1674" s="74"/>
      <c r="AY1674" s="74"/>
      <c r="AZ1674" s="74"/>
      <c r="BA1674" s="74"/>
      <c r="BB1674" s="74"/>
      <c r="BC1674" s="74"/>
      <c r="BD1674" s="74"/>
      <c r="BE1674" s="74"/>
      <c r="BF1674" s="74"/>
      <c r="BG1674" s="74"/>
      <c r="BH1674" s="74"/>
      <c r="BI1674" s="74"/>
      <c r="BJ1674" s="74"/>
      <c r="BK1674" s="74"/>
      <c r="BL1674" s="74"/>
      <c r="BM1674" s="74"/>
      <c r="BN1674" s="74"/>
      <c r="BO1674" s="74"/>
      <c r="BP1674" s="74"/>
      <c r="BQ1674" s="74"/>
      <c r="BR1674" s="74"/>
      <c r="BS1674" s="74"/>
      <c r="BT1674" s="74"/>
      <c r="BU1674" s="74"/>
      <c r="BV1674" s="74"/>
      <c r="BW1674" s="74"/>
      <c r="BX1674" s="74"/>
      <c r="BY1674" s="74"/>
      <c r="BZ1674" s="74"/>
      <c r="CA1674" s="74"/>
      <c r="CB1674" s="74"/>
      <c r="CC1674" s="74"/>
      <c r="CD1674" s="74"/>
      <c r="CE1674" s="74"/>
      <c r="CF1674" s="74"/>
      <c r="CG1674" s="74"/>
      <c r="CH1674" s="74"/>
      <c r="CI1674" s="74"/>
      <c r="CJ1674" s="74"/>
      <c r="CK1674" s="74"/>
      <c r="CL1674" s="74"/>
      <c r="CM1674" s="74"/>
      <c r="CN1674" s="74"/>
      <c r="CO1674" s="74"/>
      <c r="CP1674" s="74"/>
      <c r="CQ1674" s="74"/>
      <c r="CR1674" s="74"/>
      <c r="CS1674" s="74"/>
      <c r="CT1674" s="74"/>
      <c r="CU1674" s="74"/>
      <c r="CV1674" s="74"/>
      <c r="CW1674" s="74"/>
      <c r="CX1674" s="74"/>
      <c r="CY1674" s="74"/>
      <c r="CZ1674" s="74"/>
      <c r="DA1674" s="74"/>
      <c r="DB1674" s="74"/>
      <c r="DC1674" s="74"/>
      <c r="DD1674" s="74"/>
      <c r="DE1674" s="74"/>
      <c r="DF1674" s="74"/>
      <c r="DG1674" s="74"/>
      <c r="DH1674" s="74"/>
      <c r="DI1674" s="74"/>
      <c r="DJ1674" s="74"/>
      <c r="DK1674" s="74"/>
      <c r="DL1674" s="74"/>
      <c r="DM1674" s="74"/>
      <c r="DN1674" s="74"/>
      <c r="DO1674" s="74"/>
      <c r="DP1674" s="74"/>
      <c r="DQ1674" s="74"/>
      <c r="DR1674" s="74"/>
      <c r="DS1674" s="74"/>
      <c r="DT1674" s="74"/>
      <c r="DU1674" s="74"/>
      <c r="DV1674" s="74"/>
      <c r="DW1674" s="74"/>
      <c r="DX1674" s="74"/>
      <c r="DY1674" s="74"/>
      <c r="DZ1674" s="74"/>
      <c r="EA1674" s="74"/>
      <c r="EB1674" s="74"/>
      <c r="EC1674" s="74"/>
      <c r="ED1674" s="74"/>
      <c r="EE1674" s="74"/>
      <c r="EF1674" s="74"/>
      <c r="EG1674" s="74"/>
      <c r="EH1674" s="74"/>
      <c r="EI1674" s="74"/>
      <c r="EJ1674" s="74"/>
      <c r="EK1674" s="74"/>
      <c r="EL1674" s="74"/>
      <c r="EM1674" s="74"/>
      <c r="EN1674" s="74"/>
      <c r="EO1674" s="74"/>
      <c r="EP1674" s="74"/>
      <c r="EQ1674" s="74"/>
      <c r="ER1674" s="74"/>
      <c r="ES1674" s="74"/>
      <c r="ET1674" s="74"/>
      <c r="EU1674" s="74"/>
      <c r="EV1674" s="74"/>
      <c r="EW1674" s="74"/>
      <c r="EX1674" s="74"/>
      <c r="EY1674" s="74"/>
      <c r="EZ1674" s="74"/>
      <c r="FA1674" s="74"/>
      <c r="FB1674" s="74"/>
      <c r="FC1674" s="74"/>
      <c r="FD1674" s="74"/>
      <c r="FE1674" s="74"/>
      <c r="FF1674" s="74"/>
      <c r="FG1674" s="74"/>
      <c r="FH1674" s="74"/>
      <c r="FI1674" s="74"/>
      <c r="FJ1674" s="74"/>
      <c r="FK1674" s="74"/>
      <c r="FL1674" s="74"/>
      <c r="FM1674" s="74"/>
      <c r="FN1674" s="74"/>
      <c r="FO1674" s="74"/>
      <c r="FP1674" s="74"/>
      <c r="FQ1674" s="74"/>
      <c r="FR1674" s="74"/>
      <c r="FS1674" s="74"/>
      <c r="FT1674" s="74"/>
      <c r="FU1674" s="74"/>
      <c r="FV1674" s="74"/>
      <c r="FW1674" s="74"/>
      <c r="FX1674" s="74"/>
      <c r="FY1674" s="74"/>
      <c r="FZ1674" s="74"/>
      <c r="GA1674" s="74"/>
      <c r="GB1674" s="74"/>
      <c r="GC1674" s="74"/>
      <c r="GD1674" s="74"/>
      <c r="GE1674" s="74"/>
      <c r="GF1674" s="74"/>
      <c r="GG1674" s="74"/>
      <c r="GH1674" s="74"/>
      <c r="GI1674" s="74"/>
      <c r="GJ1674" s="74"/>
      <c r="GK1674" s="74"/>
      <c r="GL1674" s="74"/>
      <c r="GM1674" s="74"/>
      <c r="GN1674" s="74"/>
      <c r="GO1674" s="74"/>
      <c r="GP1674" s="74"/>
      <c r="GQ1674" s="74"/>
      <c r="GR1674" s="74"/>
      <c r="GS1674" s="74"/>
      <c r="GT1674" s="74"/>
      <c r="GU1674" s="74"/>
      <c r="GV1674" s="74"/>
      <c r="GW1674" s="74"/>
      <c r="GX1674" s="74"/>
      <c r="GY1674" s="74"/>
      <c r="GZ1674" s="74"/>
      <c r="HA1674" s="74"/>
      <c r="HB1674" s="74"/>
      <c r="HC1674" s="74"/>
      <c r="HD1674" s="74"/>
      <c r="HE1674" s="74"/>
      <c r="HF1674" s="74"/>
      <c r="HG1674" s="74"/>
      <c r="HH1674" s="74"/>
      <c r="HI1674" s="74"/>
      <c r="HJ1674" s="74"/>
      <c r="HK1674" s="74"/>
      <c r="HL1674" s="74"/>
      <c r="HM1674" s="74"/>
      <c r="HN1674" s="74"/>
      <c r="HO1674" s="74"/>
      <c r="HP1674" s="74"/>
      <c r="HQ1674" s="74"/>
      <c r="HR1674" s="74"/>
      <c r="HS1674" s="74"/>
      <c r="HT1674" s="74"/>
      <c r="HU1674" s="74"/>
      <c r="HV1674" s="74"/>
      <c r="HW1674" s="74"/>
      <c r="HX1674" s="74"/>
      <c r="HY1674" s="74"/>
      <c r="HZ1674" s="74"/>
      <c r="IA1674" s="74"/>
      <c r="IB1674" s="74"/>
      <c r="IC1674" s="74"/>
      <c r="ID1674" s="74"/>
      <c r="IE1674" s="74"/>
      <c r="IF1674" s="74"/>
      <c r="IG1674" s="74"/>
      <c r="IH1674" s="74"/>
      <c r="II1674" s="74"/>
      <c r="IJ1674" s="74"/>
      <c r="IK1674" s="74"/>
      <c r="IL1674" s="74"/>
      <c r="IM1674" s="74"/>
      <c r="IN1674" s="74"/>
      <c r="IO1674" s="74"/>
      <c r="IP1674" s="74"/>
      <c r="IQ1674" s="74"/>
      <c r="IR1674" s="74"/>
      <c r="IS1674" s="74"/>
    </row>
    <row r="1675" spans="1:253" ht="31.5">
      <c r="A1675" s="70" t="s">
        <v>2125</v>
      </c>
      <c r="B1675" s="71" t="s">
        <v>2110</v>
      </c>
      <c r="C1675" s="72"/>
      <c r="D1675" s="73">
        <f>SUM(D1676:D1680)</f>
        <v>0</v>
      </c>
      <c r="E1675" s="73">
        <f t="shared" ref="E1675:N1675" si="277">SUM(E1676:E1680)</f>
        <v>0</v>
      </c>
      <c r="F1675" s="73">
        <f t="shared" si="277"/>
        <v>0</v>
      </c>
      <c r="G1675" s="73"/>
      <c r="H1675" s="73">
        <f t="shared" si="277"/>
        <v>0</v>
      </c>
      <c r="I1675" s="73">
        <f t="shared" si="277"/>
        <v>0</v>
      </c>
      <c r="J1675" s="73">
        <f t="shared" si="277"/>
        <v>0</v>
      </c>
      <c r="K1675" s="73"/>
      <c r="L1675" s="73">
        <f t="shared" si="277"/>
        <v>0</v>
      </c>
      <c r="M1675" s="73">
        <f t="shared" si="277"/>
        <v>0</v>
      </c>
      <c r="N1675" s="73">
        <f t="shared" si="277"/>
        <v>0</v>
      </c>
      <c r="O1675" s="73"/>
      <c r="P1675" s="73">
        <f>SUM(P1676:P1680)</f>
        <v>0</v>
      </c>
      <c r="Q1675" s="73">
        <f>SUM(Q1676:Q1680)</f>
        <v>0</v>
      </c>
      <c r="R1675" s="73">
        <f>SUM(R1676:R1680)</f>
        <v>0</v>
      </c>
      <c r="S1675" s="74"/>
      <c r="T1675" s="74"/>
      <c r="U1675" s="74"/>
      <c r="V1675" s="74"/>
      <c r="W1675" s="74"/>
      <c r="X1675" s="74"/>
      <c r="Y1675" s="74"/>
      <c r="Z1675" s="74"/>
      <c r="AA1675" s="74"/>
      <c r="AB1675" s="74"/>
      <c r="AC1675" s="74"/>
      <c r="AD1675" s="74"/>
      <c r="AE1675" s="74"/>
      <c r="AF1675" s="74"/>
      <c r="AG1675" s="74"/>
      <c r="AH1675" s="74"/>
      <c r="AI1675" s="74"/>
      <c r="AJ1675" s="74"/>
      <c r="AK1675" s="74"/>
      <c r="AL1675" s="74"/>
      <c r="AM1675" s="74"/>
      <c r="AN1675" s="74"/>
      <c r="AO1675" s="74"/>
      <c r="AP1675" s="74"/>
      <c r="AQ1675" s="74"/>
      <c r="AR1675" s="74"/>
      <c r="AS1675" s="74"/>
      <c r="AT1675" s="74"/>
      <c r="AU1675" s="74"/>
      <c r="AV1675" s="74"/>
      <c r="AW1675" s="74"/>
      <c r="AX1675" s="74"/>
      <c r="AY1675" s="74"/>
      <c r="AZ1675" s="74"/>
      <c r="BA1675" s="74"/>
      <c r="BB1675" s="74"/>
      <c r="BC1675" s="74"/>
      <c r="BD1675" s="74"/>
      <c r="BE1675" s="74"/>
      <c r="BF1675" s="74"/>
      <c r="BG1675" s="74"/>
      <c r="BH1675" s="74"/>
      <c r="BI1675" s="74"/>
      <c r="BJ1675" s="74"/>
      <c r="BK1675" s="74"/>
      <c r="BL1675" s="74"/>
      <c r="BM1675" s="74"/>
      <c r="BN1675" s="74"/>
      <c r="BO1675" s="74"/>
      <c r="BP1675" s="74"/>
      <c r="BQ1675" s="74"/>
      <c r="BR1675" s="74"/>
      <c r="BS1675" s="74"/>
      <c r="BT1675" s="74"/>
      <c r="BU1675" s="74"/>
      <c r="BV1675" s="74"/>
      <c r="BW1675" s="74"/>
      <c r="BX1675" s="74"/>
      <c r="BY1675" s="74"/>
      <c r="BZ1675" s="74"/>
      <c r="CA1675" s="74"/>
      <c r="CB1675" s="74"/>
      <c r="CC1675" s="74"/>
      <c r="CD1675" s="74"/>
      <c r="CE1675" s="74"/>
      <c r="CF1675" s="74"/>
      <c r="CG1675" s="74"/>
      <c r="CH1675" s="74"/>
      <c r="CI1675" s="74"/>
      <c r="CJ1675" s="74"/>
      <c r="CK1675" s="74"/>
      <c r="CL1675" s="74"/>
      <c r="CM1675" s="74"/>
      <c r="CN1675" s="74"/>
      <c r="CO1675" s="74"/>
      <c r="CP1675" s="74"/>
      <c r="CQ1675" s="74"/>
      <c r="CR1675" s="74"/>
      <c r="CS1675" s="74"/>
      <c r="CT1675" s="74"/>
      <c r="CU1675" s="74"/>
      <c r="CV1675" s="74"/>
      <c r="CW1675" s="74"/>
      <c r="CX1675" s="74"/>
      <c r="CY1675" s="74"/>
      <c r="CZ1675" s="74"/>
      <c r="DA1675" s="74"/>
      <c r="DB1675" s="74"/>
      <c r="DC1675" s="74"/>
      <c r="DD1675" s="74"/>
      <c r="DE1675" s="74"/>
      <c r="DF1675" s="74"/>
      <c r="DG1675" s="74"/>
      <c r="DH1675" s="74"/>
      <c r="DI1675" s="74"/>
      <c r="DJ1675" s="74"/>
      <c r="DK1675" s="74"/>
      <c r="DL1675" s="74"/>
      <c r="DM1675" s="74"/>
      <c r="DN1675" s="74"/>
      <c r="DO1675" s="74"/>
      <c r="DP1675" s="74"/>
      <c r="DQ1675" s="74"/>
      <c r="DR1675" s="74"/>
      <c r="DS1675" s="74"/>
      <c r="DT1675" s="74"/>
      <c r="DU1675" s="74"/>
      <c r="DV1675" s="74"/>
      <c r="DW1675" s="74"/>
      <c r="DX1675" s="74"/>
      <c r="DY1675" s="74"/>
      <c r="DZ1675" s="74"/>
      <c r="EA1675" s="74"/>
      <c r="EB1675" s="74"/>
      <c r="EC1675" s="74"/>
      <c r="ED1675" s="74"/>
      <c r="EE1675" s="74"/>
      <c r="EF1675" s="74"/>
      <c r="EG1675" s="74"/>
      <c r="EH1675" s="74"/>
      <c r="EI1675" s="74"/>
      <c r="EJ1675" s="74"/>
      <c r="EK1675" s="74"/>
      <c r="EL1675" s="74"/>
      <c r="EM1675" s="74"/>
      <c r="EN1675" s="74"/>
      <c r="EO1675" s="74"/>
      <c r="EP1675" s="74"/>
      <c r="EQ1675" s="74"/>
      <c r="ER1675" s="74"/>
      <c r="ES1675" s="74"/>
      <c r="ET1675" s="74"/>
      <c r="EU1675" s="74"/>
      <c r="EV1675" s="74"/>
      <c r="EW1675" s="74"/>
      <c r="EX1675" s="74"/>
      <c r="EY1675" s="74"/>
      <c r="EZ1675" s="74"/>
      <c r="FA1675" s="74"/>
      <c r="FB1675" s="74"/>
      <c r="FC1675" s="74"/>
      <c r="FD1675" s="74"/>
      <c r="FE1675" s="74"/>
      <c r="FF1675" s="74"/>
      <c r="FG1675" s="74"/>
      <c r="FH1675" s="74"/>
      <c r="FI1675" s="74"/>
      <c r="FJ1675" s="74"/>
      <c r="FK1675" s="74"/>
      <c r="FL1675" s="74"/>
      <c r="FM1675" s="74"/>
      <c r="FN1675" s="74"/>
      <c r="FO1675" s="74"/>
      <c r="FP1675" s="74"/>
      <c r="FQ1675" s="74"/>
      <c r="FR1675" s="74"/>
      <c r="FS1675" s="74"/>
      <c r="FT1675" s="74"/>
      <c r="FU1675" s="74"/>
      <c r="FV1675" s="74"/>
      <c r="FW1675" s="74"/>
      <c r="FX1675" s="74"/>
      <c r="FY1675" s="74"/>
      <c r="FZ1675" s="74"/>
      <c r="GA1675" s="74"/>
      <c r="GB1675" s="74"/>
      <c r="GC1675" s="74"/>
      <c r="GD1675" s="74"/>
      <c r="GE1675" s="74"/>
      <c r="GF1675" s="74"/>
      <c r="GG1675" s="74"/>
      <c r="GH1675" s="74"/>
      <c r="GI1675" s="74"/>
      <c r="GJ1675" s="74"/>
      <c r="GK1675" s="74"/>
      <c r="GL1675" s="74"/>
      <c r="GM1675" s="74"/>
      <c r="GN1675" s="74"/>
      <c r="GO1675" s="74"/>
      <c r="GP1675" s="74"/>
      <c r="GQ1675" s="74"/>
      <c r="GR1675" s="74"/>
      <c r="GS1675" s="74"/>
      <c r="GT1675" s="74"/>
      <c r="GU1675" s="74"/>
      <c r="GV1675" s="74"/>
      <c r="GW1675" s="74"/>
      <c r="GX1675" s="74"/>
      <c r="GY1675" s="74"/>
      <c r="GZ1675" s="74"/>
      <c r="HA1675" s="74"/>
      <c r="HB1675" s="74"/>
      <c r="HC1675" s="74"/>
      <c r="HD1675" s="74"/>
      <c r="HE1675" s="74"/>
      <c r="HF1675" s="74"/>
      <c r="HG1675" s="74"/>
      <c r="HH1675" s="74"/>
      <c r="HI1675" s="74"/>
      <c r="HJ1675" s="74"/>
      <c r="HK1675" s="74"/>
      <c r="HL1675" s="74"/>
      <c r="HM1675" s="74"/>
      <c r="HN1675" s="74"/>
      <c r="HO1675" s="74"/>
      <c r="HP1675" s="74"/>
      <c r="HQ1675" s="74"/>
      <c r="HR1675" s="74"/>
      <c r="HS1675" s="74"/>
      <c r="HT1675" s="74"/>
      <c r="HU1675" s="74"/>
      <c r="HV1675" s="74"/>
      <c r="HW1675" s="74"/>
      <c r="HX1675" s="74"/>
      <c r="HY1675" s="74"/>
      <c r="HZ1675" s="74"/>
      <c r="IA1675" s="74"/>
      <c r="IB1675" s="74"/>
      <c r="IC1675" s="74"/>
      <c r="ID1675" s="74"/>
      <c r="IE1675" s="74"/>
      <c r="IF1675" s="74"/>
      <c r="IG1675" s="74"/>
      <c r="IH1675" s="74"/>
      <c r="II1675" s="74"/>
      <c r="IJ1675" s="74"/>
      <c r="IK1675" s="74"/>
      <c r="IL1675" s="74"/>
      <c r="IM1675" s="74"/>
      <c r="IN1675" s="74"/>
      <c r="IO1675" s="74"/>
      <c r="IP1675" s="74"/>
      <c r="IQ1675" s="74"/>
      <c r="IR1675" s="74"/>
      <c r="IS1675" s="74"/>
    </row>
    <row r="1676" spans="1:253">
      <c r="A1676" s="75" t="s">
        <v>2126</v>
      </c>
      <c r="B1676" s="76" t="s">
        <v>2108</v>
      </c>
      <c r="C1676" s="81"/>
      <c r="D1676" s="82"/>
      <c r="E1676" s="80"/>
      <c r="F1676" s="82"/>
      <c r="G1676" s="80"/>
      <c r="H1676" s="80"/>
      <c r="I1676" s="80"/>
      <c r="J1676" s="80"/>
      <c r="K1676" s="82"/>
      <c r="L1676" s="80"/>
      <c r="M1676" s="14"/>
      <c r="N1676" s="14"/>
      <c r="O1676" s="82"/>
      <c r="P1676" s="80"/>
      <c r="Q1676" s="14"/>
      <c r="R1676" s="14"/>
      <c r="S1676" s="74"/>
      <c r="T1676" s="74"/>
      <c r="U1676" s="74"/>
      <c r="V1676" s="74"/>
      <c r="W1676" s="74"/>
      <c r="X1676" s="74"/>
      <c r="Y1676" s="74"/>
      <c r="Z1676" s="74"/>
      <c r="AA1676" s="74"/>
      <c r="AB1676" s="74"/>
      <c r="AC1676" s="74"/>
      <c r="AD1676" s="74"/>
      <c r="AE1676" s="74"/>
      <c r="AF1676" s="74"/>
      <c r="AG1676" s="74"/>
      <c r="AH1676" s="74"/>
      <c r="AI1676" s="74"/>
      <c r="AJ1676" s="74"/>
      <c r="AK1676" s="74"/>
      <c r="AL1676" s="74"/>
      <c r="AM1676" s="74"/>
      <c r="AN1676" s="74"/>
      <c r="AO1676" s="74"/>
      <c r="AP1676" s="74"/>
      <c r="AQ1676" s="74"/>
      <c r="AR1676" s="74"/>
      <c r="AS1676" s="74"/>
      <c r="AT1676" s="74"/>
      <c r="AU1676" s="74"/>
      <c r="AV1676" s="74"/>
      <c r="AW1676" s="74"/>
      <c r="AX1676" s="74"/>
      <c r="AY1676" s="74"/>
      <c r="AZ1676" s="74"/>
      <c r="BA1676" s="74"/>
      <c r="BB1676" s="74"/>
      <c r="BC1676" s="74"/>
      <c r="BD1676" s="74"/>
      <c r="BE1676" s="74"/>
      <c r="BF1676" s="74"/>
      <c r="BG1676" s="74"/>
      <c r="BH1676" s="74"/>
      <c r="BI1676" s="74"/>
      <c r="BJ1676" s="74"/>
      <c r="BK1676" s="74"/>
      <c r="BL1676" s="74"/>
      <c r="BM1676" s="74"/>
      <c r="BN1676" s="74"/>
      <c r="BO1676" s="74"/>
      <c r="BP1676" s="74"/>
      <c r="BQ1676" s="74"/>
      <c r="BR1676" s="74"/>
      <c r="BS1676" s="74"/>
      <c r="BT1676" s="74"/>
      <c r="BU1676" s="74"/>
      <c r="BV1676" s="74"/>
      <c r="BW1676" s="74"/>
      <c r="BX1676" s="74"/>
      <c r="BY1676" s="74"/>
      <c r="BZ1676" s="74"/>
      <c r="CA1676" s="74"/>
      <c r="CB1676" s="74"/>
      <c r="CC1676" s="74"/>
      <c r="CD1676" s="74"/>
      <c r="CE1676" s="74"/>
      <c r="CF1676" s="74"/>
      <c r="CG1676" s="74"/>
      <c r="CH1676" s="74"/>
      <c r="CI1676" s="74"/>
      <c r="CJ1676" s="74"/>
      <c r="CK1676" s="74"/>
      <c r="CL1676" s="74"/>
      <c r="CM1676" s="74"/>
      <c r="CN1676" s="74"/>
      <c r="CO1676" s="74"/>
      <c r="CP1676" s="74"/>
      <c r="CQ1676" s="74"/>
      <c r="CR1676" s="74"/>
      <c r="CS1676" s="74"/>
      <c r="CT1676" s="74"/>
      <c r="CU1676" s="74"/>
      <c r="CV1676" s="74"/>
      <c r="CW1676" s="74"/>
      <c r="CX1676" s="74"/>
      <c r="CY1676" s="74"/>
      <c r="CZ1676" s="74"/>
      <c r="DA1676" s="74"/>
      <c r="DB1676" s="74"/>
      <c r="DC1676" s="74"/>
      <c r="DD1676" s="74"/>
      <c r="DE1676" s="74"/>
      <c r="DF1676" s="74"/>
      <c r="DG1676" s="74"/>
      <c r="DH1676" s="74"/>
      <c r="DI1676" s="74"/>
      <c r="DJ1676" s="74"/>
      <c r="DK1676" s="74"/>
      <c r="DL1676" s="74"/>
      <c r="DM1676" s="74"/>
      <c r="DN1676" s="74"/>
      <c r="DO1676" s="74"/>
      <c r="DP1676" s="74"/>
      <c r="DQ1676" s="74"/>
      <c r="DR1676" s="74"/>
      <c r="DS1676" s="74"/>
      <c r="DT1676" s="74"/>
      <c r="DU1676" s="74"/>
      <c r="DV1676" s="74"/>
      <c r="DW1676" s="74"/>
      <c r="DX1676" s="74"/>
      <c r="DY1676" s="74"/>
      <c r="DZ1676" s="74"/>
      <c r="EA1676" s="74"/>
      <c r="EB1676" s="74"/>
      <c r="EC1676" s="74"/>
      <c r="ED1676" s="74"/>
      <c r="EE1676" s="74"/>
      <c r="EF1676" s="74"/>
      <c r="EG1676" s="74"/>
      <c r="EH1676" s="74"/>
      <c r="EI1676" s="74"/>
      <c r="EJ1676" s="74"/>
      <c r="EK1676" s="74"/>
      <c r="EL1676" s="74"/>
      <c r="EM1676" s="74"/>
      <c r="EN1676" s="74"/>
      <c r="EO1676" s="74"/>
      <c r="EP1676" s="74"/>
      <c r="EQ1676" s="74"/>
      <c r="ER1676" s="74"/>
      <c r="ES1676" s="74"/>
      <c r="ET1676" s="74"/>
      <c r="EU1676" s="74"/>
      <c r="EV1676" s="74"/>
      <c r="EW1676" s="74"/>
      <c r="EX1676" s="74"/>
      <c r="EY1676" s="74"/>
      <c r="EZ1676" s="74"/>
      <c r="FA1676" s="74"/>
      <c r="FB1676" s="74"/>
      <c r="FC1676" s="74"/>
      <c r="FD1676" s="74"/>
      <c r="FE1676" s="74"/>
      <c r="FF1676" s="74"/>
      <c r="FG1676" s="74"/>
      <c r="FH1676" s="74"/>
      <c r="FI1676" s="74"/>
      <c r="FJ1676" s="74"/>
      <c r="FK1676" s="74"/>
      <c r="FL1676" s="74"/>
      <c r="FM1676" s="74"/>
      <c r="FN1676" s="74"/>
      <c r="FO1676" s="74"/>
      <c r="FP1676" s="74"/>
      <c r="FQ1676" s="74"/>
      <c r="FR1676" s="74"/>
      <c r="FS1676" s="74"/>
      <c r="FT1676" s="74"/>
      <c r="FU1676" s="74"/>
      <c r="FV1676" s="74"/>
      <c r="FW1676" s="74"/>
      <c r="FX1676" s="74"/>
      <c r="FY1676" s="74"/>
      <c r="FZ1676" s="74"/>
      <c r="GA1676" s="74"/>
      <c r="GB1676" s="74"/>
      <c r="GC1676" s="74"/>
      <c r="GD1676" s="74"/>
      <c r="GE1676" s="74"/>
      <c r="GF1676" s="74"/>
      <c r="GG1676" s="74"/>
      <c r="GH1676" s="74"/>
      <c r="GI1676" s="74"/>
      <c r="GJ1676" s="74"/>
      <c r="GK1676" s="74"/>
      <c r="GL1676" s="74"/>
      <c r="GM1676" s="74"/>
      <c r="GN1676" s="74"/>
      <c r="GO1676" s="74"/>
      <c r="GP1676" s="74"/>
      <c r="GQ1676" s="74"/>
      <c r="GR1676" s="74"/>
      <c r="GS1676" s="74"/>
      <c r="GT1676" s="74"/>
      <c r="GU1676" s="74"/>
      <c r="GV1676" s="74"/>
      <c r="GW1676" s="74"/>
      <c r="GX1676" s="74"/>
      <c r="GY1676" s="74"/>
      <c r="GZ1676" s="74"/>
      <c r="HA1676" s="74"/>
      <c r="HB1676" s="74"/>
      <c r="HC1676" s="74"/>
      <c r="HD1676" s="74"/>
      <c r="HE1676" s="74"/>
      <c r="HF1676" s="74"/>
      <c r="HG1676" s="74"/>
      <c r="HH1676" s="74"/>
      <c r="HI1676" s="74"/>
      <c r="HJ1676" s="74"/>
      <c r="HK1676" s="74"/>
      <c r="HL1676" s="74"/>
      <c r="HM1676" s="74"/>
      <c r="HN1676" s="74"/>
      <c r="HO1676" s="74"/>
      <c r="HP1676" s="74"/>
      <c r="HQ1676" s="74"/>
      <c r="HR1676" s="74"/>
      <c r="HS1676" s="74"/>
      <c r="HT1676" s="74"/>
      <c r="HU1676" s="74"/>
      <c r="HV1676" s="74"/>
      <c r="HW1676" s="74"/>
      <c r="HX1676" s="74"/>
      <c r="HY1676" s="74"/>
      <c r="HZ1676" s="74"/>
      <c r="IA1676" s="74"/>
      <c r="IB1676" s="74"/>
      <c r="IC1676" s="74"/>
      <c r="ID1676" s="74"/>
      <c r="IE1676" s="74"/>
      <c r="IF1676" s="74"/>
      <c r="IG1676" s="74"/>
      <c r="IH1676" s="74"/>
      <c r="II1676" s="74"/>
      <c r="IJ1676" s="74"/>
      <c r="IK1676" s="74"/>
      <c r="IL1676" s="74"/>
      <c r="IM1676" s="74"/>
      <c r="IN1676" s="74"/>
      <c r="IO1676" s="74"/>
      <c r="IP1676" s="74"/>
      <c r="IQ1676" s="74"/>
      <c r="IR1676" s="74"/>
      <c r="IS1676" s="74"/>
    </row>
    <row r="1677" spans="1:253">
      <c r="A1677" s="75" t="s">
        <v>2127</v>
      </c>
      <c r="B1677" s="76" t="s">
        <v>2109</v>
      </c>
      <c r="C1677" s="81"/>
      <c r="D1677" s="82"/>
      <c r="E1677" s="80"/>
      <c r="F1677" s="82"/>
      <c r="G1677" s="80"/>
      <c r="H1677" s="80"/>
      <c r="I1677" s="80"/>
      <c r="J1677" s="80"/>
      <c r="K1677" s="82"/>
      <c r="L1677" s="80"/>
      <c r="M1677" s="14"/>
      <c r="N1677" s="14"/>
      <c r="O1677" s="82"/>
      <c r="P1677" s="80"/>
      <c r="Q1677" s="14"/>
      <c r="R1677" s="14"/>
      <c r="S1677" s="74"/>
      <c r="T1677" s="74"/>
      <c r="U1677" s="74"/>
      <c r="V1677" s="74"/>
      <c r="W1677" s="74"/>
      <c r="X1677" s="74"/>
      <c r="Y1677" s="74"/>
      <c r="Z1677" s="74"/>
      <c r="AA1677" s="74"/>
      <c r="AB1677" s="74"/>
      <c r="AC1677" s="74"/>
      <c r="AD1677" s="74"/>
      <c r="AE1677" s="74"/>
      <c r="AF1677" s="74"/>
      <c r="AG1677" s="74"/>
      <c r="AH1677" s="74"/>
      <c r="AI1677" s="74"/>
      <c r="AJ1677" s="74"/>
      <c r="AK1677" s="74"/>
      <c r="AL1677" s="74"/>
      <c r="AM1677" s="74"/>
      <c r="AN1677" s="74"/>
      <c r="AO1677" s="74"/>
      <c r="AP1677" s="74"/>
      <c r="AQ1677" s="74"/>
      <c r="AR1677" s="74"/>
      <c r="AS1677" s="74"/>
      <c r="AT1677" s="74"/>
      <c r="AU1677" s="74"/>
      <c r="AV1677" s="74"/>
      <c r="AW1677" s="74"/>
      <c r="AX1677" s="74"/>
      <c r="AY1677" s="74"/>
      <c r="AZ1677" s="74"/>
      <c r="BA1677" s="74"/>
      <c r="BB1677" s="74"/>
      <c r="BC1677" s="74"/>
      <c r="BD1677" s="74"/>
      <c r="BE1677" s="74"/>
      <c r="BF1677" s="74"/>
      <c r="BG1677" s="74"/>
      <c r="BH1677" s="74"/>
      <c r="BI1677" s="74"/>
      <c r="BJ1677" s="74"/>
      <c r="BK1677" s="74"/>
      <c r="BL1677" s="74"/>
      <c r="BM1677" s="74"/>
      <c r="BN1677" s="74"/>
      <c r="BO1677" s="74"/>
      <c r="BP1677" s="74"/>
      <c r="BQ1677" s="74"/>
      <c r="BR1677" s="74"/>
      <c r="BS1677" s="74"/>
      <c r="BT1677" s="74"/>
      <c r="BU1677" s="74"/>
      <c r="BV1677" s="74"/>
      <c r="BW1677" s="74"/>
      <c r="BX1677" s="74"/>
      <c r="BY1677" s="74"/>
      <c r="BZ1677" s="74"/>
      <c r="CA1677" s="74"/>
      <c r="CB1677" s="74"/>
      <c r="CC1677" s="74"/>
      <c r="CD1677" s="74"/>
      <c r="CE1677" s="74"/>
      <c r="CF1677" s="74"/>
      <c r="CG1677" s="74"/>
      <c r="CH1677" s="74"/>
      <c r="CI1677" s="74"/>
      <c r="CJ1677" s="74"/>
      <c r="CK1677" s="74"/>
      <c r="CL1677" s="74"/>
      <c r="CM1677" s="74"/>
      <c r="CN1677" s="74"/>
      <c r="CO1677" s="74"/>
      <c r="CP1677" s="74"/>
      <c r="CQ1677" s="74"/>
      <c r="CR1677" s="74"/>
      <c r="CS1677" s="74"/>
      <c r="CT1677" s="74"/>
      <c r="CU1677" s="74"/>
      <c r="CV1677" s="74"/>
      <c r="CW1677" s="74"/>
      <c r="CX1677" s="74"/>
      <c r="CY1677" s="74"/>
      <c r="CZ1677" s="74"/>
      <c r="DA1677" s="74"/>
      <c r="DB1677" s="74"/>
      <c r="DC1677" s="74"/>
      <c r="DD1677" s="74"/>
      <c r="DE1677" s="74"/>
      <c r="DF1677" s="74"/>
      <c r="DG1677" s="74"/>
      <c r="DH1677" s="74"/>
      <c r="DI1677" s="74"/>
      <c r="DJ1677" s="74"/>
      <c r="DK1677" s="74"/>
      <c r="DL1677" s="74"/>
      <c r="DM1677" s="74"/>
      <c r="DN1677" s="74"/>
      <c r="DO1677" s="74"/>
      <c r="DP1677" s="74"/>
      <c r="DQ1677" s="74"/>
      <c r="DR1677" s="74"/>
      <c r="DS1677" s="74"/>
      <c r="DT1677" s="74"/>
      <c r="DU1677" s="74"/>
      <c r="DV1677" s="74"/>
      <c r="DW1677" s="74"/>
      <c r="DX1677" s="74"/>
      <c r="DY1677" s="74"/>
      <c r="DZ1677" s="74"/>
      <c r="EA1677" s="74"/>
      <c r="EB1677" s="74"/>
      <c r="EC1677" s="74"/>
      <c r="ED1677" s="74"/>
      <c r="EE1677" s="74"/>
      <c r="EF1677" s="74"/>
      <c r="EG1677" s="74"/>
      <c r="EH1677" s="74"/>
      <c r="EI1677" s="74"/>
      <c r="EJ1677" s="74"/>
      <c r="EK1677" s="74"/>
      <c r="EL1677" s="74"/>
      <c r="EM1677" s="74"/>
      <c r="EN1677" s="74"/>
      <c r="EO1677" s="74"/>
      <c r="EP1677" s="74"/>
      <c r="EQ1677" s="74"/>
      <c r="ER1677" s="74"/>
      <c r="ES1677" s="74"/>
      <c r="ET1677" s="74"/>
      <c r="EU1677" s="74"/>
      <c r="EV1677" s="74"/>
      <c r="EW1677" s="74"/>
      <c r="EX1677" s="74"/>
      <c r="EY1677" s="74"/>
      <c r="EZ1677" s="74"/>
      <c r="FA1677" s="74"/>
      <c r="FB1677" s="74"/>
      <c r="FC1677" s="74"/>
      <c r="FD1677" s="74"/>
      <c r="FE1677" s="74"/>
      <c r="FF1677" s="74"/>
      <c r="FG1677" s="74"/>
      <c r="FH1677" s="74"/>
      <c r="FI1677" s="74"/>
      <c r="FJ1677" s="74"/>
      <c r="FK1677" s="74"/>
      <c r="FL1677" s="74"/>
      <c r="FM1677" s="74"/>
      <c r="FN1677" s="74"/>
      <c r="FO1677" s="74"/>
      <c r="FP1677" s="74"/>
      <c r="FQ1677" s="74"/>
      <c r="FR1677" s="74"/>
      <c r="FS1677" s="74"/>
      <c r="FT1677" s="74"/>
      <c r="FU1677" s="74"/>
      <c r="FV1677" s="74"/>
      <c r="FW1677" s="74"/>
      <c r="FX1677" s="74"/>
      <c r="FY1677" s="74"/>
      <c r="FZ1677" s="74"/>
      <c r="GA1677" s="74"/>
      <c r="GB1677" s="74"/>
      <c r="GC1677" s="74"/>
      <c r="GD1677" s="74"/>
      <c r="GE1677" s="74"/>
      <c r="GF1677" s="74"/>
      <c r="GG1677" s="74"/>
      <c r="GH1677" s="74"/>
      <c r="GI1677" s="74"/>
      <c r="GJ1677" s="74"/>
      <c r="GK1677" s="74"/>
      <c r="GL1677" s="74"/>
      <c r="GM1677" s="74"/>
      <c r="GN1677" s="74"/>
      <c r="GO1677" s="74"/>
      <c r="GP1677" s="74"/>
      <c r="GQ1677" s="74"/>
      <c r="GR1677" s="74"/>
      <c r="GS1677" s="74"/>
      <c r="GT1677" s="74"/>
      <c r="GU1677" s="74"/>
      <c r="GV1677" s="74"/>
      <c r="GW1677" s="74"/>
      <c r="GX1677" s="74"/>
      <c r="GY1677" s="74"/>
      <c r="GZ1677" s="74"/>
      <c r="HA1677" s="74"/>
      <c r="HB1677" s="74"/>
      <c r="HC1677" s="74"/>
      <c r="HD1677" s="74"/>
      <c r="HE1677" s="74"/>
      <c r="HF1677" s="74"/>
      <c r="HG1677" s="74"/>
      <c r="HH1677" s="74"/>
      <c r="HI1677" s="74"/>
      <c r="HJ1677" s="74"/>
      <c r="HK1677" s="74"/>
      <c r="HL1677" s="74"/>
      <c r="HM1677" s="74"/>
      <c r="HN1677" s="74"/>
      <c r="HO1677" s="74"/>
      <c r="HP1677" s="74"/>
      <c r="HQ1677" s="74"/>
      <c r="HR1677" s="74"/>
      <c r="HS1677" s="74"/>
      <c r="HT1677" s="74"/>
      <c r="HU1677" s="74"/>
      <c r="HV1677" s="74"/>
      <c r="HW1677" s="74"/>
      <c r="HX1677" s="74"/>
      <c r="HY1677" s="74"/>
      <c r="HZ1677" s="74"/>
      <c r="IA1677" s="74"/>
      <c r="IB1677" s="74"/>
      <c r="IC1677" s="74"/>
      <c r="ID1677" s="74"/>
      <c r="IE1677" s="74"/>
      <c r="IF1677" s="74"/>
      <c r="IG1677" s="74"/>
      <c r="IH1677" s="74"/>
      <c r="II1677" s="74"/>
      <c r="IJ1677" s="74"/>
      <c r="IK1677" s="74"/>
      <c r="IL1677" s="74"/>
      <c r="IM1677" s="74"/>
      <c r="IN1677" s="74"/>
      <c r="IO1677" s="74"/>
      <c r="IP1677" s="74"/>
      <c r="IQ1677" s="74"/>
      <c r="IR1677" s="74"/>
      <c r="IS1677" s="74"/>
    </row>
    <row r="1678" spans="1:253">
      <c r="A1678" s="75" t="s">
        <v>2128</v>
      </c>
      <c r="B1678" s="76" t="s">
        <v>196</v>
      </c>
      <c r="C1678" s="81"/>
      <c r="D1678" s="82"/>
      <c r="E1678" s="80"/>
      <c r="F1678" s="82"/>
      <c r="G1678" s="80"/>
      <c r="H1678" s="80"/>
      <c r="I1678" s="80"/>
      <c r="J1678" s="80"/>
      <c r="K1678" s="82"/>
      <c r="L1678" s="80"/>
      <c r="M1678" s="14"/>
      <c r="N1678" s="14"/>
      <c r="O1678" s="82"/>
      <c r="P1678" s="80"/>
      <c r="Q1678" s="14"/>
      <c r="R1678" s="14"/>
      <c r="S1678" s="74"/>
      <c r="T1678" s="74"/>
      <c r="U1678" s="74"/>
      <c r="V1678" s="74"/>
      <c r="W1678" s="74"/>
      <c r="X1678" s="74"/>
      <c r="Y1678" s="74"/>
      <c r="Z1678" s="74"/>
      <c r="AA1678" s="74"/>
      <c r="AB1678" s="74"/>
      <c r="AC1678" s="74"/>
      <c r="AD1678" s="74"/>
      <c r="AE1678" s="74"/>
      <c r="AF1678" s="74"/>
      <c r="AG1678" s="74"/>
      <c r="AH1678" s="74"/>
      <c r="AI1678" s="74"/>
      <c r="AJ1678" s="74"/>
      <c r="AK1678" s="74"/>
      <c r="AL1678" s="74"/>
      <c r="AM1678" s="74"/>
      <c r="AN1678" s="74"/>
      <c r="AO1678" s="74"/>
      <c r="AP1678" s="74"/>
      <c r="AQ1678" s="74"/>
      <c r="AR1678" s="74"/>
      <c r="AS1678" s="74"/>
      <c r="AT1678" s="74"/>
      <c r="AU1678" s="74"/>
      <c r="AV1678" s="74"/>
      <c r="AW1678" s="74"/>
      <c r="AX1678" s="74"/>
      <c r="AY1678" s="74"/>
      <c r="AZ1678" s="74"/>
      <c r="BA1678" s="74"/>
      <c r="BB1678" s="74"/>
      <c r="BC1678" s="74"/>
      <c r="BD1678" s="74"/>
      <c r="BE1678" s="74"/>
      <c r="BF1678" s="74"/>
      <c r="BG1678" s="74"/>
      <c r="BH1678" s="74"/>
      <c r="BI1678" s="74"/>
      <c r="BJ1678" s="74"/>
      <c r="BK1678" s="74"/>
      <c r="BL1678" s="74"/>
      <c r="BM1678" s="74"/>
      <c r="BN1678" s="74"/>
      <c r="BO1678" s="74"/>
      <c r="BP1678" s="74"/>
      <c r="BQ1678" s="74"/>
      <c r="BR1678" s="74"/>
      <c r="BS1678" s="74"/>
      <c r="BT1678" s="74"/>
      <c r="BU1678" s="74"/>
      <c r="BV1678" s="74"/>
      <c r="BW1678" s="74"/>
      <c r="BX1678" s="74"/>
      <c r="BY1678" s="74"/>
      <c r="BZ1678" s="74"/>
      <c r="CA1678" s="74"/>
      <c r="CB1678" s="74"/>
      <c r="CC1678" s="74"/>
      <c r="CD1678" s="74"/>
      <c r="CE1678" s="74"/>
      <c r="CF1678" s="74"/>
      <c r="CG1678" s="74"/>
      <c r="CH1678" s="74"/>
      <c r="CI1678" s="74"/>
      <c r="CJ1678" s="74"/>
      <c r="CK1678" s="74"/>
      <c r="CL1678" s="74"/>
      <c r="CM1678" s="74"/>
      <c r="CN1678" s="74"/>
      <c r="CO1678" s="74"/>
      <c r="CP1678" s="74"/>
      <c r="CQ1678" s="74"/>
      <c r="CR1678" s="74"/>
      <c r="CS1678" s="74"/>
      <c r="CT1678" s="74"/>
      <c r="CU1678" s="74"/>
      <c r="CV1678" s="74"/>
      <c r="CW1678" s="74"/>
      <c r="CX1678" s="74"/>
      <c r="CY1678" s="74"/>
      <c r="CZ1678" s="74"/>
      <c r="DA1678" s="74"/>
      <c r="DB1678" s="74"/>
      <c r="DC1678" s="74"/>
      <c r="DD1678" s="74"/>
      <c r="DE1678" s="74"/>
      <c r="DF1678" s="74"/>
      <c r="DG1678" s="74"/>
      <c r="DH1678" s="74"/>
      <c r="DI1678" s="74"/>
      <c r="DJ1678" s="74"/>
      <c r="DK1678" s="74"/>
      <c r="DL1678" s="74"/>
      <c r="DM1678" s="74"/>
      <c r="DN1678" s="74"/>
      <c r="DO1678" s="74"/>
      <c r="DP1678" s="74"/>
      <c r="DQ1678" s="74"/>
      <c r="DR1678" s="74"/>
      <c r="DS1678" s="74"/>
      <c r="DT1678" s="74"/>
      <c r="DU1678" s="74"/>
      <c r="DV1678" s="74"/>
      <c r="DW1678" s="74"/>
      <c r="DX1678" s="74"/>
      <c r="DY1678" s="74"/>
      <c r="DZ1678" s="74"/>
      <c r="EA1678" s="74"/>
      <c r="EB1678" s="74"/>
      <c r="EC1678" s="74"/>
      <c r="ED1678" s="74"/>
      <c r="EE1678" s="74"/>
      <c r="EF1678" s="74"/>
      <c r="EG1678" s="74"/>
      <c r="EH1678" s="74"/>
      <c r="EI1678" s="74"/>
      <c r="EJ1678" s="74"/>
      <c r="EK1678" s="74"/>
      <c r="EL1678" s="74"/>
      <c r="EM1678" s="74"/>
      <c r="EN1678" s="74"/>
      <c r="EO1678" s="74"/>
      <c r="EP1678" s="74"/>
      <c r="EQ1678" s="74"/>
      <c r="ER1678" s="74"/>
      <c r="ES1678" s="74"/>
      <c r="ET1678" s="74"/>
      <c r="EU1678" s="74"/>
      <c r="EV1678" s="74"/>
      <c r="EW1678" s="74"/>
      <c r="EX1678" s="74"/>
      <c r="EY1678" s="74"/>
      <c r="EZ1678" s="74"/>
      <c r="FA1678" s="74"/>
      <c r="FB1678" s="74"/>
      <c r="FC1678" s="74"/>
      <c r="FD1678" s="74"/>
      <c r="FE1678" s="74"/>
      <c r="FF1678" s="74"/>
      <c r="FG1678" s="74"/>
      <c r="FH1678" s="74"/>
      <c r="FI1678" s="74"/>
      <c r="FJ1678" s="74"/>
      <c r="FK1678" s="74"/>
      <c r="FL1678" s="74"/>
      <c r="FM1678" s="74"/>
      <c r="FN1678" s="74"/>
      <c r="FO1678" s="74"/>
      <c r="FP1678" s="74"/>
      <c r="FQ1678" s="74"/>
      <c r="FR1678" s="74"/>
      <c r="FS1678" s="74"/>
      <c r="FT1678" s="74"/>
      <c r="FU1678" s="74"/>
      <c r="FV1678" s="74"/>
      <c r="FW1678" s="74"/>
      <c r="FX1678" s="74"/>
      <c r="FY1678" s="74"/>
      <c r="FZ1678" s="74"/>
      <c r="GA1678" s="74"/>
      <c r="GB1678" s="74"/>
      <c r="GC1678" s="74"/>
      <c r="GD1678" s="74"/>
      <c r="GE1678" s="74"/>
      <c r="GF1678" s="74"/>
      <c r="GG1678" s="74"/>
      <c r="GH1678" s="74"/>
      <c r="GI1678" s="74"/>
      <c r="GJ1678" s="74"/>
      <c r="GK1678" s="74"/>
      <c r="GL1678" s="74"/>
      <c r="GM1678" s="74"/>
      <c r="GN1678" s="74"/>
      <c r="GO1678" s="74"/>
      <c r="GP1678" s="74"/>
      <c r="GQ1678" s="74"/>
      <c r="GR1678" s="74"/>
      <c r="GS1678" s="74"/>
      <c r="GT1678" s="74"/>
      <c r="GU1678" s="74"/>
      <c r="GV1678" s="74"/>
      <c r="GW1678" s="74"/>
      <c r="GX1678" s="74"/>
      <c r="GY1678" s="74"/>
      <c r="GZ1678" s="74"/>
      <c r="HA1678" s="74"/>
      <c r="HB1678" s="74"/>
      <c r="HC1678" s="74"/>
      <c r="HD1678" s="74"/>
      <c r="HE1678" s="74"/>
      <c r="HF1678" s="74"/>
      <c r="HG1678" s="74"/>
      <c r="HH1678" s="74"/>
      <c r="HI1678" s="74"/>
      <c r="HJ1678" s="74"/>
      <c r="HK1678" s="74"/>
      <c r="HL1678" s="74"/>
      <c r="HM1678" s="74"/>
      <c r="HN1678" s="74"/>
      <c r="HO1678" s="74"/>
      <c r="HP1678" s="74"/>
      <c r="HQ1678" s="74"/>
      <c r="HR1678" s="74"/>
      <c r="HS1678" s="74"/>
      <c r="HT1678" s="74"/>
      <c r="HU1678" s="74"/>
      <c r="HV1678" s="74"/>
      <c r="HW1678" s="74"/>
      <c r="HX1678" s="74"/>
      <c r="HY1678" s="74"/>
      <c r="HZ1678" s="74"/>
      <c r="IA1678" s="74"/>
      <c r="IB1678" s="74"/>
      <c r="IC1678" s="74"/>
      <c r="ID1678" s="74"/>
      <c r="IE1678" s="74"/>
      <c r="IF1678" s="74"/>
      <c r="IG1678" s="74"/>
      <c r="IH1678" s="74"/>
      <c r="II1678" s="74"/>
      <c r="IJ1678" s="74"/>
      <c r="IK1678" s="74"/>
      <c r="IL1678" s="74"/>
      <c r="IM1678" s="74"/>
      <c r="IN1678" s="74"/>
      <c r="IO1678" s="74"/>
      <c r="IP1678" s="74"/>
      <c r="IQ1678" s="74"/>
      <c r="IR1678" s="74"/>
      <c r="IS1678" s="74"/>
    </row>
    <row r="1679" spans="1:253">
      <c r="A1679" s="75" t="s">
        <v>2129</v>
      </c>
      <c r="B1679" s="76" t="s">
        <v>197</v>
      </c>
      <c r="C1679" s="81"/>
      <c r="D1679" s="82"/>
      <c r="E1679" s="80"/>
      <c r="F1679" s="82"/>
      <c r="G1679" s="80"/>
      <c r="H1679" s="80"/>
      <c r="I1679" s="80"/>
      <c r="J1679" s="80"/>
      <c r="K1679" s="82"/>
      <c r="L1679" s="80"/>
      <c r="M1679" s="14"/>
      <c r="N1679" s="14"/>
      <c r="O1679" s="82"/>
      <c r="P1679" s="80"/>
      <c r="Q1679" s="14"/>
      <c r="R1679" s="14"/>
      <c r="S1679" s="74"/>
      <c r="T1679" s="74"/>
      <c r="U1679" s="74"/>
      <c r="V1679" s="74"/>
      <c r="W1679" s="74"/>
      <c r="X1679" s="74"/>
      <c r="Y1679" s="74"/>
      <c r="Z1679" s="74"/>
      <c r="AA1679" s="74"/>
      <c r="AB1679" s="74"/>
      <c r="AC1679" s="74"/>
      <c r="AD1679" s="74"/>
      <c r="AE1679" s="74"/>
      <c r="AF1679" s="74"/>
      <c r="AG1679" s="74"/>
      <c r="AH1679" s="74"/>
      <c r="AI1679" s="74"/>
      <c r="AJ1679" s="74"/>
      <c r="AK1679" s="74"/>
      <c r="AL1679" s="74"/>
      <c r="AM1679" s="74"/>
      <c r="AN1679" s="74"/>
      <c r="AO1679" s="74"/>
      <c r="AP1679" s="74"/>
      <c r="AQ1679" s="74"/>
      <c r="AR1679" s="74"/>
      <c r="AS1679" s="74"/>
      <c r="AT1679" s="74"/>
      <c r="AU1679" s="74"/>
      <c r="AV1679" s="74"/>
      <c r="AW1679" s="74"/>
      <c r="AX1679" s="74"/>
      <c r="AY1679" s="74"/>
      <c r="AZ1679" s="74"/>
      <c r="BA1679" s="74"/>
      <c r="BB1679" s="74"/>
      <c r="BC1679" s="74"/>
      <c r="BD1679" s="74"/>
      <c r="BE1679" s="74"/>
      <c r="BF1679" s="74"/>
      <c r="BG1679" s="74"/>
      <c r="BH1679" s="74"/>
      <c r="BI1679" s="74"/>
      <c r="BJ1679" s="74"/>
      <c r="BK1679" s="74"/>
      <c r="BL1679" s="74"/>
      <c r="BM1679" s="74"/>
      <c r="BN1679" s="74"/>
      <c r="BO1679" s="74"/>
      <c r="BP1679" s="74"/>
      <c r="BQ1679" s="74"/>
      <c r="BR1679" s="74"/>
      <c r="BS1679" s="74"/>
      <c r="BT1679" s="74"/>
      <c r="BU1679" s="74"/>
      <c r="BV1679" s="74"/>
      <c r="BW1679" s="74"/>
      <c r="BX1679" s="74"/>
      <c r="BY1679" s="74"/>
      <c r="BZ1679" s="74"/>
      <c r="CA1679" s="74"/>
      <c r="CB1679" s="74"/>
      <c r="CC1679" s="74"/>
      <c r="CD1679" s="74"/>
      <c r="CE1679" s="74"/>
      <c r="CF1679" s="74"/>
      <c r="CG1679" s="74"/>
      <c r="CH1679" s="74"/>
      <c r="CI1679" s="74"/>
      <c r="CJ1679" s="74"/>
      <c r="CK1679" s="74"/>
      <c r="CL1679" s="74"/>
      <c r="CM1679" s="74"/>
      <c r="CN1679" s="74"/>
      <c r="CO1679" s="74"/>
      <c r="CP1679" s="74"/>
      <c r="CQ1679" s="74"/>
      <c r="CR1679" s="74"/>
      <c r="CS1679" s="74"/>
      <c r="CT1679" s="74"/>
      <c r="CU1679" s="74"/>
      <c r="CV1679" s="74"/>
      <c r="CW1679" s="74"/>
      <c r="CX1679" s="74"/>
      <c r="CY1679" s="74"/>
      <c r="CZ1679" s="74"/>
      <c r="DA1679" s="74"/>
      <c r="DB1679" s="74"/>
      <c r="DC1679" s="74"/>
      <c r="DD1679" s="74"/>
      <c r="DE1679" s="74"/>
      <c r="DF1679" s="74"/>
      <c r="DG1679" s="74"/>
      <c r="DH1679" s="74"/>
      <c r="DI1679" s="74"/>
      <c r="DJ1679" s="74"/>
      <c r="DK1679" s="74"/>
      <c r="DL1679" s="74"/>
      <c r="DM1679" s="74"/>
      <c r="DN1679" s="74"/>
      <c r="DO1679" s="74"/>
      <c r="DP1679" s="74"/>
      <c r="DQ1679" s="74"/>
      <c r="DR1679" s="74"/>
      <c r="DS1679" s="74"/>
      <c r="DT1679" s="74"/>
      <c r="DU1679" s="74"/>
      <c r="DV1679" s="74"/>
      <c r="DW1679" s="74"/>
      <c r="DX1679" s="74"/>
      <c r="DY1679" s="74"/>
      <c r="DZ1679" s="74"/>
      <c r="EA1679" s="74"/>
      <c r="EB1679" s="74"/>
      <c r="EC1679" s="74"/>
      <c r="ED1679" s="74"/>
      <c r="EE1679" s="74"/>
      <c r="EF1679" s="74"/>
      <c r="EG1679" s="74"/>
      <c r="EH1679" s="74"/>
      <c r="EI1679" s="74"/>
      <c r="EJ1679" s="74"/>
      <c r="EK1679" s="74"/>
      <c r="EL1679" s="74"/>
      <c r="EM1679" s="74"/>
      <c r="EN1679" s="74"/>
      <c r="EO1679" s="74"/>
      <c r="EP1679" s="74"/>
      <c r="EQ1679" s="74"/>
      <c r="ER1679" s="74"/>
      <c r="ES1679" s="74"/>
      <c r="ET1679" s="74"/>
      <c r="EU1679" s="74"/>
      <c r="EV1679" s="74"/>
      <c r="EW1679" s="74"/>
      <c r="EX1679" s="74"/>
      <c r="EY1679" s="74"/>
      <c r="EZ1679" s="74"/>
      <c r="FA1679" s="74"/>
      <c r="FB1679" s="74"/>
      <c r="FC1679" s="74"/>
      <c r="FD1679" s="74"/>
      <c r="FE1679" s="74"/>
      <c r="FF1679" s="74"/>
      <c r="FG1679" s="74"/>
      <c r="FH1679" s="74"/>
      <c r="FI1679" s="74"/>
      <c r="FJ1679" s="74"/>
      <c r="FK1679" s="74"/>
      <c r="FL1679" s="74"/>
      <c r="FM1679" s="74"/>
      <c r="FN1679" s="74"/>
      <c r="FO1679" s="74"/>
      <c r="FP1679" s="74"/>
      <c r="FQ1679" s="74"/>
      <c r="FR1679" s="74"/>
      <c r="FS1679" s="74"/>
      <c r="FT1679" s="74"/>
      <c r="FU1679" s="74"/>
      <c r="FV1679" s="74"/>
      <c r="FW1679" s="74"/>
      <c r="FX1679" s="74"/>
      <c r="FY1679" s="74"/>
      <c r="FZ1679" s="74"/>
      <c r="GA1679" s="74"/>
      <c r="GB1679" s="74"/>
      <c r="GC1679" s="74"/>
      <c r="GD1679" s="74"/>
      <c r="GE1679" s="74"/>
      <c r="GF1679" s="74"/>
      <c r="GG1679" s="74"/>
      <c r="GH1679" s="74"/>
      <c r="GI1679" s="74"/>
      <c r="GJ1679" s="74"/>
      <c r="GK1679" s="74"/>
      <c r="GL1679" s="74"/>
      <c r="GM1679" s="74"/>
      <c r="GN1679" s="74"/>
      <c r="GO1679" s="74"/>
      <c r="GP1679" s="74"/>
      <c r="GQ1679" s="74"/>
      <c r="GR1679" s="74"/>
      <c r="GS1679" s="74"/>
      <c r="GT1679" s="74"/>
      <c r="GU1679" s="74"/>
      <c r="GV1679" s="74"/>
      <c r="GW1679" s="74"/>
      <c r="GX1679" s="74"/>
      <c r="GY1679" s="74"/>
      <c r="GZ1679" s="74"/>
      <c r="HA1679" s="74"/>
      <c r="HB1679" s="74"/>
      <c r="HC1679" s="74"/>
      <c r="HD1679" s="74"/>
      <c r="HE1679" s="74"/>
      <c r="HF1679" s="74"/>
      <c r="HG1679" s="74"/>
      <c r="HH1679" s="74"/>
      <c r="HI1679" s="74"/>
      <c r="HJ1679" s="74"/>
      <c r="HK1679" s="74"/>
      <c r="HL1679" s="74"/>
      <c r="HM1679" s="74"/>
      <c r="HN1679" s="74"/>
      <c r="HO1679" s="74"/>
      <c r="HP1679" s="74"/>
      <c r="HQ1679" s="74"/>
      <c r="HR1679" s="74"/>
      <c r="HS1679" s="74"/>
      <c r="HT1679" s="74"/>
      <c r="HU1679" s="74"/>
      <c r="HV1679" s="74"/>
      <c r="HW1679" s="74"/>
      <c r="HX1679" s="74"/>
      <c r="HY1679" s="74"/>
      <c r="HZ1679" s="74"/>
      <c r="IA1679" s="74"/>
      <c r="IB1679" s="74"/>
      <c r="IC1679" s="74"/>
      <c r="ID1679" s="74"/>
      <c r="IE1679" s="74"/>
      <c r="IF1679" s="74"/>
      <c r="IG1679" s="74"/>
      <c r="IH1679" s="74"/>
      <c r="II1679" s="74"/>
      <c r="IJ1679" s="74"/>
      <c r="IK1679" s="74"/>
      <c r="IL1679" s="74"/>
      <c r="IM1679" s="74"/>
      <c r="IN1679" s="74"/>
      <c r="IO1679" s="74"/>
      <c r="IP1679" s="74"/>
      <c r="IQ1679" s="74"/>
      <c r="IR1679" s="74"/>
      <c r="IS1679" s="74"/>
    </row>
    <row r="1680" spans="1:253">
      <c r="A1680" s="75" t="s">
        <v>2130</v>
      </c>
      <c r="B1680" s="76" t="s">
        <v>198</v>
      </c>
      <c r="C1680" s="81"/>
      <c r="D1680" s="82"/>
      <c r="E1680" s="80"/>
      <c r="F1680" s="82"/>
      <c r="G1680" s="80"/>
      <c r="H1680" s="80"/>
      <c r="I1680" s="80"/>
      <c r="J1680" s="80"/>
      <c r="K1680" s="82"/>
      <c r="L1680" s="80"/>
      <c r="M1680" s="14"/>
      <c r="N1680" s="14"/>
      <c r="O1680" s="82"/>
      <c r="P1680" s="80"/>
      <c r="Q1680" s="14"/>
      <c r="R1680" s="14"/>
      <c r="S1680" s="74"/>
      <c r="T1680" s="74"/>
      <c r="U1680" s="74"/>
      <c r="V1680" s="74"/>
      <c r="W1680" s="74"/>
      <c r="X1680" s="74"/>
      <c r="Y1680" s="74"/>
      <c r="Z1680" s="74"/>
      <c r="AA1680" s="74"/>
      <c r="AB1680" s="74"/>
      <c r="AC1680" s="74"/>
      <c r="AD1680" s="74"/>
      <c r="AE1680" s="74"/>
      <c r="AF1680" s="74"/>
      <c r="AG1680" s="74"/>
      <c r="AH1680" s="74"/>
      <c r="AI1680" s="74"/>
      <c r="AJ1680" s="74"/>
      <c r="AK1680" s="74"/>
      <c r="AL1680" s="74"/>
      <c r="AM1680" s="74"/>
      <c r="AN1680" s="74"/>
      <c r="AO1680" s="74"/>
      <c r="AP1680" s="74"/>
      <c r="AQ1680" s="74"/>
      <c r="AR1680" s="74"/>
      <c r="AS1680" s="74"/>
      <c r="AT1680" s="74"/>
      <c r="AU1680" s="74"/>
      <c r="AV1680" s="74"/>
      <c r="AW1680" s="74"/>
      <c r="AX1680" s="74"/>
      <c r="AY1680" s="74"/>
      <c r="AZ1680" s="74"/>
      <c r="BA1680" s="74"/>
      <c r="BB1680" s="74"/>
      <c r="BC1680" s="74"/>
      <c r="BD1680" s="74"/>
      <c r="BE1680" s="74"/>
      <c r="BF1680" s="74"/>
      <c r="BG1680" s="74"/>
      <c r="BH1680" s="74"/>
      <c r="BI1680" s="74"/>
      <c r="BJ1680" s="74"/>
      <c r="BK1680" s="74"/>
      <c r="BL1680" s="74"/>
      <c r="BM1680" s="74"/>
      <c r="BN1680" s="74"/>
      <c r="BO1680" s="74"/>
      <c r="BP1680" s="74"/>
      <c r="BQ1680" s="74"/>
      <c r="BR1680" s="74"/>
      <c r="BS1680" s="74"/>
      <c r="BT1680" s="74"/>
      <c r="BU1680" s="74"/>
      <c r="BV1680" s="74"/>
      <c r="BW1680" s="74"/>
      <c r="BX1680" s="74"/>
      <c r="BY1680" s="74"/>
      <c r="BZ1680" s="74"/>
      <c r="CA1680" s="74"/>
      <c r="CB1680" s="74"/>
      <c r="CC1680" s="74"/>
      <c r="CD1680" s="74"/>
      <c r="CE1680" s="74"/>
      <c r="CF1680" s="74"/>
      <c r="CG1680" s="74"/>
      <c r="CH1680" s="74"/>
      <c r="CI1680" s="74"/>
      <c r="CJ1680" s="74"/>
      <c r="CK1680" s="74"/>
      <c r="CL1680" s="74"/>
      <c r="CM1680" s="74"/>
      <c r="CN1680" s="74"/>
      <c r="CO1680" s="74"/>
      <c r="CP1680" s="74"/>
      <c r="CQ1680" s="74"/>
      <c r="CR1680" s="74"/>
      <c r="CS1680" s="74"/>
      <c r="CT1680" s="74"/>
      <c r="CU1680" s="74"/>
      <c r="CV1680" s="74"/>
      <c r="CW1680" s="74"/>
      <c r="CX1680" s="74"/>
      <c r="CY1680" s="74"/>
      <c r="CZ1680" s="74"/>
      <c r="DA1680" s="74"/>
      <c r="DB1680" s="74"/>
      <c r="DC1680" s="74"/>
      <c r="DD1680" s="74"/>
      <c r="DE1680" s="74"/>
      <c r="DF1680" s="74"/>
      <c r="DG1680" s="74"/>
      <c r="DH1680" s="74"/>
      <c r="DI1680" s="74"/>
      <c r="DJ1680" s="74"/>
      <c r="DK1680" s="74"/>
      <c r="DL1680" s="74"/>
      <c r="DM1680" s="74"/>
      <c r="DN1680" s="74"/>
      <c r="DO1680" s="74"/>
      <c r="DP1680" s="74"/>
      <c r="DQ1680" s="74"/>
      <c r="DR1680" s="74"/>
      <c r="DS1680" s="74"/>
      <c r="DT1680" s="74"/>
      <c r="DU1680" s="74"/>
      <c r="DV1680" s="74"/>
      <c r="DW1680" s="74"/>
      <c r="DX1680" s="74"/>
      <c r="DY1680" s="74"/>
      <c r="DZ1680" s="74"/>
      <c r="EA1680" s="74"/>
      <c r="EB1680" s="74"/>
      <c r="EC1680" s="74"/>
      <c r="ED1680" s="74"/>
      <c r="EE1680" s="74"/>
      <c r="EF1680" s="74"/>
      <c r="EG1680" s="74"/>
      <c r="EH1680" s="74"/>
      <c r="EI1680" s="74"/>
      <c r="EJ1680" s="74"/>
      <c r="EK1680" s="74"/>
      <c r="EL1680" s="74"/>
      <c r="EM1680" s="74"/>
      <c r="EN1680" s="74"/>
      <c r="EO1680" s="74"/>
      <c r="EP1680" s="74"/>
      <c r="EQ1680" s="74"/>
      <c r="ER1680" s="74"/>
      <c r="ES1680" s="74"/>
      <c r="ET1680" s="74"/>
      <c r="EU1680" s="74"/>
      <c r="EV1680" s="74"/>
      <c r="EW1680" s="74"/>
      <c r="EX1680" s="74"/>
      <c r="EY1680" s="74"/>
      <c r="EZ1680" s="74"/>
      <c r="FA1680" s="74"/>
      <c r="FB1680" s="74"/>
      <c r="FC1680" s="74"/>
      <c r="FD1680" s="74"/>
      <c r="FE1680" s="74"/>
      <c r="FF1680" s="74"/>
      <c r="FG1680" s="74"/>
      <c r="FH1680" s="74"/>
      <c r="FI1680" s="74"/>
      <c r="FJ1680" s="74"/>
      <c r="FK1680" s="74"/>
      <c r="FL1680" s="74"/>
      <c r="FM1680" s="74"/>
      <c r="FN1680" s="74"/>
      <c r="FO1680" s="74"/>
      <c r="FP1680" s="74"/>
      <c r="FQ1680" s="74"/>
      <c r="FR1680" s="74"/>
      <c r="FS1680" s="74"/>
      <c r="FT1680" s="74"/>
      <c r="FU1680" s="74"/>
      <c r="FV1680" s="74"/>
      <c r="FW1680" s="74"/>
      <c r="FX1680" s="74"/>
      <c r="FY1680" s="74"/>
      <c r="FZ1680" s="74"/>
      <c r="GA1680" s="74"/>
      <c r="GB1680" s="74"/>
      <c r="GC1680" s="74"/>
      <c r="GD1680" s="74"/>
      <c r="GE1680" s="74"/>
      <c r="GF1680" s="74"/>
      <c r="GG1680" s="74"/>
      <c r="GH1680" s="74"/>
      <c r="GI1680" s="74"/>
      <c r="GJ1680" s="74"/>
      <c r="GK1680" s="74"/>
      <c r="GL1680" s="74"/>
      <c r="GM1680" s="74"/>
      <c r="GN1680" s="74"/>
      <c r="GO1680" s="74"/>
      <c r="GP1680" s="74"/>
      <c r="GQ1680" s="74"/>
      <c r="GR1680" s="74"/>
      <c r="GS1680" s="74"/>
      <c r="GT1680" s="74"/>
      <c r="GU1680" s="74"/>
      <c r="GV1680" s="74"/>
      <c r="GW1680" s="74"/>
      <c r="GX1680" s="74"/>
      <c r="GY1680" s="74"/>
      <c r="GZ1680" s="74"/>
      <c r="HA1680" s="74"/>
      <c r="HB1680" s="74"/>
      <c r="HC1680" s="74"/>
      <c r="HD1680" s="74"/>
      <c r="HE1680" s="74"/>
      <c r="HF1680" s="74"/>
      <c r="HG1680" s="74"/>
      <c r="HH1680" s="74"/>
      <c r="HI1680" s="74"/>
      <c r="HJ1680" s="74"/>
      <c r="HK1680" s="74"/>
      <c r="HL1680" s="74"/>
      <c r="HM1680" s="74"/>
      <c r="HN1680" s="74"/>
      <c r="HO1680" s="74"/>
      <c r="HP1680" s="74"/>
      <c r="HQ1680" s="74"/>
      <c r="HR1680" s="74"/>
      <c r="HS1680" s="74"/>
      <c r="HT1680" s="74"/>
      <c r="HU1680" s="74"/>
      <c r="HV1680" s="74"/>
      <c r="HW1680" s="74"/>
      <c r="HX1680" s="74"/>
      <c r="HY1680" s="74"/>
      <c r="HZ1680" s="74"/>
      <c r="IA1680" s="74"/>
      <c r="IB1680" s="74"/>
      <c r="IC1680" s="74"/>
      <c r="ID1680" s="74"/>
      <c r="IE1680" s="74"/>
      <c r="IF1680" s="74"/>
      <c r="IG1680" s="74"/>
      <c r="IH1680" s="74"/>
      <c r="II1680" s="74"/>
      <c r="IJ1680" s="74"/>
      <c r="IK1680" s="74"/>
      <c r="IL1680" s="74"/>
      <c r="IM1680" s="74"/>
      <c r="IN1680" s="74"/>
      <c r="IO1680" s="74"/>
      <c r="IP1680" s="74"/>
      <c r="IQ1680" s="74"/>
      <c r="IR1680" s="74"/>
      <c r="IS1680" s="74"/>
    </row>
    <row r="1681" spans="1:253" ht="31.5">
      <c r="A1681" s="70" t="s">
        <v>2131</v>
      </c>
      <c r="B1681" s="71" t="s">
        <v>2111</v>
      </c>
      <c r="C1681" s="71"/>
      <c r="D1681" s="73">
        <f>SUM(D1682:D1686)</f>
        <v>0</v>
      </c>
      <c r="E1681" s="73">
        <f t="shared" ref="E1681:N1681" si="278">SUM(E1682:E1686)</f>
        <v>0</v>
      </c>
      <c r="F1681" s="73">
        <f t="shared" si="278"/>
        <v>0</v>
      </c>
      <c r="G1681" s="73"/>
      <c r="H1681" s="73">
        <f t="shared" si="278"/>
        <v>0</v>
      </c>
      <c r="I1681" s="73">
        <f t="shared" si="278"/>
        <v>0</v>
      </c>
      <c r="J1681" s="73">
        <f t="shared" si="278"/>
        <v>0</v>
      </c>
      <c r="K1681" s="73"/>
      <c r="L1681" s="73">
        <f t="shared" si="278"/>
        <v>0</v>
      </c>
      <c r="M1681" s="73">
        <f t="shared" si="278"/>
        <v>0</v>
      </c>
      <c r="N1681" s="73">
        <f t="shared" si="278"/>
        <v>0</v>
      </c>
      <c r="O1681" s="73"/>
      <c r="P1681" s="73">
        <f>SUM(P1682:P1686)</f>
        <v>0</v>
      </c>
      <c r="Q1681" s="73">
        <f>SUM(Q1682:Q1686)</f>
        <v>0</v>
      </c>
      <c r="R1681" s="73">
        <f>SUM(R1682:R1686)</f>
        <v>0</v>
      </c>
      <c r="S1681" s="74"/>
      <c r="T1681" s="74"/>
      <c r="U1681" s="74"/>
      <c r="V1681" s="74"/>
      <c r="W1681" s="74"/>
      <c r="X1681" s="74"/>
      <c r="Y1681" s="74"/>
      <c r="Z1681" s="74"/>
      <c r="AA1681" s="74"/>
      <c r="AB1681" s="74"/>
      <c r="AC1681" s="74"/>
      <c r="AD1681" s="74"/>
      <c r="AE1681" s="74"/>
      <c r="AF1681" s="74"/>
      <c r="AG1681" s="74"/>
      <c r="AH1681" s="74"/>
      <c r="AI1681" s="74"/>
      <c r="AJ1681" s="74"/>
      <c r="AK1681" s="74"/>
      <c r="AL1681" s="74"/>
      <c r="AM1681" s="74"/>
      <c r="AN1681" s="74"/>
      <c r="AO1681" s="74"/>
      <c r="AP1681" s="74"/>
      <c r="AQ1681" s="74"/>
      <c r="AR1681" s="74"/>
      <c r="AS1681" s="74"/>
      <c r="AT1681" s="74"/>
      <c r="AU1681" s="74"/>
      <c r="AV1681" s="74"/>
      <c r="AW1681" s="74"/>
      <c r="AX1681" s="74"/>
      <c r="AY1681" s="74"/>
      <c r="AZ1681" s="74"/>
      <c r="BA1681" s="74"/>
      <c r="BB1681" s="74"/>
      <c r="BC1681" s="74"/>
      <c r="BD1681" s="74"/>
      <c r="BE1681" s="74"/>
      <c r="BF1681" s="74"/>
      <c r="BG1681" s="74"/>
      <c r="BH1681" s="74"/>
      <c r="BI1681" s="74"/>
      <c r="BJ1681" s="74"/>
      <c r="BK1681" s="74"/>
      <c r="BL1681" s="74"/>
      <c r="BM1681" s="74"/>
      <c r="BN1681" s="74"/>
      <c r="BO1681" s="74"/>
      <c r="BP1681" s="74"/>
      <c r="BQ1681" s="74"/>
      <c r="BR1681" s="74"/>
      <c r="BS1681" s="74"/>
      <c r="BT1681" s="74"/>
      <c r="BU1681" s="74"/>
      <c r="BV1681" s="74"/>
      <c r="BW1681" s="74"/>
      <c r="BX1681" s="74"/>
      <c r="BY1681" s="74"/>
      <c r="BZ1681" s="74"/>
      <c r="CA1681" s="74"/>
      <c r="CB1681" s="74"/>
      <c r="CC1681" s="74"/>
      <c r="CD1681" s="74"/>
      <c r="CE1681" s="74"/>
      <c r="CF1681" s="74"/>
      <c r="CG1681" s="74"/>
      <c r="CH1681" s="74"/>
      <c r="CI1681" s="74"/>
      <c r="CJ1681" s="74"/>
      <c r="CK1681" s="74"/>
      <c r="CL1681" s="74"/>
      <c r="CM1681" s="74"/>
      <c r="CN1681" s="74"/>
      <c r="CO1681" s="74"/>
      <c r="CP1681" s="74"/>
      <c r="CQ1681" s="74"/>
      <c r="CR1681" s="74"/>
      <c r="CS1681" s="74"/>
      <c r="CT1681" s="74"/>
      <c r="CU1681" s="74"/>
      <c r="CV1681" s="74"/>
      <c r="CW1681" s="74"/>
      <c r="CX1681" s="74"/>
      <c r="CY1681" s="74"/>
      <c r="CZ1681" s="74"/>
      <c r="DA1681" s="74"/>
      <c r="DB1681" s="74"/>
      <c r="DC1681" s="74"/>
      <c r="DD1681" s="74"/>
      <c r="DE1681" s="74"/>
      <c r="DF1681" s="74"/>
      <c r="DG1681" s="74"/>
      <c r="DH1681" s="74"/>
      <c r="DI1681" s="74"/>
      <c r="DJ1681" s="74"/>
      <c r="DK1681" s="74"/>
      <c r="DL1681" s="74"/>
      <c r="DM1681" s="74"/>
      <c r="DN1681" s="74"/>
      <c r="DO1681" s="74"/>
      <c r="DP1681" s="74"/>
      <c r="DQ1681" s="74"/>
      <c r="DR1681" s="74"/>
      <c r="DS1681" s="74"/>
      <c r="DT1681" s="74"/>
      <c r="DU1681" s="74"/>
      <c r="DV1681" s="74"/>
      <c r="DW1681" s="74"/>
      <c r="DX1681" s="74"/>
      <c r="DY1681" s="74"/>
      <c r="DZ1681" s="74"/>
      <c r="EA1681" s="74"/>
      <c r="EB1681" s="74"/>
      <c r="EC1681" s="74"/>
      <c r="ED1681" s="74"/>
      <c r="EE1681" s="74"/>
      <c r="EF1681" s="74"/>
      <c r="EG1681" s="74"/>
      <c r="EH1681" s="74"/>
      <c r="EI1681" s="74"/>
      <c r="EJ1681" s="74"/>
      <c r="EK1681" s="74"/>
      <c r="EL1681" s="74"/>
      <c r="EM1681" s="74"/>
      <c r="EN1681" s="74"/>
      <c r="EO1681" s="74"/>
      <c r="EP1681" s="74"/>
      <c r="EQ1681" s="74"/>
      <c r="ER1681" s="74"/>
      <c r="ES1681" s="74"/>
      <c r="ET1681" s="74"/>
      <c r="EU1681" s="74"/>
      <c r="EV1681" s="74"/>
      <c r="EW1681" s="74"/>
      <c r="EX1681" s="74"/>
      <c r="EY1681" s="74"/>
      <c r="EZ1681" s="74"/>
      <c r="FA1681" s="74"/>
      <c r="FB1681" s="74"/>
      <c r="FC1681" s="74"/>
      <c r="FD1681" s="74"/>
      <c r="FE1681" s="74"/>
      <c r="FF1681" s="74"/>
      <c r="FG1681" s="74"/>
      <c r="FH1681" s="74"/>
      <c r="FI1681" s="74"/>
      <c r="FJ1681" s="74"/>
      <c r="FK1681" s="74"/>
      <c r="FL1681" s="74"/>
      <c r="FM1681" s="74"/>
      <c r="FN1681" s="74"/>
      <c r="FO1681" s="74"/>
      <c r="FP1681" s="74"/>
      <c r="FQ1681" s="74"/>
      <c r="FR1681" s="74"/>
      <c r="FS1681" s="74"/>
      <c r="FT1681" s="74"/>
      <c r="FU1681" s="74"/>
      <c r="FV1681" s="74"/>
      <c r="FW1681" s="74"/>
      <c r="FX1681" s="74"/>
      <c r="FY1681" s="74"/>
      <c r="FZ1681" s="74"/>
      <c r="GA1681" s="74"/>
      <c r="GB1681" s="74"/>
      <c r="GC1681" s="74"/>
      <c r="GD1681" s="74"/>
      <c r="GE1681" s="74"/>
      <c r="GF1681" s="74"/>
      <c r="GG1681" s="74"/>
      <c r="GH1681" s="74"/>
      <c r="GI1681" s="74"/>
      <c r="GJ1681" s="74"/>
      <c r="GK1681" s="74"/>
      <c r="GL1681" s="74"/>
      <c r="GM1681" s="74"/>
      <c r="GN1681" s="74"/>
      <c r="GO1681" s="74"/>
      <c r="GP1681" s="74"/>
      <c r="GQ1681" s="74"/>
      <c r="GR1681" s="74"/>
      <c r="GS1681" s="74"/>
      <c r="GT1681" s="74"/>
      <c r="GU1681" s="74"/>
      <c r="GV1681" s="74"/>
      <c r="GW1681" s="74"/>
      <c r="GX1681" s="74"/>
      <c r="GY1681" s="74"/>
      <c r="GZ1681" s="74"/>
      <c r="HA1681" s="74"/>
      <c r="HB1681" s="74"/>
      <c r="HC1681" s="74"/>
      <c r="HD1681" s="74"/>
      <c r="HE1681" s="74"/>
      <c r="HF1681" s="74"/>
      <c r="HG1681" s="74"/>
      <c r="HH1681" s="74"/>
      <c r="HI1681" s="74"/>
      <c r="HJ1681" s="74"/>
      <c r="HK1681" s="74"/>
      <c r="HL1681" s="74"/>
      <c r="HM1681" s="74"/>
      <c r="HN1681" s="74"/>
      <c r="HO1681" s="74"/>
      <c r="HP1681" s="74"/>
      <c r="HQ1681" s="74"/>
      <c r="HR1681" s="74"/>
      <c r="HS1681" s="74"/>
      <c r="HT1681" s="74"/>
      <c r="HU1681" s="74"/>
      <c r="HV1681" s="74"/>
      <c r="HW1681" s="74"/>
      <c r="HX1681" s="74"/>
      <c r="HY1681" s="74"/>
      <c r="HZ1681" s="74"/>
      <c r="IA1681" s="74"/>
      <c r="IB1681" s="74"/>
      <c r="IC1681" s="74"/>
      <c r="ID1681" s="74"/>
      <c r="IE1681" s="74"/>
      <c r="IF1681" s="74"/>
      <c r="IG1681" s="74"/>
      <c r="IH1681" s="74"/>
      <c r="II1681" s="74"/>
      <c r="IJ1681" s="74"/>
      <c r="IK1681" s="74"/>
      <c r="IL1681" s="74"/>
      <c r="IM1681" s="74"/>
      <c r="IN1681" s="74"/>
      <c r="IO1681" s="74"/>
      <c r="IP1681" s="74"/>
      <c r="IQ1681" s="74"/>
      <c r="IR1681" s="74"/>
      <c r="IS1681" s="74"/>
    </row>
    <row r="1682" spans="1:253">
      <c r="A1682" s="75" t="s">
        <v>2132</v>
      </c>
      <c r="B1682" s="76" t="s">
        <v>2108</v>
      </c>
      <c r="C1682" s="81"/>
      <c r="D1682" s="82"/>
      <c r="E1682" s="80"/>
      <c r="F1682" s="82"/>
      <c r="G1682" s="80"/>
      <c r="H1682" s="80"/>
      <c r="I1682" s="80"/>
      <c r="J1682" s="80"/>
      <c r="K1682" s="82"/>
      <c r="L1682" s="80"/>
      <c r="M1682" s="14"/>
      <c r="N1682" s="14"/>
      <c r="O1682" s="82"/>
      <c r="P1682" s="80"/>
      <c r="Q1682" s="14"/>
      <c r="R1682" s="14"/>
      <c r="S1682" s="74"/>
      <c r="T1682" s="74"/>
      <c r="U1682" s="74"/>
      <c r="V1682" s="74"/>
      <c r="W1682" s="74"/>
      <c r="X1682" s="74"/>
      <c r="Y1682" s="74"/>
      <c r="Z1682" s="74"/>
      <c r="AA1682" s="74"/>
      <c r="AB1682" s="74"/>
      <c r="AC1682" s="74"/>
      <c r="AD1682" s="74"/>
      <c r="AE1682" s="74"/>
      <c r="AF1682" s="74"/>
      <c r="AG1682" s="74"/>
      <c r="AH1682" s="74"/>
      <c r="AI1682" s="74"/>
      <c r="AJ1682" s="74"/>
      <c r="AK1682" s="74"/>
      <c r="AL1682" s="74"/>
      <c r="AM1682" s="74"/>
      <c r="AN1682" s="74"/>
      <c r="AO1682" s="74"/>
      <c r="AP1682" s="74"/>
      <c r="AQ1682" s="74"/>
      <c r="AR1682" s="74"/>
      <c r="AS1682" s="74"/>
      <c r="AT1682" s="74"/>
      <c r="AU1682" s="74"/>
      <c r="AV1682" s="74"/>
      <c r="AW1682" s="74"/>
      <c r="AX1682" s="74"/>
      <c r="AY1682" s="74"/>
      <c r="AZ1682" s="74"/>
      <c r="BA1682" s="74"/>
      <c r="BB1682" s="74"/>
      <c r="BC1682" s="74"/>
      <c r="BD1682" s="74"/>
      <c r="BE1682" s="74"/>
      <c r="BF1682" s="74"/>
      <c r="BG1682" s="74"/>
      <c r="BH1682" s="74"/>
      <c r="BI1682" s="74"/>
      <c r="BJ1682" s="74"/>
      <c r="BK1682" s="74"/>
      <c r="BL1682" s="74"/>
      <c r="BM1682" s="74"/>
      <c r="BN1682" s="74"/>
      <c r="BO1682" s="74"/>
      <c r="BP1682" s="74"/>
      <c r="BQ1682" s="74"/>
      <c r="BR1682" s="74"/>
      <c r="BS1682" s="74"/>
      <c r="BT1682" s="74"/>
      <c r="BU1682" s="74"/>
      <c r="BV1682" s="74"/>
      <c r="BW1682" s="74"/>
      <c r="BX1682" s="74"/>
      <c r="BY1682" s="74"/>
      <c r="BZ1682" s="74"/>
      <c r="CA1682" s="74"/>
      <c r="CB1682" s="74"/>
      <c r="CC1682" s="74"/>
      <c r="CD1682" s="74"/>
      <c r="CE1682" s="74"/>
      <c r="CF1682" s="74"/>
      <c r="CG1682" s="74"/>
      <c r="CH1682" s="74"/>
      <c r="CI1682" s="74"/>
      <c r="CJ1682" s="74"/>
      <c r="CK1682" s="74"/>
      <c r="CL1682" s="74"/>
      <c r="CM1682" s="74"/>
      <c r="CN1682" s="74"/>
      <c r="CO1682" s="74"/>
      <c r="CP1682" s="74"/>
      <c r="CQ1682" s="74"/>
      <c r="CR1682" s="74"/>
      <c r="CS1682" s="74"/>
      <c r="CT1682" s="74"/>
      <c r="CU1682" s="74"/>
      <c r="CV1682" s="74"/>
      <c r="CW1682" s="74"/>
      <c r="CX1682" s="74"/>
      <c r="CY1682" s="74"/>
      <c r="CZ1682" s="74"/>
      <c r="DA1682" s="74"/>
      <c r="DB1682" s="74"/>
      <c r="DC1682" s="74"/>
      <c r="DD1682" s="74"/>
      <c r="DE1682" s="74"/>
      <c r="DF1682" s="74"/>
      <c r="DG1682" s="74"/>
      <c r="DH1682" s="74"/>
      <c r="DI1682" s="74"/>
      <c r="DJ1682" s="74"/>
      <c r="DK1682" s="74"/>
      <c r="DL1682" s="74"/>
      <c r="DM1682" s="74"/>
      <c r="DN1682" s="74"/>
      <c r="DO1682" s="74"/>
      <c r="DP1682" s="74"/>
      <c r="DQ1682" s="74"/>
      <c r="DR1682" s="74"/>
      <c r="DS1682" s="74"/>
      <c r="DT1682" s="74"/>
      <c r="DU1682" s="74"/>
      <c r="DV1682" s="74"/>
      <c r="DW1682" s="74"/>
      <c r="DX1682" s="74"/>
      <c r="DY1682" s="74"/>
      <c r="DZ1682" s="74"/>
      <c r="EA1682" s="74"/>
      <c r="EB1682" s="74"/>
      <c r="EC1682" s="74"/>
      <c r="ED1682" s="74"/>
      <c r="EE1682" s="74"/>
      <c r="EF1682" s="74"/>
      <c r="EG1682" s="74"/>
      <c r="EH1682" s="74"/>
      <c r="EI1682" s="74"/>
      <c r="EJ1682" s="74"/>
      <c r="EK1682" s="74"/>
      <c r="EL1682" s="74"/>
      <c r="EM1682" s="74"/>
      <c r="EN1682" s="74"/>
      <c r="EO1682" s="74"/>
      <c r="EP1682" s="74"/>
      <c r="EQ1682" s="74"/>
      <c r="ER1682" s="74"/>
      <c r="ES1682" s="74"/>
      <c r="ET1682" s="74"/>
      <c r="EU1682" s="74"/>
      <c r="EV1682" s="74"/>
      <c r="EW1682" s="74"/>
      <c r="EX1682" s="74"/>
      <c r="EY1682" s="74"/>
      <c r="EZ1682" s="74"/>
      <c r="FA1682" s="74"/>
      <c r="FB1682" s="74"/>
      <c r="FC1682" s="74"/>
      <c r="FD1682" s="74"/>
      <c r="FE1682" s="74"/>
      <c r="FF1682" s="74"/>
      <c r="FG1682" s="74"/>
      <c r="FH1682" s="74"/>
      <c r="FI1682" s="74"/>
      <c r="FJ1682" s="74"/>
      <c r="FK1682" s="74"/>
      <c r="FL1682" s="74"/>
      <c r="FM1682" s="74"/>
      <c r="FN1682" s="74"/>
      <c r="FO1682" s="74"/>
      <c r="FP1682" s="74"/>
      <c r="FQ1682" s="74"/>
      <c r="FR1682" s="74"/>
      <c r="FS1682" s="74"/>
      <c r="FT1682" s="74"/>
      <c r="FU1682" s="74"/>
      <c r="FV1682" s="74"/>
      <c r="FW1682" s="74"/>
      <c r="FX1682" s="74"/>
      <c r="FY1682" s="74"/>
      <c r="FZ1682" s="74"/>
      <c r="GA1682" s="74"/>
      <c r="GB1682" s="74"/>
      <c r="GC1682" s="74"/>
      <c r="GD1682" s="74"/>
      <c r="GE1682" s="74"/>
      <c r="GF1682" s="74"/>
      <c r="GG1682" s="74"/>
      <c r="GH1682" s="74"/>
      <c r="GI1682" s="74"/>
      <c r="GJ1682" s="74"/>
      <c r="GK1682" s="74"/>
      <c r="GL1682" s="74"/>
      <c r="GM1682" s="74"/>
      <c r="GN1682" s="74"/>
      <c r="GO1682" s="74"/>
      <c r="GP1682" s="74"/>
      <c r="GQ1682" s="74"/>
      <c r="GR1682" s="74"/>
      <c r="GS1682" s="74"/>
      <c r="GT1682" s="74"/>
      <c r="GU1682" s="74"/>
      <c r="GV1682" s="74"/>
      <c r="GW1682" s="74"/>
      <c r="GX1682" s="74"/>
      <c r="GY1682" s="74"/>
      <c r="GZ1682" s="74"/>
      <c r="HA1682" s="74"/>
      <c r="HB1682" s="74"/>
      <c r="HC1682" s="74"/>
      <c r="HD1682" s="74"/>
      <c r="HE1682" s="74"/>
      <c r="HF1682" s="74"/>
      <c r="HG1682" s="74"/>
      <c r="HH1682" s="74"/>
      <c r="HI1682" s="74"/>
      <c r="HJ1682" s="74"/>
      <c r="HK1682" s="74"/>
      <c r="HL1682" s="74"/>
      <c r="HM1682" s="74"/>
      <c r="HN1682" s="74"/>
      <c r="HO1682" s="74"/>
      <c r="HP1682" s="74"/>
      <c r="HQ1682" s="74"/>
      <c r="HR1682" s="74"/>
      <c r="HS1682" s="74"/>
      <c r="HT1682" s="74"/>
      <c r="HU1682" s="74"/>
      <c r="HV1682" s="74"/>
      <c r="HW1682" s="74"/>
      <c r="HX1682" s="74"/>
      <c r="HY1682" s="74"/>
      <c r="HZ1682" s="74"/>
      <c r="IA1682" s="74"/>
      <c r="IB1682" s="74"/>
      <c r="IC1682" s="74"/>
      <c r="ID1682" s="74"/>
      <c r="IE1682" s="74"/>
      <c r="IF1682" s="74"/>
      <c r="IG1682" s="74"/>
      <c r="IH1682" s="74"/>
      <c r="II1682" s="74"/>
      <c r="IJ1682" s="74"/>
      <c r="IK1682" s="74"/>
      <c r="IL1682" s="74"/>
      <c r="IM1682" s="74"/>
      <c r="IN1682" s="74"/>
      <c r="IO1682" s="74"/>
      <c r="IP1682" s="74"/>
      <c r="IQ1682" s="74"/>
      <c r="IR1682" s="74"/>
      <c r="IS1682" s="74"/>
    </row>
    <row r="1683" spans="1:253">
      <c r="A1683" s="75" t="s">
        <v>2133</v>
      </c>
      <c r="B1683" s="76" t="s">
        <v>2109</v>
      </c>
      <c r="C1683" s="81"/>
      <c r="D1683" s="82"/>
      <c r="E1683" s="80"/>
      <c r="F1683" s="82"/>
      <c r="G1683" s="80"/>
      <c r="H1683" s="80"/>
      <c r="I1683" s="80"/>
      <c r="J1683" s="80"/>
      <c r="K1683" s="82"/>
      <c r="L1683" s="80"/>
      <c r="M1683" s="14"/>
      <c r="N1683" s="14"/>
      <c r="O1683" s="82"/>
      <c r="P1683" s="80"/>
      <c r="Q1683" s="14"/>
      <c r="R1683" s="14"/>
      <c r="S1683" s="74"/>
      <c r="T1683" s="74"/>
      <c r="U1683" s="74"/>
      <c r="V1683" s="74"/>
      <c r="W1683" s="74"/>
      <c r="X1683" s="74"/>
      <c r="Y1683" s="74"/>
      <c r="Z1683" s="74"/>
      <c r="AA1683" s="74"/>
      <c r="AB1683" s="74"/>
      <c r="AC1683" s="74"/>
      <c r="AD1683" s="74"/>
      <c r="AE1683" s="74"/>
      <c r="AF1683" s="74"/>
      <c r="AG1683" s="74"/>
      <c r="AH1683" s="74"/>
      <c r="AI1683" s="74"/>
      <c r="AJ1683" s="74"/>
      <c r="AK1683" s="74"/>
      <c r="AL1683" s="74"/>
      <c r="AM1683" s="74"/>
      <c r="AN1683" s="74"/>
      <c r="AO1683" s="74"/>
      <c r="AP1683" s="74"/>
      <c r="AQ1683" s="74"/>
      <c r="AR1683" s="74"/>
      <c r="AS1683" s="74"/>
      <c r="AT1683" s="74"/>
      <c r="AU1683" s="74"/>
      <c r="AV1683" s="74"/>
      <c r="AW1683" s="74"/>
      <c r="AX1683" s="74"/>
      <c r="AY1683" s="74"/>
      <c r="AZ1683" s="74"/>
      <c r="BA1683" s="74"/>
      <c r="BB1683" s="74"/>
      <c r="BC1683" s="74"/>
      <c r="BD1683" s="74"/>
      <c r="BE1683" s="74"/>
      <c r="BF1683" s="74"/>
      <c r="BG1683" s="74"/>
      <c r="BH1683" s="74"/>
      <c r="BI1683" s="74"/>
      <c r="BJ1683" s="74"/>
      <c r="BK1683" s="74"/>
      <c r="BL1683" s="74"/>
      <c r="BM1683" s="74"/>
      <c r="BN1683" s="74"/>
      <c r="BO1683" s="74"/>
      <c r="BP1683" s="74"/>
      <c r="BQ1683" s="74"/>
      <c r="BR1683" s="74"/>
      <c r="BS1683" s="74"/>
      <c r="BT1683" s="74"/>
      <c r="BU1683" s="74"/>
      <c r="BV1683" s="74"/>
      <c r="BW1683" s="74"/>
      <c r="BX1683" s="74"/>
      <c r="BY1683" s="74"/>
      <c r="BZ1683" s="74"/>
      <c r="CA1683" s="74"/>
      <c r="CB1683" s="74"/>
      <c r="CC1683" s="74"/>
      <c r="CD1683" s="74"/>
      <c r="CE1683" s="74"/>
      <c r="CF1683" s="74"/>
      <c r="CG1683" s="74"/>
      <c r="CH1683" s="74"/>
      <c r="CI1683" s="74"/>
      <c r="CJ1683" s="74"/>
      <c r="CK1683" s="74"/>
      <c r="CL1683" s="74"/>
      <c r="CM1683" s="74"/>
      <c r="CN1683" s="74"/>
      <c r="CO1683" s="74"/>
      <c r="CP1683" s="74"/>
      <c r="CQ1683" s="74"/>
      <c r="CR1683" s="74"/>
      <c r="CS1683" s="74"/>
      <c r="CT1683" s="74"/>
      <c r="CU1683" s="74"/>
      <c r="CV1683" s="74"/>
      <c r="CW1683" s="74"/>
      <c r="CX1683" s="74"/>
      <c r="CY1683" s="74"/>
      <c r="CZ1683" s="74"/>
      <c r="DA1683" s="74"/>
      <c r="DB1683" s="74"/>
      <c r="DC1683" s="74"/>
      <c r="DD1683" s="74"/>
      <c r="DE1683" s="74"/>
      <c r="DF1683" s="74"/>
      <c r="DG1683" s="74"/>
      <c r="DH1683" s="74"/>
      <c r="DI1683" s="74"/>
      <c r="DJ1683" s="74"/>
      <c r="DK1683" s="74"/>
      <c r="DL1683" s="74"/>
      <c r="DM1683" s="74"/>
      <c r="DN1683" s="74"/>
      <c r="DO1683" s="74"/>
      <c r="DP1683" s="74"/>
      <c r="DQ1683" s="74"/>
      <c r="DR1683" s="74"/>
      <c r="DS1683" s="74"/>
      <c r="DT1683" s="74"/>
      <c r="DU1683" s="74"/>
      <c r="DV1683" s="74"/>
      <c r="DW1683" s="74"/>
      <c r="DX1683" s="74"/>
      <c r="DY1683" s="74"/>
      <c r="DZ1683" s="74"/>
      <c r="EA1683" s="74"/>
      <c r="EB1683" s="74"/>
      <c r="EC1683" s="74"/>
      <c r="ED1683" s="74"/>
      <c r="EE1683" s="74"/>
      <c r="EF1683" s="74"/>
      <c r="EG1683" s="74"/>
      <c r="EH1683" s="74"/>
      <c r="EI1683" s="74"/>
      <c r="EJ1683" s="74"/>
      <c r="EK1683" s="74"/>
      <c r="EL1683" s="74"/>
      <c r="EM1683" s="74"/>
      <c r="EN1683" s="74"/>
      <c r="EO1683" s="74"/>
      <c r="EP1683" s="74"/>
      <c r="EQ1683" s="74"/>
      <c r="ER1683" s="74"/>
      <c r="ES1683" s="74"/>
      <c r="ET1683" s="74"/>
      <c r="EU1683" s="74"/>
      <c r="EV1683" s="74"/>
      <c r="EW1683" s="74"/>
      <c r="EX1683" s="74"/>
      <c r="EY1683" s="74"/>
      <c r="EZ1683" s="74"/>
      <c r="FA1683" s="74"/>
      <c r="FB1683" s="74"/>
      <c r="FC1683" s="74"/>
      <c r="FD1683" s="74"/>
      <c r="FE1683" s="74"/>
      <c r="FF1683" s="74"/>
      <c r="FG1683" s="74"/>
      <c r="FH1683" s="74"/>
      <c r="FI1683" s="74"/>
      <c r="FJ1683" s="74"/>
      <c r="FK1683" s="74"/>
      <c r="FL1683" s="74"/>
      <c r="FM1683" s="74"/>
      <c r="FN1683" s="74"/>
      <c r="FO1683" s="74"/>
      <c r="FP1683" s="74"/>
      <c r="FQ1683" s="74"/>
      <c r="FR1683" s="74"/>
      <c r="FS1683" s="74"/>
      <c r="FT1683" s="74"/>
      <c r="FU1683" s="74"/>
      <c r="FV1683" s="74"/>
      <c r="FW1683" s="74"/>
      <c r="FX1683" s="74"/>
      <c r="FY1683" s="74"/>
      <c r="FZ1683" s="74"/>
      <c r="GA1683" s="74"/>
      <c r="GB1683" s="74"/>
      <c r="GC1683" s="74"/>
      <c r="GD1683" s="74"/>
      <c r="GE1683" s="74"/>
      <c r="GF1683" s="74"/>
      <c r="GG1683" s="74"/>
      <c r="GH1683" s="74"/>
      <c r="GI1683" s="74"/>
      <c r="GJ1683" s="74"/>
      <c r="GK1683" s="74"/>
      <c r="GL1683" s="74"/>
      <c r="GM1683" s="74"/>
      <c r="GN1683" s="74"/>
      <c r="GO1683" s="74"/>
      <c r="GP1683" s="74"/>
      <c r="GQ1683" s="74"/>
      <c r="GR1683" s="74"/>
      <c r="GS1683" s="74"/>
      <c r="GT1683" s="74"/>
      <c r="GU1683" s="74"/>
      <c r="GV1683" s="74"/>
      <c r="GW1683" s="74"/>
      <c r="GX1683" s="74"/>
      <c r="GY1683" s="74"/>
      <c r="GZ1683" s="74"/>
      <c r="HA1683" s="74"/>
      <c r="HB1683" s="74"/>
      <c r="HC1683" s="74"/>
      <c r="HD1683" s="74"/>
      <c r="HE1683" s="74"/>
      <c r="HF1683" s="74"/>
      <c r="HG1683" s="74"/>
      <c r="HH1683" s="74"/>
      <c r="HI1683" s="74"/>
      <c r="HJ1683" s="74"/>
      <c r="HK1683" s="74"/>
      <c r="HL1683" s="74"/>
      <c r="HM1683" s="74"/>
      <c r="HN1683" s="74"/>
      <c r="HO1683" s="74"/>
      <c r="HP1683" s="74"/>
      <c r="HQ1683" s="74"/>
      <c r="HR1683" s="74"/>
      <c r="HS1683" s="74"/>
      <c r="HT1683" s="74"/>
      <c r="HU1683" s="74"/>
      <c r="HV1683" s="74"/>
      <c r="HW1683" s="74"/>
      <c r="HX1683" s="74"/>
      <c r="HY1683" s="74"/>
      <c r="HZ1683" s="74"/>
      <c r="IA1683" s="74"/>
      <c r="IB1683" s="74"/>
      <c r="IC1683" s="74"/>
      <c r="ID1683" s="74"/>
      <c r="IE1683" s="74"/>
      <c r="IF1683" s="74"/>
      <c r="IG1683" s="74"/>
      <c r="IH1683" s="74"/>
      <c r="II1683" s="74"/>
      <c r="IJ1683" s="74"/>
      <c r="IK1683" s="74"/>
      <c r="IL1683" s="74"/>
      <c r="IM1683" s="74"/>
      <c r="IN1683" s="74"/>
      <c r="IO1683" s="74"/>
      <c r="IP1683" s="74"/>
      <c r="IQ1683" s="74"/>
      <c r="IR1683" s="74"/>
      <c r="IS1683" s="74"/>
    </row>
    <row r="1684" spans="1:253">
      <c r="A1684" s="75" t="s">
        <v>2134</v>
      </c>
      <c r="B1684" s="76" t="s">
        <v>196</v>
      </c>
      <c r="C1684" s="81"/>
      <c r="D1684" s="82"/>
      <c r="E1684" s="80"/>
      <c r="F1684" s="82"/>
      <c r="G1684" s="80"/>
      <c r="H1684" s="80"/>
      <c r="I1684" s="80"/>
      <c r="J1684" s="80"/>
      <c r="K1684" s="82"/>
      <c r="L1684" s="80"/>
      <c r="M1684" s="14"/>
      <c r="N1684" s="14"/>
      <c r="O1684" s="82"/>
      <c r="P1684" s="80"/>
      <c r="Q1684" s="14"/>
      <c r="R1684" s="14"/>
      <c r="S1684" s="74"/>
      <c r="T1684" s="74"/>
      <c r="U1684" s="74"/>
      <c r="V1684" s="74"/>
      <c r="W1684" s="74"/>
      <c r="X1684" s="74"/>
      <c r="Y1684" s="74"/>
      <c r="Z1684" s="74"/>
      <c r="AA1684" s="74"/>
      <c r="AB1684" s="74"/>
      <c r="AC1684" s="74"/>
      <c r="AD1684" s="74"/>
      <c r="AE1684" s="74"/>
      <c r="AF1684" s="74"/>
      <c r="AG1684" s="74"/>
      <c r="AH1684" s="74"/>
      <c r="AI1684" s="74"/>
      <c r="AJ1684" s="74"/>
      <c r="AK1684" s="74"/>
      <c r="AL1684" s="74"/>
      <c r="AM1684" s="74"/>
      <c r="AN1684" s="74"/>
      <c r="AO1684" s="74"/>
      <c r="AP1684" s="74"/>
      <c r="AQ1684" s="74"/>
      <c r="AR1684" s="74"/>
      <c r="AS1684" s="74"/>
      <c r="AT1684" s="74"/>
      <c r="AU1684" s="74"/>
      <c r="AV1684" s="74"/>
      <c r="AW1684" s="74"/>
      <c r="AX1684" s="74"/>
      <c r="AY1684" s="74"/>
      <c r="AZ1684" s="74"/>
      <c r="BA1684" s="74"/>
      <c r="BB1684" s="74"/>
      <c r="BC1684" s="74"/>
      <c r="BD1684" s="74"/>
      <c r="BE1684" s="74"/>
      <c r="BF1684" s="74"/>
      <c r="BG1684" s="74"/>
      <c r="BH1684" s="74"/>
      <c r="BI1684" s="74"/>
      <c r="BJ1684" s="74"/>
      <c r="BK1684" s="74"/>
      <c r="BL1684" s="74"/>
      <c r="BM1684" s="74"/>
      <c r="BN1684" s="74"/>
      <c r="BO1684" s="74"/>
      <c r="BP1684" s="74"/>
      <c r="BQ1684" s="74"/>
      <c r="BR1684" s="74"/>
      <c r="BS1684" s="74"/>
      <c r="BT1684" s="74"/>
      <c r="BU1684" s="74"/>
      <c r="BV1684" s="74"/>
      <c r="BW1684" s="74"/>
      <c r="BX1684" s="74"/>
      <c r="BY1684" s="74"/>
      <c r="BZ1684" s="74"/>
      <c r="CA1684" s="74"/>
      <c r="CB1684" s="74"/>
      <c r="CC1684" s="74"/>
      <c r="CD1684" s="74"/>
      <c r="CE1684" s="74"/>
      <c r="CF1684" s="74"/>
      <c r="CG1684" s="74"/>
      <c r="CH1684" s="74"/>
      <c r="CI1684" s="74"/>
      <c r="CJ1684" s="74"/>
      <c r="CK1684" s="74"/>
      <c r="CL1684" s="74"/>
      <c r="CM1684" s="74"/>
      <c r="CN1684" s="74"/>
      <c r="CO1684" s="74"/>
      <c r="CP1684" s="74"/>
      <c r="CQ1684" s="74"/>
      <c r="CR1684" s="74"/>
      <c r="CS1684" s="74"/>
      <c r="CT1684" s="74"/>
      <c r="CU1684" s="74"/>
      <c r="CV1684" s="74"/>
      <c r="CW1684" s="74"/>
      <c r="CX1684" s="74"/>
      <c r="CY1684" s="74"/>
      <c r="CZ1684" s="74"/>
      <c r="DA1684" s="74"/>
      <c r="DB1684" s="74"/>
      <c r="DC1684" s="74"/>
      <c r="DD1684" s="74"/>
      <c r="DE1684" s="74"/>
      <c r="DF1684" s="74"/>
      <c r="DG1684" s="74"/>
      <c r="DH1684" s="74"/>
      <c r="DI1684" s="74"/>
      <c r="DJ1684" s="74"/>
      <c r="DK1684" s="74"/>
      <c r="DL1684" s="74"/>
      <c r="DM1684" s="74"/>
      <c r="DN1684" s="74"/>
      <c r="DO1684" s="74"/>
      <c r="DP1684" s="74"/>
      <c r="DQ1684" s="74"/>
      <c r="DR1684" s="74"/>
      <c r="DS1684" s="74"/>
      <c r="DT1684" s="74"/>
      <c r="DU1684" s="74"/>
      <c r="DV1684" s="74"/>
      <c r="DW1684" s="74"/>
      <c r="DX1684" s="74"/>
      <c r="DY1684" s="74"/>
      <c r="DZ1684" s="74"/>
      <c r="EA1684" s="74"/>
      <c r="EB1684" s="74"/>
      <c r="EC1684" s="74"/>
      <c r="ED1684" s="74"/>
      <c r="EE1684" s="74"/>
      <c r="EF1684" s="74"/>
      <c r="EG1684" s="74"/>
      <c r="EH1684" s="74"/>
      <c r="EI1684" s="74"/>
      <c r="EJ1684" s="74"/>
      <c r="EK1684" s="74"/>
      <c r="EL1684" s="74"/>
      <c r="EM1684" s="74"/>
      <c r="EN1684" s="74"/>
      <c r="EO1684" s="74"/>
      <c r="EP1684" s="74"/>
      <c r="EQ1684" s="74"/>
      <c r="ER1684" s="74"/>
      <c r="ES1684" s="74"/>
      <c r="ET1684" s="74"/>
      <c r="EU1684" s="74"/>
      <c r="EV1684" s="74"/>
      <c r="EW1684" s="74"/>
      <c r="EX1684" s="74"/>
      <c r="EY1684" s="74"/>
      <c r="EZ1684" s="74"/>
      <c r="FA1684" s="74"/>
      <c r="FB1684" s="74"/>
      <c r="FC1684" s="74"/>
      <c r="FD1684" s="74"/>
      <c r="FE1684" s="74"/>
      <c r="FF1684" s="74"/>
      <c r="FG1684" s="74"/>
      <c r="FH1684" s="74"/>
      <c r="FI1684" s="74"/>
      <c r="FJ1684" s="74"/>
      <c r="FK1684" s="74"/>
      <c r="FL1684" s="74"/>
      <c r="FM1684" s="74"/>
      <c r="FN1684" s="74"/>
      <c r="FO1684" s="74"/>
      <c r="FP1684" s="74"/>
      <c r="FQ1684" s="74"/>
      <c r="FR1684" s="74"/>
      <c r="FS1684" s="74"/>
      <c r="FT1684" s="74"/>
      <c r="FU1684" s="74"/>
      <c r="FV1684" s="74"/>
      <c r="FW1684" s="74"/>
      <c r="FX1684" s="74"/>
      <c r="FY1684" s="74"/>
      <c r="FZ1684" s="74"/>
      <c r="GA1684" s="74"/>
      <c r="GB1684" s="74"/>
      <c r="GC1684" s="74"/>
      <c r="GD1684" s="74"/>
      <c r="GE1684" s="74"/>
      <c r="GF1684" s="74"/>
      <c r="GG1684" s="74"/>
      <c r="GH1684" s="74"/>
      <c r="GI1684" s="74"/>
      <c r="GJ1684" s="74"/>
      <c r="GK1684" s="74"/>
      <c r="GL1684" s="74"/>
      <c r="GM1684" s="74"/>
      <c r="GN1684" s="74"/>
      <c r="GO1684" s="74"/>
      <c r="GP1684" s="74"/>
      <c r="GQ1684" s="74"/>
      <c r="GR1684" s="74"/>
      <c r="GS1684" s="74"/>
      <c r="GT1684" s="74"/>
      <c r="GU1684" s="74"/>
      <c r="GV1684" s="74"/>
      <c r="GW1684" s="74"/>
      <c r="GX1684" s="74"/>
      <c r="GY1684" s="74"/>
      <c r="GZ1684" s="74"/>
      <c r="HA1684" s="74"/>
      <c r="HB1684" s="74"/>
      <c r="HC1684" s="74"/>
      <c r="HD1684" s="74"/>
      <c r="HE1684" s="74"/>
      <c r="HF1684" s="74"/>
      <c r="HG1684" s="74"/>
      <c r="HH1684" s="74"/>
      <c r="HI1684" s="74"/>
      <c r="HJ1684" s="74"/>
      <c r="HK1684" s="74"/>
      <c r="HL1684" s="74"/>
      <c r="HM1684" s="74"/>
      <c r="HN1684" s="74"/>
      <c r="HO1684" s="74"/>
      <c r="HP1684" s="74"/>
      <c r="HQ1684" s="74"/>
      <c r="HR1684" s="74"/>
      <c r="HS1684" s="74"/>
      <c r="HT1684" s="74"/>
      <c r="HU1684" s="74"/>
      <c r="HV1684" s="74"/>
      <c r="HW1684" s="74"/>
      <c r="HX1684" s="74"/>
      <c r="HY1684" s="74"/>
      <c r="HZ1684" s="74"/>
      <c r="IA1684" s="74"/>
      <c r="IB1684" s="74"/>
      <c r="IC1684" s="74"/>
      <c r="ID1684" s="74"/>
      <c r="IE1684" s="74"/>
      <c r="IF1684" s="74"/>
      <c r="IG1684" s="74"/>
      <c r="IH1684" s="74"/>
      <c r="II1684" s="74"/>
      <c r="IJ1684" s="74"/>
      <c r="IK1684" s="74"/>
      <c r="IL1684" s="74"/>
      <c r="IM1684" s="74"/>
      <c r="IN1684" s="74"/>
      <c r="IO1684" s="74"/>
      <c r="IP1684" s="74"/>
      <c r="IQ1684" s="74"/>
      <c r="IR1684" s="74"/>
      <c r="IS1684" s="74"/>
    </row>
    <row r="1685" spans="1:253">
      <c r="A1685" s="75" t="s">
        <v>2135</v>
      </c>
      <c r="B1685" s="76" t="s">
        <v>197</v>
      </c>
      <c r="C1685" s="81"/>
      <c r="D1685" s="82"/>
      <c r="E1685" s="80"/>
      <c r="F1685" s="82"/>
      <c r="G1685" s="80"/>
      <c r="H1685" s="80"/>
      <c r="I1685" s="80"/>
      <c r="J1685" s="80"/>
      <c r="K1685" s="82"/>
      <c r="L1685" s="80"/>
      <c r="M1685" s="14"/>
      <c r="N1685" s="14"/>
      <c r="O1685" s="82"/>
      <c r="P1685" s="80"/>
      <c r="Q1685" s="14"/>
      <c r="R1685" s="14"/>
      <c r="S1685" s="74"/>
      <c r="T1685" s="74"/>
      <c r="U1685" s="74"/>
      <c r="V1685" s="74"/>
      <c r="W1685" s="74"/>
      <c r="X1685" s="74"/>
      <c r="Y1685" s="74"/>
      <c r="Z1685" s="74"/>
      <c r="AA1685" s="74"/>
      <c r="AB1685" s="74"/>
      <c r="AC1685" s="74"/>
      <c r="AD1685" s="74"/>
      <c r="AE1685" s="74"/>
      <c r="AF1685" s="74"/>
      <c r="AG1685" s="74"/>
      <c r="AH1685" s="74"/>
      <c r="AI1685" s="74"/>
      <c r="AJ1685" s="74"/>
      <c r="AK1685" s="74"/>
      <c r="AL1685" s="74"/>
      <c r="AM1685" s="74"/>
      <c r="AN1685" s="74"/>
      <c r="AO1685" s="74"/>
      <c r="AP1685" s="74"/>
      <c r="AQ1685" s="74"/>
      <c r="AR1685" s="74"/>
      <c r="AS1685" s="74"/>
      <c r="AT1685" s="74"/>
      <c r="AU1685" s="74"/>
      <c r="AV1685" s="74"/>
      <c r="AW1685" s="74"/>
      <c r="AX1685" s="74"/>
      <c r="AY1685" s="74"/>
      <c r="AZ1685" s="74"/>
      <c r="BA1685" s="74"/>
      <c r="BB1685" s="74"/>
      <c r="BC1685" s="74"/>
      <c r="BD1685" s="74"/>
      <c r="BE1685" s="74"/>
      <c r="BF1685" s="74"/>
      <c r="BG1685" s="74"/>
      <c r="BH1685" s="74"/>
      <c r="BI1685" s="74"/>
      <c r="BJ1685" s="74"/>
      <c r="BK1685" s="74"/>
      <c r="BL1685" s="74"/>
      <c r="BM1685" s="74"/>
      <c r="BN1685" s="74"/>
      <c r="BO1685" s="74"/>
      <c r="BP1685" s="74"/>
      <c r="BQ1685" s="74"/>
      <c r="BR1685" s="74"/>
      <c r="BS1685" s="74"/>
      <c r="BT1685" s="74"/>
      <c r="BU1685" s="74"/>
      <c r="BV1685" s="74"/>
      <c r="BW1685" s="74"/>
      <c r="BX1685" s="74"/>
      <c r="BY1685" s="74"/>
      <c r="BZ1685" s="74"/>
      <c r="CA1685" s="74"/>
      <c r="CB1685" s="74"/>
      <c r="CC1685" s="74"/>
      <c r="CD1685" s="74"/>
      <c r="CE1685" s="74"/>
      <c r="CF1685" s="74"/>
      <c r="CG1685" s="74"/>
      <c r="CH1685" s="74"/>
      <c r="CI1685" s="74"/>
      <c r="CJ1685" s="74"/>
      <c r="CK1685" s="74"/>
      <c r="CL1685" s="74"/>
      <c r="CM1685" s="74"/>
      <c r="CN1685" s="74"/>
      <c r="CO1685" s="74"/>
      <c r="CP1685" s="74"/>
      <c r="CQ1685" s="74"/>
      <c r="CR1685" s="74"/>
      <c r="CS1685" s="74"/>
      <c r="CT1685" s="74"/>
      <c r="CU1685" s="74"/>
      <c r="CV1685" s="74"/>
      <c r="CW1685" s="74"/>
      <c r="CX1685" s="74"/>
      <c r="CY1685" s="74"/>
      <c r="CZ1685" s="74"/>
      <c r="DA1685" s="74"/>
      <c r="DB1685" s="74"/>
      <c r="DC1685" s="74"/>
      <c r="DD1685" s="74"/>
      <c r="DE1685" s="74"/>
      <c r="DF1685" s="74"/>
      <c r="DG1685" s="74"/>
      <c r="DH1685" s="74"/>
      <c r="DI1685" s="74"/>
      <c r="DJ1685" s="74"/>
      <c r="DK1685" s="74"/>
      <c r="DL1685" s="74"/>
      <c r="DM1685" s="74"/>
      <c r="DN1685" s="74"/>
      <c r="DO1685" s="74"/>
      <c r="DP1685" s="74"/>
      <c r="DQ1685" s="74"/>
      <c r="DR1685" s="74"/>
      <c r="DS1685" s="74"/>
      <c r="DT1685" s="74"/>
      <c r="DU1685" s="74"/>
      <c r="DV1685" s="74"/>
      <c r="DW1685" s="74"/>
      <c r="DX1685" s="74"/>
      <c r="DY1685" s="74"/>
      <c r="DZ1685" s="74"/>
      <c r="EA1685" s="74"/>
      <c r="EB1685" s="74"/>
      <c r="EC1685" s="74"/>
      <c r="ED1685" s="74"/>
      <c r="EE1685" s="74"/>
      <c r="EF1685" s="74"/>
      <c r="EG1685" s="74"/>
      <c r="EH1685" s="74"/>
      <c r="EI1685" s="74"/>
      <c r="EJ1685" s="74"/>
      <c r="EK1685" s="74"/>
      <c r="EL1685" s="74"/>
      <c r="EM1685" s="74"/>
      <c r="EN1685" s="74"/>
      <c r="EO1685" s="74"/>
      <c r="EP1685" s="74"/>
      <c r="EQ1685" s="74"/>
      <c r="ER1685" s="74"/>
      <c r="ES1685" s="74"/>
      <c r="ET1685" s="74"/>
      <c r="EU1685" s="74"/>
      <c r="EV1685" s="74"/>
      <c r="EW1685" s="74"/>
      <c r="EX1685" s="74"/>
      <c r="EY1685" s="74"/>
      <c r="EZ1685" s="74"/>
      <c r="FA1685" s="74"/>
      <c r="FB1685" s="74"/>
      <c r="FC1685" s="74"/>
      <c r="FD1685" s="74"/>
      <c r="FE1685" s="74"/>
      <c r="FF1685" s="74"/>
      <c r="FG1685" s="74"/>
      <c r="FH1685" s="74"/>
      <c r="FI1685" s="74"/>
      <c r="FJ1685" s="74"/>
      <c r="FK1685" s="74"/>
      <c r="FL1685" s="74"/>
      <c r="FM1685" s="74"/>
      <c r="FN1685" s="74"/>
      <c r="FO1685" s="74"/>
      <c r="FP1685" s="74"/>
      <c r="FQ1685" s="74"/>
      <c r="FR1685" s="74"/>
      <c r="FS1685" s="74"/>
      <c r="FT1685" s="74"/>
      <c r="FU1685" s="74"/>
      <c r="FV1685" s="74"/>
      <c r="FW1685" s="74"/>
      <c r="FX1685" s="74"/>
      <c r="FY1685" s="74"/>
      <c r="FZ1685" s="74"/>
      <c r="GA1685" s="74"/>
      <c r="GB1685" s="74"/>
      <c r="GC1685" s="74"/>
      <c r="GD1685" s="74"/>
      <c r="GE1685" s="74"/>
      <c r="GF1685" s="74"/>
      <c r="GG1685" s="74"/>
      <c r="GH1685" s="74"/>
      <c r="GI1685" s="74"/>
      <c r="GJ1685" s="74"/>
      <c r="GK1685" s="74"/>
      <c r="GL1685" s="74"/>
      <c r="GM1685" s="74"/>
      <c r="GN1685" s="74"/>
      <c r="GO1685" s="74"/>
      <c r="GP1685" s="74"/>
      <c r="GQ1685" s="74"/>
      <c r="GR1685" s="74"/>
      <c r="GS1685" s="74"/>
      <c r="GT1685" s="74"/>
      <c r="GU1685" s="74"/>
      <c r="GV1685" s="74"/>
      <c r="GW1685" s="74"/>
      <c r="GX1685" s="74"/>
      <c r="GY1685" s="74"/>
      <c r="GZ1685" s="74"/>
      <c r="HA1685" s="74"/>
      <c r="HB1685" s="74"/>
      <c r="HC1685" s="74"/>
      <c r="HD1685" s="74"/>
      <c r="HE1685" s="74"/>
      <c r="HF1685" s="74"/>
      <c r="HG1685" s="74"/>
      <c r="HH1685" s="74"/>
      <c r="HI1685" s="74"/>
      <c r="HJ1685" s="74"/>
      <c r="HK1685" s="74"/>
      <c r="HL1685" s="74"/>
      <c r="HM1685" s="74"/>
      <c r="HN1685" s="74"/>
      <c r="HO1685" s="74"/>
      <c r="HP1685" s="74"/>
      <c r="HQ1685" s="74"/>
      <c r="HR1685" s="74"/>
      <c r="HS1685" s="74"/>
      <c r="HT1685" s="74"/>
      <c r="HU1685" s="74"/>
      <c r="HV1685" s="74"/>
      <c r="HW1685" s="74"/>
      <c r="HX1685" s="74"/>
      <c r="HY1685" s="74"/>
      <c r="HZ1685" s="74"/>
      <c r="IA1685" s="74"/>
      <c r="IB1685" s="74"/>
      <c r="IC1685" s="74"/>
      <c r="ID1685" s="74"/>
      <c r="IE1685" s="74"/>
      <c r="IF1685" s="74"/>
      <c r="IG1685" s="74"/>
      <c r="IH1685" s="74"/>
      <c r="II1685" s="74"/>
      <c r="IJ1685" s="74"/>
      <c r="IK1685" s="74"/>
      <c r="IL1685" s="74"/>
      <c r="IM1685" s="74"/>
      <c r="IN1685" s="74"/>
      <c r="IO1685" s="74"/>
      <c r="IP1685" s="74"/>
      <c r="IQ1685" s="74"/>
      <c r="IR1685" s="74"/>
      <c r="IS1685" s="74"/>
    </row>
    <row r="1686" spans="1:253">
      <c r="A1686" s="75" t="s">
        <v>2136</v>
      </c>
      <c r="B1686" s="76" t="s">
        <v>198</v>
      </c>
      <c r="C1686" s="81"/>
      <c r="D1686" s="82"/>
      <c r="E1686" s="80"/>
      <c r="F1686" s="82"/>
      <c r="G1686" s="80"/>
      <c r="H1686" s="80"/>
      <c r="I1686" s="80"/>
      <c r="J1686" s="80"/>
      <c r="K1686" s="82"/>
      <c r="L1686" s="80"/>
      <c r="M1686" s="14"/>
      <c r="N1686" s="14"/>
      <c r="O1686" s="82"/>
      <c r="P1686" s="80"/>
      <c r="Q1686" s="14"/>
      <c r="R1686" s="14"/>
      <c r="S1686" s="74"/>
      <c r="T1686" s="74"/>
      <c r="U1686" s="74"/>
      <c r="V1686" s="74"/>
      <c r="W1686" s="74"/>
      <c r="X1686" s="74"/>
      <c r="Y1686" s="74"/>
      <c r="Z1686" s="74"/>
      <c r="AA1686" s="74"/>
      <c r="AB1686" s="74"/>
      <c r="AC1686" s="74"/>
      <c r="AD1686" s="74"/>
      <c r="AE1686" s="74"/>
      <c r="AF1686" s="74"/>
      <c r="AG1686" s="74"/>
      <c r="AH1686" s="74"/>
      <c r="AI1686" s="74"/>
      <c r="AJ1686" s="74"/>
      <c r="AK1686" s="74"/>
      <c r="AL1686" s="74"/>
      <c r="AM1686" s="74"/>
      <c r="AN1686" s="74"/>
      <c r="AO1686" s="74"/>
      <c r="AP1686" s="74"/>
      <c r="AQ1686" s="74"/>
      <c r="AR1686" s="74"/>
      <c r="AS1686" s="74"/>
      <c r="AT1686" s="74"/>
      <c r="AU1686" s="74"/>
      <c r="AV1686" s="74"/>
      <c r="AW1686" s="74"/>
      <c r="AX1686" s="74"/>
      <c r="AY1686" s="74"/>
      <c r="AZ1686" s="74"/>
      <c r="BA1686" s="74"/>
      <c r="BB1686" s="74"/>
      <c r="BC1686" s="74"/>
      <c r="BD1686" s="74"/>
      <c r="BE1686" s="74"/>
      <c r="BF1686" s="74"/>
      <c r="BG1686" s="74"/>
      <c r="BH1686" s="74"/>
      <c r="BI1686" s="74"/>
      <c r="BJ1686" s="74"/>
      <c r="BK1686" s="74"/>
      <c r="BL1686" s="74"/>
      <c r="BM1686" s="74"/>
      <c r="BN1686" s="74"/>
      <c r="BO1686" s="74"/>
      <c r="BP1686" s="74"/>
      <c r="BQ1686" s="74"/>
      <c r="BR1686" s="74"/>
      <c r="BS1686" s="74"/>
      <c r="BT1686" s="74"/>
      <c r="BU1686" s="74"/>
      <c r="BV1686" s="74"/>
      <c r="BW1686" s="74"/>
      <c r="BX1686" s="74"/>
      <c r="BY1686" s="74"/>
      <c r="BZ1686" s="74"/>
      <c r="CA1686" s="74"/>
      <c r="CB1686" s="74"/>
      <c r="CC1686" s="74"/>
      <c r="CD1686" s="74"/>
      <c r="CE1686" s="74"/>
      <c r="CF1686" s="74"/>
      <c r="CG1686" s="74"/>
      <c r="CH1686" s="74"/>
      <c r="CI1686" s="74"/>
      <c r="CJ1686" s="74"/>
      <c r="CK1686" s="74"/>
      <c r="CL1686" s="74"/>
      <c r="CM1686" s="74"/>
      <c r="CN1686" s="74"/>
      <c r="CO1686" s="74"/>
      <c r="CP1686" s="74"/>
      <c r="CQ1686" s="74"/>
      <c r="CR1686" s="74"/>
      <c r="CS1686" s="74"/>
      <c r="CT1686" s="74"/>
      <c r="CU1686" s="74"/>
      <c r="CV1686" s="74"/>
      <c r="CW1686" s="74"/>
      <c r="CX1686" s="74"/>
      <c r="CY1686" s="74"/>
      <c r="CZ1686" s="74"/>
      <c r="DA1686" s="74"/>
      <c r="DB1686" s="74"/>
      <c r="DC1686" s="74"/>
      <c r="DD1686" s="74"/>
      <c r="DE1686" s="74"/>
      <c r="DF1686" s="74"/>
      <c r="DG1686" s="74"/>
      <c r="DH1686" s="74"/>
      <c r="DI1686" s="74"/>
      <c r="DJ1686" s="74"/>
      <c r="DK1686" s="74"/>
      <c r="DL1686" s="74"/>
      <c r="DM1686" s="74"/>
      <c r="DN1686" s="74"/>
      <c r="DO1686" s="74"/>
      <c r="DP1686" s="74"/>
      <c r="DQ1686" s="74"/>
      <c r="DR1686" s="74"/>
      <c r="DS1686" s="74"/>
      <c r="DT1686" s="74"/>
      <c r="DU1686" s="74"/>
      <c r="DV1686" s="74"/>
      <c r="DW1686" s="74"/>
      <c r="DX1686" s="74"/>
      <c r="DY1686" s="74"/>
      <c r="DZ1686" s="74"/>
      <c r="EA1686" s="74"/>
      <c r="EB1686" s="74"/>
      <c r="EC1686" s="74"/>
      <c r="ED1686" s="74"/>
      <c r="EE1686" s="74"/>
      <c r="EF1686" s="74"/>
      <c r="EG1686" s="74"/>
      <c r="EH1686" s="74"/>
      <c r="EI1686" s="74"/>
      <c r="EJ1686" s="74"/>
      <c r="EK1686" s="74"/>
      <c r="EL1686" s="74"/>
      <c r="EM1686" s="74"/>
      <c r="EN1686" s="74"/>
      <c r="EO1686" s="74"/>
      <c r="EP1686" s="74"/>
      <c r="EQ1686" s="74"/>
      <c r="ER1686" s="74"/>
      <c r="ES1686" s="74"/>
      <c r="ET1686" s="74"/>
      <c r="EU1686" s="74"/>
      <c r="EV1686" s="74"/>
      <c r="EW1686" s="74"/>
      <c r="EX1686" s="74"/>
      <c r="EY1686" s="74"/>
      <c r="EZ1686" s="74"/>
      <c r="FA1686" s="74"/>
      <c r="FB1686" s="74"/>
      <c r="FC1686" s="74"/>
      <c r="FD1686" s="74"/>
      <c r="FE1686" s="74"/>
      <c r="FF1686" s="74"/>
      <c r="FG1686" s="74"/>
      <c r="FH1686" s="74"/>
      <c r="FI1686" s="74"/>
      <c r="FJ1686" s="74"/>
      <c r="FK1686" s="74"/>
      <c r="FL1686" s="74"/>
      <c r="FM1686" s="74"/>
      <c r="FN1686" s="74"/>
      <c r="FO1686" s="74"/>
      <c r="FP1686" s="74"/>
      <c r="FQ1686" s="74"/>
      <c r="FR1686" s="74"/>
      <c r="FS1686" s="74"/>
      <c r="FT1686" s="74"/>
      <c r="FU1686" s="74"/>
      <c r="FV1686" s="74"/>
      <c r="FW1686" s="74"/>
      <c r="FX1686" s="74"/>
      <c r="FY1686" s="74"/>
      <c r="FZ1686" s="74"/>
      <c r="GA1686" s="74"/>
      <c r="GB1686" s="74"/>
      <c r="GC1686" s="74"/>
      <c r="GD1686" s="74"/>
      <c r="GE1686" s="74"/>
      <c r="GF1686" s="74"/>
      <c r="GG1686" s="74"/>
      <c r="GH1686" s="74"/>
      <c r="GI1686" s="74"/>
      <c r="GJ1686" s="74"/>
      <c r="GK1686" s="74"/>
      <c r="GL1686" s="74"/>
      <c r="GM1686" s="74"/>
      <c r="GN1686" s="74"/>
      <c r="GO1686" s="74"/>
      <c r="GP1686" s="74"/>
      <c r="GQ1686" s="74"/>
      <c r="GR1686" s="74"/>
      <c r="GS1686" s="74"/>
      <c r="GT1686" s="74"/>
      <c r="GU1686" s="74"/>
      <c r="GV1686" s="74"/>
      <c r="GW1686" s="74"/>
      <c r="GX1686" s="74"/>
      <c r="GY1686" s="74"/>
      <c r="GZ1686" s="74"/>
      <c r="HA1686" s="74"/>
      <c r="HB1686" s="74"/>
      <c r="HC1686" s="74"/>
      <c r="HD1686" s="74"/>
      <c r="HE1686" s="74"/>
      <c r="HF1686" s="74"/>
      <c r="HG1686" s="74"/>
      <c r="HH1686" s="74"/>
      <c r="HI1686" s="74"/>
      <c r="HJ1686" s="74"/>
      <c r="HK1686" s="74"/>
      <c r="HL1686" s="74"/>
      <c r="HM1686" s="74"/>
      <c r="HN1686" s="74"/>
      <c r="HO1686" s="74"/>
      <c r="HP1686" s="74"/>
      <c r="HQ1686" s="74"/>
      <c r="HR1686" s="74"/>
      <c r="HS1686" s="74"/>
      <c r="HT1686" s="74"/>
      <c r="HU1686" s="74"/>
      <c r="HV1686" s="74"/>
      <c r="HW1686" s="74"/>
      <c r="HX1686" s="74"/>
      <c r="HY1686" s="74"/>
      <c r="HZ1686" s="74"/>
      <c r="IA1686" s="74"/>
      <c r="IB1686" s="74"/>
      <c r="IC1686" s="74"/>
      <c r="ID1686" s="74"/>
      <c r="IE1686" s="74"/>
      <c r="IF1686" s="74"/>
      <c r="IG1686" s="74"/>
      <c r="IH1686" s="74"/>
      <c r="II1686" s="74"/>
      <c r="IJ1686" s="74"/>
      <c r="IK1686" s="74"/>
      <c r="IL1686" s="74"/>
      <c r="IM1686" s="74"/>
      <c r="IN1686" s="74"/>
      <c r="IO1686" s="74"/>
      <c r="IP1686" s="74"/>
      <c r="IQ1686" s="74"/>
      <c r="IR1686" s="74"/>
      <c r="IS1686" s="74"/>
    </row>
    <row r="1687" spans="1:253" ht="31.5">
      <c r="A1687" s="70" t="s">
        <v>2137</v>
      </c>
      <c r="B1687" s="71" t="s">
        <v>2112</v>
      </c>
      <c r="C1687" s="72"/>
      <c r="D1687" s="73">
        <f>D1688+D1694+D1700</f>
        <v>0</v>
      </c>
      <c r="E1687" s="73">
        <f t="shared" ref="E1687:M1687" si="279">E1688+E1694+E1700</f>
        <v>0</v>
      </c>
      <c r="F1687" s="73">
        <f t="shared" si="279"/>
        <v>0</v>
      </c>
      <c r="G1687" s="73"/>
      <c r="H1687" s="73">
        <f t="shared" si="279"/>
        <v>0</v>
      </c>
      <c r="I1687" s="73">
        <f t="shared" si="279"/>
        <v>0</v>
      </c>
      <c r="J1687" s="73">
        <f t="shared" si="279"/>
        <v>0</v>
      </c>
      <c r="K1687" s="73"/>
      <c r="L1687" s="73">
        <f t="shared" si="279"/>
        <v>0</v>
      </c>
      <c r="M1687" s="73">
        <f t="shared" si="279"/>
        <v>0</v>
      </c>
      <c r="N1687" s="73">
        <f>N1688+N1694+N1700</f>
        <v>0</v>
      </c>
      <c r="O1687" s="73"/>
      <c r="P1687" s="73">
        <f>P1688+P1694+P1700</f>
        <v>0</v>
      </c>
      <c r="Q1687" s="73">
        <f>Q1688+Q1694+Q1700</f>
        <v>0</v>
      </c>
      <c r="R1687" s="73">
        <f>R1688+R1694+R1700</f>
        <v>0</v>
      </c>
      <c r="S1687" s="74"/>
      <c r="T1687" s="74"/>
      <c r="U1687" s="74"/>
      <c r="V1687" s="74"/>
      <c r="W1687" s="74"/>
      <c r="X1687" s="74"/>
      <c r="Y1687" s="74"/>
      <c r="Z1687" s="74"/>
      <c r="AA1687" s="74"/>
      <c r="AB1687" s="74"/>
      <c r="AC1687" s="74"/>
      <c r="AD1687" s="74"/>
      <c r="AE1687" s="74"/>
      <c r="AF1687" s="74"/>
      <c r="AG1687" s="74"/>
      <c r="AH1687" s="74"/>
      <c r="AI1687" s="74"/>
      <c r="AJ1687" s="74"/>
      <c r="AK1687" s="74"/>
      <c r="AL1687" s="74"/>
      <c r="AM1687" s="74"/>
      <c r="AN1687" s="74"/>
      <c r="AO1687" s="74"/>
      <c r="AP1687" s="74"/>
      <c r="AQ1687" s="74"/>
      <c r="AR1687" s="74"/>
      <c r="AS1687" s="74"/>
      <c r="AT1687" s="74"/>
      <c r="AU1687" s="74"/>
      <c r="AV1687" s="74"/>
      <c r="AW1687" s="74"/>
      <c r="AX1687" s="74"/>
      <c r="AY1687" s="74"/>
      <c r="AZ1687" s="74"/>
      <c r="BA1687" s="74"/>
      <c r="BB1687" s="74"/>
      <c r="BC1687" s="74"/>
      <c r="BD1687" s="74"/>
      <c r="BE1687" s="74"/>
      <c r="BF1687" s="74"/>
      <c r="BG1687" s="74"/>
      <c r="BH1687" s="74"/>
      <c r="BI1687" s="74"/>
      <c r="BJ1687" s="74"/>
      <c r="BK1687" s="74"/>
      <c r="BL1687" s="74"/>
      <c r="BM1687" s="74"/>
      <c r="BN1687" s="74"/>
      <c r="BO1687" s="74"/>
      <c r="BP1687" s="74"/>
      <c r="BQ1687" s="74"/>
      <c r="BR1687" s="74"/>
      <c r="BS1687" s="74"/>
      <c r="BT1687" s="74"/>
      <c r="BU1687" s="74"/>
      <c r="BV1687" s="74"/>
      <c r="BW1687" s="74"/>
      <c r="BX1687" s="74"/>
      <c r="BY1687" s="74"/>
      <c r="BZ1687" s="74"/>
      <c r="CA1687" s="74"/>
      <c r="CB1687" s="74"/>
      <c r="CC1687" s="74"/>
      <c r="CD1687" s="74"/>
      <c r="CE1687" s="74"/>
      <c r="CF1687" s="74"/>
      <c r="CG1687" s="74"/>
      <c r="CH1687" s="74"/>
      <c r="CI1687" s="74"/>
      <c r="CJ1687" s="74"/>
      <c r="CK1687" s="74"/>
      <c r="CL1687" s="74"/>
      <c r="CM1687" s="74"/>
      <c r="CN1687" s="74"/>
      <c r="CO1687" s="74"/>
      <c r="CP1687" s="74"/>
      <c r="CQ1687" s="74"/>
      <c r="CR1687" s="74"/>
      <c r="CS1687" s="74"/>
      <c r="CT1687" s="74"/>
      <c r="CU1687" s="74"/>
      <c r="CV1687" s="74"/>
      <c r="CW1687" s="74"/>
      <c r="CX1687" s="74"/>
      <c r="CY1687" s="74"/>
      <c r="CZ1687" s="74"/>
      <c r="DA1687" s="74"/>
      <c r="DB1687" s="74"/>
      <c r="DC1687" s="74"/>
      <c r="DD1687" s="74"/>
      <c r="DE1687" s="74"/>
      <c r="DF1687" s="74"/>
      <c r="DG1687" s="74"/>
      <c r="DH1687" s="74"/>
      <c r="DI1687" s="74"/>
      <c r="DJ1687" s="74"/>
      <c r="DK1687" s="74"/>
      <c r="DL1687" s="74"/>
      <c r="DM1687" s="74"/>
      <c r="DN1687" s="74"/>
      <c r="DO1687" s="74"/>
      <c r="DP1687" s="74"/>
      <c r="DQ1687" s="74"/>
      <c r="DR1687" s="74"/>
      <c r="DS1687" s="74"/>
      <c r="DT1687" s="74"/>
      <c r="DU1687" s="74"/>
      <c r="DV1687" s="74"/>
      <c r="DW1687" s="74"/>
      <c r="DX1687" s="74"/>
      <c r="DY1687" s="74"/>
      <c r="DZ1687" s="74"/>
      <c r="EA1687" s="74"/>
      <c r="EB1687" s="74"/>
      <c r="EC1687" s="74"/>
      <c r="ED1687" s="74"/>
      <c r="EE1687" s="74"/>
      <c r="EF1687" s="74"/>
      <c r="EG1687" s="74"/>
      <c r="EH1687" s="74"/>
      <c r="EI1687" s="74"/>
      <c r="EJ1687" s="74"/>
      <c r="EK1687" s="74"/>
      <c r="EL1687" s="74"/>
      <c r="EM1687" s="74"/>
      <c r="EN1687" s="74"/>
      <c r="EO1687" s="74"/>
      <c r="EP1687" s="74"/>
      <c r="EQ1687" s="74"/>
      <c r="ER1687" s="74"/>
      <c r="ES1687" s="74"/>
      <c r="ET1687" s="74"/>
      <c r="EU1687" s="74"/>
      <c r="EV1687" s="74"/>
      <c r="EW1687" s="74"/>
      <c r="EX1687" s="74"/>
      <c r="EY1687" s="74"/>
      <c r="EZ1687" s="74"/>
      <c r="FA1687" s="74"/>
      <c r="FB1687" s="74"/>
      <c r="FC1687" s="74"/>
      <c r="FD1687" s="74"/>
      <c r="FE1687" s="74"/>
      <c r="FF1687" s="74"/>
      <c r="FG1687" s="74"/>
      <c r="FH1687" s="74"/>
      <c r="FI1687" s="74"/>
      <c r="FJ1687" s="74"/>
      <c r="FK1687" s="74"/>
      <c r="FL1687" s="74"/>
      <c r="FM1687" s="74"/>
      <c r="FN1687" s="74"/>
      <c r="FO1687" s="74"/>
      <c r="FP1687" s="74"/>
      <c r="FQ1687" s="74"/>
      <c r="FR1687" s="74"/>
      <c r="FS1687" s="74"/>
      <c r="FT1687" s="74"/>
      <c r="FU1687" s="74"/>
      <c r="FV1687" s="74"/>
      <c r="FW1687" s="74"/>
      <c r="FX1687" s="74"/>
      <c r="FY1687" s="74"/>
      <c r="FZ1687" s="74"/>
      <c r="GA1687" s="74"/>
      <c r="GB1687" s="74"/>
      <c r="GC1687" s="74"/>
      <c r="GD1687" s="74"/>
      <c r="GE1687" s="74"/>
      <c r="GF1687" s="74"/>
      <c r="GG1687" s="74"/>
      <c r="GH1687" s="74"/>
      <c r="GI1687" s="74"/>
      <c r="GJ1687" s="74"/>
      <c r="GK1687" s="74"/>
      <c r="GL1687" s="74"/>
      <c r="GM1687" s="74"/>
      <c r="GN1687" s="74"/>
      <c r="GO1687" s="74"/>
      <c r="GP1687" s="74"/>
      <c r="GQ1687" s="74"/>
      <c r="GR1687" s="74"/>
      <c r="GS1687" s="74"/>
      <c r="GT1687" s="74"/>
      <c r="GU1687" s="74"/>
      <c r="GV1687" s="74"/>
      <c r="GW1687" s="74"/>
      <c r="GX1687" s="74"/>
      <c r="GY1687" s="74"/>
      <c r="GZ1687" s="74"/>
      <c r="HA1687" s="74"/>
      <c r="HB1687" s="74"/>
      <c r="HC1687" s="74"/>
      <c r="HD1687" s="74"/>
      <c r="HE1687" s="74"/>
      <c r="HF1687" s="74"/>
      <c r="HG1687" s="74"/>
      <c r="HH1687" s="74"/>
      <c r="HI1687" s="74"/>
      <c r="HJ1687" s="74"/>
      <c r="HK1687" s="74"/>
      <c r="HL1687" s="74"/>
      <c r="HM1687" s="74"/>
      <c r="HN1687" s="74"/>
      <c r="HO1687" s="74"/>
      <c r="HP1687" s="74"/>
      <c r="HQ1687" s="74"/>
      <c r="HR1687" s="74"/>
      <c r="HS1687" s="74"/>
      <c r="HT1687" s="74"/>
      <c r="HU1687" s="74"/>
      <c r="HV1687" s="74"/>
      <c r="HW1687" s="74"/>
      <c r="HX1687" s="74"/>
      <c r="HY1687" s="74"/>
      <c r="HZ1687" s="74"/>
      <c r="IA1687" s="74"/>
      <c r="IB1687" s="74"/>
      <c r="IC1687" s="74"/>
      <c r="ID1687" s="74"/>
      <c r="IE1687" s="74"/>
      <c r="IF1687" s="74"/>
      <c r="IG1687" s="74"/>
      <c r="IH1687" s="74"/>
      <c r="II1687" s="74"/>
      <c r="IJ1687" s="74"/>
      <c r="IK1687" s="74"/>
      <c r="IL1687" s="74"/>
      <c r="IM1687" s="74"/>
      <c r="IN1687" s="74"/>
      <c r="IO1687" s="74"/>
      <c r="IP1687" s="74"/>
      <c r="IQ1687" s="74"/>
      <c r="IR1687" s="74"/>
      <c r="IS1687" s="74"/>
    </row>
    <row r="1688" spans="1:253" ht="31.5">
      <c r="A1688" s="70" t="s">
        <v>2138</v>
      </c>
      <c r="B1688" s="71" t="s">
        <v>2113</v>
      </c>
      <c r="C1688" s="72"/>
      <c r="D1688" s="73">
        <f>SUM(D1689:D1693)</f>
        <v>0</v>
      </c>
      <c r="E1688" s="73">
        <f t="shared" ref="E1688:N1688" si="280">SUM(E1689:E1693)</f>
        <v>0</v>
      </c>
      <c r="F1688" s="73">
        <f t="shared" si="280"/>
        <v>0</v>
      </c>
      <c r="G1688" s="73"/>
      <c r="H1688" s="73">
        <f t="shared" si="280"/>
        <v>0</v>
      </c>
      <c r="I1688" s="73">
        <f t="shared" si="280"/>
        <v>0</v>
      </c>
      <c r="J1688" s="73">
        <f t="shared" si="280"/>
        <v>0</v>
      </c>
      <c r="K1688" s="73"/>
      <c r="L1688" s="73">
        <f>SUM(L1689:L1693)</f>
        <v>0</v>
      </c>
      <c r="M1688" s="73">
        <f t="shared" si="280"/>
        <v>0</v>
      </c>
      <c r="N1688" s="73">
        <f t="shared" si="280"/>
        <v>0</v>
      </c>
      <c r="O1688" s="73"/>
      <c r="P1688" s="73">
        <f>SUM(P1689:P1693)</f>
        <v>0</v>
      </c>
      <c r="Q1688" s="73">
        <f>SUM(Q1689:Q1693)</f>
        <v>0</v>
      </c>
      <c r="R1688" s="73">
        <f>SUM(R1689:R1693)</f>
        <v>0</v>
      </c>
      <c r="S1688" s="74"/>
      <c r="T1688" s="74"/>
      <c r="U1688" s="74"/>
      <c r="V1688" s="74"/>
      <c r="W1688" s="74"/>
      <c r="X1688" s="74"/>
      <c r="Y1688" s="74"/>
      <c r="Z1688" s="74"/>
      <c r="AA1688" s="74"/>
      <c r="AB1688" s="74"/>
      <c r="AC1688" s="74"/>
      <c r="AD1688" s="74"/>
      <c r="AE1688" s="74"/>
      <c r="AF1688" s="74"/>
      <c r="AG1688" s="74"/>
      <c r="AH1688" s="74"/>
      <c r="AI1688" s="74"/>
      <c r="AJ1688" s="74"/>
      <c r="AK1688" s="74"/>
      <c r="AL1688" s="74"/>
      <c r="AM1688" s="74"/>
      <c r="AN1688" s="74"/>
      <c r="AO1688" s="74"/>
      <c r="AP1688" s="74"/>
      <c r="AQ1688" s="74"/>
      <c r="AR1688" s="74"/>
      <c r="AS1688" s="74"/>
      <c r="AT1688" s="74"/>
      <c r="AU1688" s="74"/>
      <c r="AV1688" s="74"/>
      <c r="AW1688" s="74"/>
      <c r="AX1688" s="74"/>
      <c r="AY1688" s="74"/>
      <c r="AZ1688" s="74"/>
      <c r="BA1688" s="74"/>
      <c r="BB1688" s="74"/>
      <c r="BC1688" s="74"/>
      <c r="BD1688" s="74"/>
      <c r="BE1688" s="74"/>
      <c r="BF1688" s="74"/>
      <c r="BG1688" s="74"/>
      <c r="BH1688" s="74"/>
      <c r="BI1688" s="74"/>
      <c r="BJ1688" s="74"/>
      <c r="BK1688" s="74"/>
      <c r="BL1688" s="74"/>
      <c r="BM1688" s="74"/>
      <c r="BN1688" s="74"/>
      <c r="BO1688" s="74"/>
      <c r="BP1688" s="74"/>
      <c r="BQ1688" s="74"/>
      <c r="BR1688" s="74"/>
      <c r="BS1688" s="74"/>
      <c r="BT1688" s="74"/>
      <c r="BU1688" s="74"/>
      <c r="BV1688" s="74"/>
      <c r="BW1688" s="74"/>
      <c r="BX1688" s="74"/>
      <c r="BY1688" s="74"/>
      <c r="BZ1688" s="74"/>
      <c r="CA1688" s="74"/>
      <c r="CB1688" s="74"/>
      <c r="CC1688" s="74"/>
      <c r="CD1688" s="74"/>
      <c r="CE1688" s="74"/>
      <c r="CF1688" s="74"/>
      <c r="CG1688" s="74"/>
      <c r="CH1688" s="74"/>
      <c r="CI1688" s="74"/>
      <c r="CJ1688" s="74"/>
      <c r="CK1688" s="74"/>
      <c r="CL1688" s="74"/>
      <c r="CM1688" s="74"/>
      <c r="CN1688" s="74"/>
      <c r="CO1688" s="74"/>
      <c r="CP1688" s="74"/>
      <c r="CQ1688" s="74"/>
      <c r="CR1688" s="74"/>
      <c r="CS1688" s="74"/>
      <c r="CT1688" s="74"/>
      <c r="CU1688" s="74"/>
      <c r="CV1688" s="74"/>
      <c r="CW1688" s="74"/>
      <c r="CX1688" s="74"/>
      <c r="CY1688" s="74"/>
      <c r="CZ1688" s="74"/>
      <c r="DA1688" s="74"/>
      <c r="DB1688" s="74"/>
      <c r="DC1688" s="74"/>
      <c r="DD1688" s="74"/>
      <c r="DE1688" s="74"/>
      <c r="DF1688" s="74"/>
      <c r="DG1688" s="74"/>
      <c r="DH1688" s="74"/>
      <c r="DI1688" s="74"/>
      <c r="DJ1688" s="74"/>
      <c r="DK1688" s="74"/>
      <c r="DL1688" s="74"/>
      <c r="DM1688" s="74"/>
      <c r="DN1688" s="74"/>
      <c r="DO1688" s="74"/>
      <c r="DP1688" s="74"/>
      <c r="DQ1688" s="74"/>
      <c r="DR1688" s="74"/>
      <c r="DS1688" s="74"/>
      <c r="DT1688" s="74"/>
      <c r="DU1688" s="74"/>
      <c r="DV1688" s="74"/>
      <c r="DW1688" s="74"/>
      <c r="DX1688" s="74"/>
      <c r="DY1688" s="74"/>
      <c r="DZ1688" s="74"/>
      <c r="EA1688" s="74"/>
      <c r="EB1688" s="74"/>
      <c r="EC1688" s="74"/>
      <c r="ED1688" s="74"/>
      <c r="EE1688" s="74"/>
      <c r="EF1688" s="74"/>
      <c r="EG1688" s="74"/>
      <c r="EH1688" s="74"/>
      <c r="EI1688" s="74"/>
      <c r="EJ1688" s="74"/>
      <c r="EK1688" s="74"/>
      <c r="EL1688" s="74"/>
      <c r="EM1688" s="74"/>
      <c r="EN1688" s="74"/>
      <c r="EO1688" s="74"/>
      <c r="EP1688" s="74"/>
      <c r="EQ1688" s="74"/>
      <c r="ER1688" s="74"/>
      <c r="ES1688" s="74"/>
      <c r="ET1688" s="74"/>
      <c r="EU1688" s="74"/>
      <c r="EV1688" s="74"/>
      <c r="EW1688" s="74"/>
      <c r="EX1688" s="74"/>
      <c r="EY1688" s="74"/>
      <c r="EZ1688" s="74"/>
      <c r="FA1688" s="74"/>
      <c r="FB1688" s="74"/>
      <c r="FC1688" s="74"/>
      <c r="FD1688" s="74"/>
      <c r="FE1688" s="74"/>
      <c r="FF1688" s="74"/>
      <c r="FG1688" s="74"/>
      <c r="FH1688" s="74"/>
      <c r="FI1688" s="74"/>
      <c r="FJ1688" s="74"/>
      <c r="FK1688" s="74"/>
      <c r="FL1688" s="74"/>
      <c r="FM1688" s="74"/>
      <c r="FN1688" s="74"/>
      <c r="FO1688" s="74"/>
      <c r="FP1688" s="74"/>
      <c r="FQ1688" s="74"/>
      <c r="FR1688" s="74"/>
      <c r="FS1688" s="74"/>
      <c r="FT1688" s="74"/>
      <c r="FU1688" s="74"/>
      <c r="FV1688" s="74"/>
      <c r="FW1688" s="74"/>
      <c r="FX1688" s="74"/>
      <c r="FY1688" s="74"/>
      <c r="FZ1688" s="74"/>
      <c r="GA1688" s="74"/>
      <c r="GB1688" s="74"/>
      <c r="GC1688" s="74"/>
      <c r="GD1688" s="74"/>
      <c r="GE1688" s="74"/>
      <c r="GF1688" s="74"/>
      <c r="GG1688" s="74"/>
      <c r="GH1688" s="74"/>
      <c r="GI1688" s="74"/>
      <c r="GJ1688" s="74"/>
      <c r="GK1688" s="74"/>
      <c r="GL1688" s="74"/>
      <c r="GM1688" s="74"/>
      <c r="GN1688" s="74"/>
      <c r="GO1688" s="74"/>
      <c r="GP1688" s="74"/>
      <c r="GQ1688" s="74"/>
      <c r="GR1688" s="74"/>
      <c r="GS1688" s="74"/>
      <c r="GT1688" s="74"/>
      <c r="GU1688" s="74"/>
      <c r="GV1688" s="74"/>
      <c r="GW1688" s="74"/>
      <c r="GX1688" s="74"/>
      <c r="GY1688" s="74"/>
      <c r="GZ1688" s="74"/>
      <c r="HA1688" s="74"/>
      <c r="HB1688" s="74"/>
      <c r="HC1688" s="74"/>
      <c r="HD1688" s="74"/>
      <c r="HE1688" s="74"/>
      <c r="HF1688" s="74"/>
      <c r="HG1688" s="74"/>
      <c r="HH1688" s="74"/>
      <c r="HI1688" s="74"/>
      <c r="HJ1688" s="74"/>
      <c r="HK1688" s="74"/>
      <c r="HL1688" s="74"/>
      <c r="HM1688" s="74"/>
      <c r="HN1688" s="74"/>
      <c r="HO1688" s="74"/>
      <c r="HP1688" s="74"/>
      <c r="HQ1688" s="74"/>
      <c r="HR1688" s="74"/>
      <c r="HS1688" s="74"/>
      <c r="HT1688" s="74"/>
      <c r="HU1688" s="74"/>
      <c r="HV1688" s="74"/>
      <c r="HW1688" s="74"/>
      <c r="HX1688" s="74"/>
      <c r="HY1688" s="74"/>
      <c r="HZ1688" s="74"/>
      <c r="IA1688" s="74"/>
      <c r="IB1688" s="74"/>
      <c r="IC1688" s="74"/>
      <c r="ID1688" s="74"/>
      <c r="IE1688" s="74"/>
      <c r="IF1688" s="74"/>
      <c r="IG1688" s="74"/>
      <c r="IH1688" s="74"/>
      <c r="II1688" s="74"/>
      <c r="IJ1688" s="74"/>
      <c r="IK1688" s="74"/>
      <c r="IL1688" s="74"/>
      <c r="IM1688" s="74"/>
      <c r="IN1688" s="74"/>
      <c r="IO1688" s="74"/>
      <c r="IP1688" s="74"/>
      <c r="IQ1688" s="74"/>
      <c r="IR1688" s="74"/>
      <c r="IS1688" s="74"/>
    </row>
    <row r="1689" spans="1:253">
      <c r="A1689" s="75" t="s">
        <v>2139</v>
      </c>
      <c r="B1689" s="76" t="s">
        <v>2108</v>
      </c>
      <c r="C1689" s="81"/>
      <c r="D1689" s="80"/>
      <c r="E1689" s="80"/>
      <c r="F1689" s="80"/>
      <c r="G1689" s="80"/>
      <c r="H1689" s="80"/>
      <c r="I1689" s="80"/>
      <c r="J1689" s="80"/>
      <c r="K1689" s="80"/>
      <c r="L1689" s="80"/>
      <c r="M1689" s="14"/>
      <c r="N1689" s="14"/>
      <c r="O1689" s="80"/>
      <c r="P1689" s="80"/>
      <c r="Q1689" s="14"/>
      <c r="R1689" s="14"/>
      <c r="S1689" s="74"/>
      <c r="T1689" s="74"/>
      <c r="U1689" s="74"/>
      <c r="V1689" s="74"/>
      <c r="W1689" s="74"/>
      <c r="X1689" s="74"/>
      <c r="Y1689" s="74"/>
      <c r="Z1689" s="74"/>
      <c r="AA1689" s="74"/>
      <c r="AB1689" s="74"/>
      <c r="AC1689" s="74"/>
      <c r="AD1689" s="74"/>
      <c r="AE1689" s="74"/>
      <c r="AF1689" s="74"/>
      <c r="AG1689" s="74"/>
      <c r="AH1689" s="74"/>
      <c r="AI1689" s="74"/>
      <c r="AJ1689" s="74"/>
      <c r="AK1689" s="74"/>
      <c r="AL1689" s="74"/>
      <c r="AM1689" s="74"/>
      <c r="AN1689" s="74"/>
      <c r="AO1689" s="74"/>
      <c r="AP1689" s="74"/>
      <c r="AQ1689" s="74"/>
      <c r="AR1689" s="74"/>
      <c r="AS1689" s="74"/>
      <c r="AT1689" s="74"/>
      <c r="AU1689" s="74"/>
      <c r="AV1689" s="74"/>
      <c r="AW1689" s="74"/>
      <c r="AX1689" s="74"/>
      <c r="AY1689" s="74"/>
      <c r="AZ1689" s="74"/>
      <c r="BA1689" s="74"/>
      <c r="BB1689" s="74"/>
      <c r="BC1689" s="74"/>
      <c r="BD1689" s="74"/>
      <c r="BE1689" s="74"/>
      <c r="BF1689" s="74"/>
      <c r="BG1689" s="74"/>
      <c r="BH1689" s="74"/>
      <c r="BI1689" s="74"/>
      <c r="BJ1689" s="74"/>
      <c r="BK1689" s="74"/>
      <c r="BL1689" s="74"/>
      <c r="BM1689" s="74"/>
      <c r="BN1689" s="74"/>
      <c r="BO1689" s="74"/>
      <c r="BP1689" s="74"/>
      <c r="BQ1689" s="74"/>
      <c r="BR1689" s="74"/>
      <c r="BS1689" s="74"/>
      <c r="BT1689" s="74"/>
      <c r="BU1689" s="74"/>
      <c r="BV1689" s="74"/>
      <c r="BW1689" s="74"/>
      <c r="BX1689" s="74"/>
      <c r="BY1689" s="74"/>
      <c r="BZ1689" s="74"/>
      <c r="CA1689" s="74"/>
      <c r="CB1689" s="74"/>
      <c r="CC1689" s="74"/>
      <c r="CD1689" s="74"/>
      <c r="CE1689" s="74"/>
      <c r="CF1689" s="74"/>
      <c r="CG1689" s="74"/>
      <c r="CH1689" s="74"/>
      <c r="CI1689" s="74"/>
      <c r="CJ1689" s="74"/>
      <c r="CK1689" s="74"/>
      <c r="CL1689" s="74"/>
      <c r="CM1689" s="74"/>
      <c r="CN1689" s="74"/>
      <c r="CO1689" s="74"/>
      <c r="CP1689" s="74"/>
      <c r="CQ1689" s="74"/>
      <c r="CR1689" s="74"/>
      <c r="CS1689" s="74"/>
      <c r="CT1689" s="74"/>
      <c r="CU1689" s="74"/>
      <c r="CV1689" s="74"/>
      <c r="CW1689" s="74"/>
      <c r="CX1689" s="74"/>
      <c r="CY1689" s="74"/>
      <c r="CZ1689" s="74"/>
      <c r="DA1689" s="74"/>
      <c r="DB1689" s="74"/>
      <c r="DC1689" s="74"/>
      <c r="DD1689" s="74"/>
      <c r="DE1689" s="74"/>
      <c r="DF1689" s="74"/>
      <c r="DG1689" s="74"/>
      <c r="DH1689" s="74"/>
      <c r="DI1689" s="74"/>
      <c r="DJ1689" s="74"/>
      <c r="DK1689" s="74"/>
      <c r="DL1689" s="74"/>
      <c r="DM1689" s="74"/>
      <c r="DN1689" s="74"/>
      <c r="DO1689" s="74"/>
      <c r="DP1689" s="74"/>
      <c r="DQ1689" s="74"/>
      <c r="DR1689" s="74"/>
      <c r="DS1689" s="74"/>
      <c r="DT1689" s="74"/>
      <c r="DU1689" s="74"/>
      <c r="DV1689" s="74"/>
      <c r="DW1689" s="74"/>
      <c r="DX1689" s="74"/>
      <c r="DY1689" s="74"/>
      <c r="DZ1689" s="74"/>
      <c r="EA1689" s="74"/>
      <c r="EB1689" s="74"/>
      <c r="EC1689" s="74"/>
      <c r="ED1689" s="74"/>
      <c r="EE1689" s="74"/>
      <c r="EF1689" s="74"/>
      <c r="EG1689" s="74"/>
      <c r="EH1689" s="74"/>
      <c r="EI1689" s="74"/>
      <c r="EJ1689" s="74"/>
      <c r="EK1689" s="74"/>
      <c r="EL1689" s="74"/>
      <c r="EM1689" s="74"/>
      <c r="EN1689" s="74"/>
      <c r="EO1689" s="74"/>
      <c r="EP1689" s="74"/>
      <c r="EQ1689" s="74"/>
      <c r="ER1689" s="74"/>
      <c r="ES1689" s="74"/>
      <c r="ET1689" s="74"/>
      <c r="EU1689" s="74"/>
      <c r="EV1689" s="74"/>
      <c r="EW1689" s="74"/>
      <c r="EX1689" s="74"/>
      <c r="EY1689" s="74"/>
      <c r="EZ1689" s="74"/>
      <c r="FA1689" s="74"/>
      <c r="FB1689" s="74"/>
      <c r="FC1689" s="74"/>
      <c r="FD1689" s="74"/>
      <c r="FE1689" s="74"/>
      <c r="FF1689" s="74"/>
      <c r="FG1689" s="74"/>
      <c r="FH1689" s="74"/>
      <c r="FI1689" s="74"/>
      <c r="FJ1689" s="74"/>
      <c r="FK1689" s="74"/>
      <c r="FL1689" s="74"/>
      <c r="FM1689" s="74"/>
      <c r="FN1689" s="74"/>
      <c r="FO1689" s="74"/>
      <c r="FP1689" s="74"/>
      <c r="FQ1689" s="74"/>
      <c r="FR1689" s="74"/>
      <c r="FS1689" s="74"/>
      <c r="FT1689" s="74"/>
      <c r="FU1689" s="74"/>
      <c r="FV1689" s="74"/>
      <c r="FW1689" s="74"/>
      <c r="FX1689" s="74"/>
      <c r="FY1689" s="74"/>
      <c r="FZ1689" s="74"/>
      <c r="GA1689" s="74"/>
      <c r="GB1689" s="74"/>
      <c r="GC1689" s="74"/>
      <c r="GD1689" s="74"/>
      <c r="GE1689" s="74"/>
      <c r="GF1689" s="74"/>
      <c r="GG1689" s="74"/>
      <c r="GH1689" s="74"/>
      <c r="GI1689" s="74"/>
      <c r="GJ1689" s="74"/>
      <c r="GK1689" s="74"/>
      <c r="GL1689" s="74"/>
      <c r="GM1689" s="74"/>
      <c r="GN1689" s="74"/>
      <c r="GO1689" s="74"/>
      <c r="GP1689" s="74"/>
      <c r="GQ1689" s="74"/>
      <c r="GR1689" s="74"/>
      <c r="GS1689" s="74"/>
      <c r="GT1689" s="74"/>
      <c r="GU1689" s="74"/>
      <c r="GV1689" s="74"/>
      <c r="GW1689" s="74"/>
      <c r="GX1689" s="74"/>
      <c r="GY1689" s="74"/>
      <c r="GZ1689" s="74"/>
      <c r="HA1689" s="74"/>
      <c r="HB1689" s="74"/>
      <c r="HC1689" s="74"/>
      <c r="HD1689" s="74"/>
      <c r="HE1689" s="74"/>
      <c r="HF1689" s="74"/>
      <c r="HG1689" s="74"/>
      <c r="HH1689" s="74"/>
      <c r="HI1689" s="74"/>
      <c r="HJ1689" s="74"/>
      <c r="HK1689" s="74"/>
      <c r="HL1689" s="74"/>
      <c r="HM1689" s="74"/>
      <c r="HN1689" s="74"/>
      <c r="HO1689" s="74"/>
      <c r="HP1689" s="74"/>
      <c r="HQ1689" s="74"/>
      <c r="HR1689" s="74"/>
      <c r="HS1689" s="74"/>
      <c r="HT1689" s="74"/>
      <c r="HU1689" s="74"/>
      <c r="HV1689" s="74"/>
      <c r="HW1689" s="74"/>
      <c r="HX1689" s="74"/>
      <c r="HY1689" s="74"/>
      <c r="HZ1689" s="74"/>
      <c r="IA1689" s="74"/>
      <c r="IB1689" s="74"/>
      <c r="IC1689" s="74"/>
      <c r="ID1689" s="74"/>
      <c r="IE1689" s="74"/>
      <c r="IF1689" s="74"/>
      <c r="IG1689" s="74"/>
      <c r="IH1689" s="74"/>
      <c r="II1689" s="74"/>
      <c r="IJ1689" s="74"/>
      <c r="IK1689" s="74"/>
      <c r="IL1689" s="74"/>
      <c r="IM1689" s="74"/>
      <c r="IN1689" s="74"/>
      <c r="IO1689" s="74"/>
      <c r="IP1689" s="74"/>
      <c r="IQ1689" s="74"/>
      <c r="IR1689" s="74"/>
      <c r="IS1689" s="74"/>
    </row>
    <row r="1690" spans="1:253">
      <c r="A1690" s="75" t="s">
        <v>2140</v>
      </c>
      <c r="B1690" s="76" t="s">
        <v>2109</v>
      </c>
      <c r="C1690" s="81"/>
      <c r="D1690" s="80"/>
      <c r="E1690" s="80"/>
      <c r="F1690" s="80"/>
      <c r="G1690" s="80"/>
      <c r="H1690" s="80"/>
      <c r="I1690" s="80"/>
      <c r="J1690" s="80"/>
      <c r="K1690" s="80"/>
      <c r="L1690" s="80"/>
      <c r="M1690" s="14"/>
      <c r="N1690" s="14"/>
      <c r="O1690" s="80"/>
      <c r="P1690" s="80"/>
      <c r="Q1690" s="14"/>
      <c r="R1690" s="14"/>
      <c r="S1690" s="74"/>
      <c r="T1690" s="74"/>
      <c r="U1690" s="74"/>
      <c r="V1690" s="74"/>
      <c r="W1690" s="74"/>
      <c r="X1690" s="74"/>
      <c r="Y1690" s="74"/>
      <c r="Z1690" s="74"/>
      <c r="AA1690" s="74"/>
      <c r="AB1690" s="74"/>
      <c r="AC1690" s="74"/>
      <c r="AD1690" s="74"/>
      <c r="AE1690" s="74"/>
      <c r="AF1690" s="74"/>
      <c r="AG1690" s="74"/>
      <c r="AH1690" s="74"/>
      <c r="AI1690" s="74"/>
      <c r="AJ1690" s="74"/>
      <c r="AK1690" s="74"/>
      <c r="AL1690" s="74"/>
      <c r="AM1690" s="74"/>
      <c r="AN1690" s="74"/>
      <c r="AO1690" s="74"/>
      <c r="AP1690" s="74"/>
      <c r="AQ1690" s="74"/>
      <c r="AR1690" s="74"/>
      <c r="AS1690" s="74"/>
      <c r="AT1690" s="74"/>
      <c r="AU1690" s="74"/>
      <c r="AV1690" s="74"/>
      <c r="AW1690" s="74"/>
      <c r="AX1690" s="74"/>
      <c r="AY1690" s="74"/>
      <c r="AZ1690" s="74"/>
      <c r="BA1690" s="74"/>
      <c r="BB1690" s="74"/>
      <c r="BC1690" s="74"/>
      <c r="BD1690" s="74"/>
      <c r="BE1690" s="74"/>
      <c r="BF1690" s="74"/>
      <c r="BG1690" s="74"/>
      <c r="BH1690" s="74"/>
      <c r="BI1690" s="74"/>
      <c r="BJ1690" s="74"/>
      <c r="BK1690" s="74"/>
      <c r="BL1690" s="74"/>
      <c r="BM1690" s="74"/>
      <c r="BN1690" s="74"/>
      <c r="BO1690" s="74"/>
      <c r="BP1690" s="74"/>
      <c r="BQ1690" s="74"/>
      <c r="BR1690" s="74"/>
      <c r="BS1690" s="74"/>
      <c r="BT1690" s="74"/>
      <c r="BU1690" s="74"/>
      <c r="BV1690" s="74"/>
      <c r="BW1690" s="74"/>
      <c r="BX1690" s="74"/>
      <c r="BY1690" s="74"/>
      <c r="BZ1690" s="74"/>
      <c r="CA1690" s="74"/>
      <c r="CB1690" s="74"/>
      <c r="CC1690" s="74"/>
      <c r="CD1690" s="74"/>
      <c r="CE1690" s="74"/>
      <c r="CF1690" s="74"/>
      <c r="CG1690" s="74"/>
      <c r="CH1690" s="74"/>
      <c r="CI1690" s="74"/>
      <c r="CJ1690" s="74"/>
      <c r="CK1690" s="74"/>
      <c r="CL1690" s="74"/>
      <c r="CM1690" s="74"/>
      <c r="CN1690" s="74"/>
      <c r="CO1690" s="74"/>
      <c r="CP1690" s="74"/>
      <c r="CQ1690" s="74"/>
      <c r="CR1690" s="74"/>
      <c r="CS1690" s="74"/>
      <c r="CT1690" s="74"/>
      <c r="CU1690" s="74"/>
      <c r="CV1690" s="74"/>
      <c r="CW1690" s="74"/>
      <c r="CX1690" s="74"/>
      <c r="CY1690" s="74"/>
      <c r="CZ1690" s="74"/>
      <c r="DA1690" s="74"/>
      <c r="DB1690" s="74"/>
      <c r="DC1690" s="74"/>
      <c r="DD1690" s="74"/>
      <c r="DE1690" s="74"/>
      <c r="DF1690" s="74"/>
      <c r="DG1690" s="74"/>
      <c r="DH1690" s="74"/>
      <c r="DI1690" s="74"/>
      <c r="DJ1690" s="74"/>
      <c r="DK1690" s="74"/>
      <c r="DL1690" s="74"/>
      <c r="DM1690" s="74"/>
      <c r="DN1690" s="74"/>
      <c r="DO1690" s="74"/>
      <c r="DP1690" s="74"/>
      <c r="DQ1690" s="74"/>
      <c r="DR1690" s="74"/>
      <c r="DS1690" s="74"/>
      <c r="DT1690" s="74"/>
      <c r="DU1690" s="74"/>
      <c r="DV1690" s="74"/>
      <c r="DW1690" s="74"/>
      <c r="DX1690" s="74"/>
      <c r="DY1690" s="74"/>
      <c r="DZ1690" s="74"/>
      <c r="EA1690" s="74"/>
      <c r="EB1690" s="74"/>
      <c r="EC1690" s="74"/>
      <c r="ED1690" s="74"/>
      <c r="EE1690" s="74"/>
      <c r="EF1690" s="74"/>
      <c r="EG1690" s="74"/>
      <c r="EH1690" s="74"/>
      <c r="EI1690" s="74"/>
      <c r="EJ1690" s="74"/>
      <c r="EK1690" s="74"/>
      <c r="EL1690" s="74"/>
      <c r="EM1690" s="74"/>
      <c r="EN1690" s="74"/>
      <c r="EO1690" s="74"/>
      <c r="EP1690" s="74"/>
      <c r="EQ1690" s="74"/>
      <c r="ER1690" s="74"/>
      <c r="ES1690" s="74"/>
      <c r="ET1690" s="74"/>
      <c r="EU1690" s="74"/>
      <c r="EV1690" s="74"/>
      <c r="EW1690" s="74"/>
      <c r="EX1690" s="74"/>
      <c r="EY1690" s="74"/>
      <c r="EZ1690" s="74"/>
      <c r="FA1690" s="74"/>
      <c r="FB1690" s="74"/>
      <c r="FC1690" s="74"/>
      <c r="FD1690" s="74"/>
      <c r="FE1690" s="74"/>
      <c r="FF1690" s="74"/>
      <c r="FG1690" s="74"/>
      <c r="FH1690" s="74"/>
      <c r="FI1690" s="74"/>
      <c r="FJ1690" s="74"/>
      <c r="FK1690" s="74"/>
      <c r="FL1690" s="74"/>
      <c r="FM1690" s="74"/>
      <c r="FN1690" s="74"/>
      <c r="FO1690" s="74"/>
      <c r="FP1690" s="74"/>
      <c r="FQ1690" s="74"/>
      <c r="FR1690" s="74"/>
      <c r="FS1690" s="74"/>
      <c r="FT1690" s="74"/>
      <c r="FU1690" s="74"/>
      <c r="FV1690" s="74"/>
      <c r="FW1690" s="74"/>
      <c r="FX1690" s="74"/>
      <c r="FY1690" s="74"/>
      <c r="FZ1690" s="74"/>
      <c r="GA1690" s="74"/>
      <c r="GB1690" s="74"/>
      <c r="GC1690" s="74"/>
      <c r="GD1690" s="74"/>
      <c r="GE1690" s="74"/>
      <c r="GF1690" s="74"/>
      <c r="GG1690" s="74"/>
      <c r="GH1690" s="74"/>
      <c r="GI1690" s="74"/>
      <c r="GJ1690" s="74"/>
      <c r="GK1690" s="74"/>
      <c r="GL1690" s="74"/>
      <c r="GM1690" s="74"/>
      <c r="GN1690" s="74"/>
      <c r="GO1690" s="74"/>
      <c r="GP1690" s="74"/>
      <c r="GQ1690" s="74"/>
      <c r="GR1690" s="74"/>
      <c r="GS1690" s="74"/>
      <c r="GT1690" s="74"/>
      <c r="GU1690" s="74"/>
      <c r="GV1690" s="74"/>
      <c r="GW1690" s="74"/>
      <c r="GX1690" s="74"/>
      <c r="GY1690" s="74"/>
      <c r="GZ1690" s="74"/>
      <c r="HA1690" s="74"/>
      <c r="HB1690" s="74"/>
      <c r="HC1690" s="74"/>
      <c r="HD1690" s="74"/>
      <c r="HE1690" s="74"/>
      <c r="HF1690" s="74"/>
      <c r="HG1690" s="74"/>
      <c r="HH1690" s="74"/>
      <c r="HI1690" s="74"/>
      <c r="HJ1690" s="74"/>
      <c r="HK1690" s="74"/>
      <c r="HL1690" s="74"/>
      <c r="HM1690" s="74"/>
      <c r="HN1690" s="74"/>
      <c r="HO1690" s="74"/>
      <c r="HP1690" s="74"/>
      <c r="HQ1690" s="74"/>
      <c r="HR1690" s="74"/>
      <c r="HS1690" s="74"/>
      <c r="HT1690" s="74"/>
      <c r="HU1690" s="74"/>
      <c r="HV1690" s="74"/>
      <c r="HW1690" s="74"/>
      <c r="HX1690" s="74"/>
      <c r="HY1690" s="74"/>
      <c r="HZ1690" s="74"/>
      <c r="IA1690" s="74"/>
      <c r="IB1690" s="74"/>
      <c r="IC1690" s="74"/>
      <c r="ID1690" s="74"/>
      <c r="IE1690" s="74"/>
      <c r="IF1690" s="74"/>
      <c r="IG1690" s="74"/>
      <c r="IH1690" s="74"/>
      <c r="II1690" s="74"/>
      <c r="IJ1690" s="74"/>
      <c r="IK1690" s="74"/>
      <c r="IL1690" s="74"/>
      <c r="IM1690" s="74"/>
      <c r="IN1690" s="74"/>
      <c r="IO1690" s="74"/>
      <c r="IP1690" s="74"/>
      <c r="IQ1690" s="74"/>
      <c r="IR1690" s="74"/>
      <c r="IS1690" s="74"/>
    </row>
    <row r="1691" spans="1:253">
      <c r="A1691" s="75" t="s">
        <v>2141</v>
      </c>
      <c r="B1691" s="76" t="s">
        <v>196</v>
      </c>
      <c r="C1691" s="81"/>
      <c r="D1691" s="80"/>
      <c r="E1691" s="80"/>
      <c r="F1691" s="80"/>
      <c r="G1691" s="80"/>
      <c r="H1691" s="80"/>
      <c r="I1691" s="80"/>
      <c r="J1691" s="80"/>
      <c r="K1691" s="80"/>
      <c r="L1691" s="80"/>
      <c r="M1691" s="14"/>
      <c r="N1691" s="14"/>
      <c r="O1691" s="80"/>
      <c r="P1691" s="80"/>
      <c r="Q1691" s="14"/>
      <c r="R1691" s="14"/>
      <c r="S1691" s="74"/>
      <c r="T1691" s="74"/>
      <c r="U1691" s="74"/>
      <c r="V1691" s="74"/>
      <c r="W1691" s="74"/>
      <c r="X1691" s="74"/>
      <c r="Y1691" s="74"/>
      <c r="Z1691" s="74"/>
      <c r="AA1691" s="74"/>
      <c r="AB1691" s="74"/>
      <c r="AC1691" s="74"/>
      <c r="AD1691" s="74"/>
      <c r="AE1691" s="74"/>
      <c r="AF1691" s="74"/>
      <c r="AG1691" s="74"/>
      <c r="AH1691" s="74"/>
      <c r="AI1691" s="74"/>
      <c r="AJ1691" s="74"/>
      <c r="AK1691" s="74"/>
      <c r="AL1691" s="74"/>
      <c r="AM1691" s="74"/>
      <c r="AN1691" s="74"/>
      <c r="AO1691" s="74"/>
      <c r="AP1691" s="74"/>
      <c r="AQ1691" s="74"/>
      <c r="AR1691" s="74"/>
      <c r="AS1691" s="74"/>
      <c r="AT1691" s="74"/>
      <c r="AU1691" s="74"/>
      <c r="AV1691" s="74"/>
      <c r="AW1691" s="74"/>
      <c r="AX1691" s="74"/>
      <c r="AY1691" s="74"/>
      <c r="AZ1691" s="74"/>
      <c r="BA1691" s="74"/>
      <c r="BB1691" s="74"/>
      <c r="BC1691" s="74"/>
      <c r="BD1691" s="74"/>
      <c r="BE1691" s="74"/>
      <c r="BF1691" s="74"/>
      <c r="BG1691" s="74"/>
      <c r="BH1691" s="74"/>
      <c r="BI1691" s="74"/>
      <c r="BJ1691" s="74"/>
      <c r="BK1691" s="74"/>
      <c r="BL1691" s="74"/>
      <c r="BM1691" s="74"/>
      <c r="BN1691" s="74"/>
      <c r="BO1691" s="74"/>
      <c r="BP1691" s="74"/>
      <c r="BQ1691" s="74"/>
      <c r="BR1691" s="74"/>
      <c r="BS1691" s="74"/>
      <c r="BT1691" s="74"/>
      <c r="BU1691" s="74"/>
      <c r="BV1691" s="74"/>
      <c r="BW1691" s="74"/>
      <c r="BX1691" s="74"/>
      <c r="BY1691" s="74"/>
      <c r="BZ1691" s="74"/>
      <c r="CA1691" s="74"/>
      <c r="CB1691" s="74"/>
      <c r="CC1691" s="74"/>
      <c r="CD1691" s="74"/>
      <c r="CE1691" s="74"/>
      <c r="CF1691" s="74"/>
      <c r="CG1691" s="74"/>
      <c r="CH1691" s="74"/>
      <c r="CI1691" s="74"/>
      <c r="CJ1691" s="74"/>
      <c r="CK1691" s="74"/>
      <c r="CL1691" s="74"/>
      <c r="CM1691" s="74"/>
      <c r="CN1691" s="74"/>
      <c r="CO1691" s="74"/>
      <c r="CP1691" s="74"/>
      <c r="CQ1691" s="74"/>
      <c r="CR1691" s="74"/>
      <c r="CS1691" s="74"/>
      <c r="CT1691" s="74"/>
      <c r="CU1691" s="74"/>
      <c r="CV1691" s="74"/>
      <c r="CW1691" s="74"/>
      <c r="CX1691" s="74"/>
      <c r="CY1691" s="74"/>
      <c r="CZ1691" s="74"/>
      <c r="DA1691" s="74"/>
      <c r="DB1691" s="74"/>
      <c r="DC1691" s="74"/>
      <c r="DD1691" s="74"/>
      <c r="DE1691" s="74"/>
      <c r="DF1691" s="74"/>
      <c r="DG1691" s="74"/>
      <c r="DH1691" s="74"/>
      <c r="DI1691" s="74"/>
      <c r="DJ1691" s="74"/>
      <c r="DK1691" s="74"/>
      <c r="DL1691" s="74"/>
      <c r="DM1691" s="74"/>
      <c r="DN1691" s="74"/>
      <c r="DO1691" s="74"/>
      <c r="DP1691" s="74"/>
      <c r="DQ1691" s="74"/>
      <c r="DR1691" s="74"/>
      <c r="DS1691" s="74"/>
      <c r="DT1691" s="74"/>
      <c r="DU1691" s="74"/>
      <c r="DV1691" s="74"/>
      <c r="DW1691" s="74"/>
      <c r="DX1691" s="74"/>
      <c r="DY1691" s="74"/>
      <c r="DZ1691" s="74"/>
      <c r="EA1691" s="74"/>
      <c r="EB1691" s="74"/>
      <c r="EC1691" s="74"/>
      <c r="ED1691" s="74"/>
      <c r="EE1691" s="74"/>
      <c r="EF1691" s="74"/>
      <c r="EG1691" s="74"/>
      <c r="EH1691" s="74"/>
      <c r="EI1691" s="74"/>
      <c r="EJ1691" s="74"/>
      <c r="EK1691" s="74"/>
      <c r="EL1691" s="74"/>
      <c r="EM1691" s="74"/>
      <c r="EN1691" s="74"/>
      <c r="EO1691" s="74"/>
      <c r="EP1691" s="74"/>
      <c r="EQ1691" s="74"/>
      <c r="ER1691" s="74"/>
      <c r="ES1691" s="74"/>
      <c r="ET1691" s="74"/>
      <c r="EU1691" s="74"/>
      <c r="EV1691" s="74"/>
      <c r="EW1691" s="74"/>
      <c r="EX1691" s="74"/>
      <c r="EY1691" s="74"/>
      <c r="EZ1691" s="74"/>
      <c r="FA1691" s="74"/>
      <c r="FB1691" s="74"/>
      <c r="FC1691" s="74"/>
      <c r="FD1691" s="74"/>
      <c r="FE1691" s="74"/>
      <c r="FF1691" s="74"/>
      <c r="FG1691" s="74"/>
      <c r="FH1691" s="74"/>
      <c r="FI1691" s="74"/>
      <c r="FJ1691" s="74"/>
      <c r="FK1691" s="74"/>
      <c r="FL1691" s="74"/>
      <c r="FM1691" s="74"/>
      <c r="FN1691" s="74"/>
      <c r="FO1691" s="74"/>
      <c r="FP1691" s="74"/>
      <c r="FQ1691" s="74"/>
      <c r="FR1691" s="74"/>
      <c r="FS1691" s="74"/>
      <c r="FT1691" s="74"/>
      <c r="FU1691" s="74"/>
      <c r="FV1691" s="74"/>
      <c r="FW1691" s="74"/>
      <c r="FX1691" s="74"/>
      <c r="FY1691" s="74"/>
      <c r="FZ1691" s="74"/>
      <c r="GA1691" s="74"/>
      <c r="GB1691" s="74"/>
      <c r="GC1691" s="74"/>
      <c r="GD1691" s="74"/>
      <c r="GE1691" s="74"/>
      <c r="GF1691" s="74"/>
      <c r="GG1691" s="74"/>
      <c r="GH1691" s="74"/>
      <c r="GI1691" s="74"/>
      <c r="GJ1691" s="74"/>
      <c r="GK1691" s="74"/>
      <c r="GL1691" s="74"/>
      <c r="GM1691" s="74"/>
      <c r="GN1691" s="74"/>
      <c r="GO1691" s="74"/>
      <c r="GP1691" s="74"/>
      <c r="GQ1691" s="74"/>
      <c r="GR1691" s="74"/>
      <c r="GS1691" s="74"/>
      <c r="GT1691" s="74"/>
      <c r="GU1691" s="74"/>
      <c r="GV1691" s="74"/>
      <c r="GW1691" s="74"/>
      <c r="GX1691" s="74"/>
      <c r="GY1691" s="74"/>
      <c r="GZ1691" s="74"/>
      <c r="HA1691" s="74"/>
      <c r="HB1691" s="74"/>
      <c r="HC1691" s="74"/>
      <c r="HD1691" s="74"/>
      <c r="HE1691" s="74"/>
      <c r="HF1691" s="74"/>
      <c r="HG1691" s="74"/>
      <c r="HH1691" s="74"/>
      <c r="HI1691" s="74"/>
      <c r="HJ1691" s="74"/>
      <c r="HK1691" s="74"/>
      <c r="HL1691" s="74"/>
      <c r="HM1691" s="74"/>
      <c r="HN1691" s="74"/>
      <c r="HO1691" s="74"/>
      <c r="HP1691" s="74"/>
      <c r="HQ1691" s="74"/>
      <c r="HR1691" s="74"/>
      <c r="HS1691" s="74"/>
      <c r="HT1691" s="74"/>
      <c r="HU1691" s="74"/>
      <c r="HV1691" s="74"/>
      <c r="HW1691" s="74"/>
      <c r="HX1691" s="74"/>
      <c r="HY1691" s="74"/>
      <c r="HZ1691" s="74"/>
      <c r="IA1691" s="74"/>
      <c r="IB1691" s="74"/>
      <c r="IC1691" s="74"/>
      <c r="ID1691" s="74"/>
      <c r="IE1691" s="74"/>
      <c r="IF1691" s="74"/>
      <c r="IG1691" s="74"/>
      <c r="IH1691" s="74"/>
      <c r="II1691" s="74"/>
      <c r="IJ1691" s="74"/>
      <c r="IK1691" s="74"/>
      <c r="IL1691" s="74"/>
      <c r="IM1691" s="74"/>
      <c r="IN1691" s="74"/>
      <c r="IO1691" s="74"/>
      <c r="IP1691" s="74"/>
      <c r="IQ1691" s="74"/>
      <c r="IR1691" s="74"/>
      <c r="IS1691" s="74"/>
    </row>
    <row r="1692" spans="1:253">
      <c r="A1692" s="75" t="s">
        <v>2142</v>
      </c>
      <c r="B1692" s="76" t="s">
        <v>197</v>
      </c>
      <c r="C1692" s="81"/>
      <c r="D1692" s="80"/>
      <c r="E1692" s="80"/>
      <c r="F1692" s="80"/>
      <c r="G1692" s="80"/>
      <c r="H1692" s="80"/>
      <c r="I1692" s="80"/>
      <c r="J1692" s="80"/>
      <c r="K1692" s="80"/>
      <c r="L1692" s="80"/>
      <c r="M1692" s="14"/>
      <c r="N1692" s="14"/>
      <c r="O1692" s="80"/>
      <c r="P1692" s="80"/>
      <c r="Q1692" s="14"/>
      <c r="R1692" s="14"/>
      <c r="S1692" s="74"/>
      <c r="T1692" s="74"/>
      <c r="U1692" s="74"/>
      <c r="V1692" s="74"/>
      <c r="W1692" s="74"/>
      <c r="X1692" s="74"/>
      <c r="Y1692" s="74"/>
      <c r="Z1692" s="74"/>
      <c r="AA1692" s="74"/>
      <c r="AB1692" s="74"/>
      <c r="AC1692" s="74"/>
      <c r="AD1692" s="74"/>
      <c r="AE1692" s="74"/>
      <c r="AF1692" s="74"/>
      <c r="AG1692" s="74"/>
      <c r="AH1692" s="74"/>
      <c r="AI1692" s="74"/>
      <c r="AJ1692" s="74"/>
      <c r="AK1692" s="74"/>
      <c r="AL1692" s="74"/>
      <c r="AM1692" s="74"/>
      <c r="AN1692" s="74"/>
      <c r="AO1692" s="74"/>
      <c r="AP1692" s="74"/>
      <c r="AQ1692" s="74"/>
      <c r="AR1692" s="74"/>
      <c r="AS1692" s="74"/>
      <c r="AT1692" s="74"/>
      <c r="AU1692" s="74"/>
      <c r="AV1692" s="74"/>
      <c r="AW1692" s="74"/>
      <c r="AX1692" s="74"/>
      <c r="AY1692" s="74"/>
      <c r="AZ1692" s="74"/>
      <c r="BA1692" s="74"/>
      <c r="BB1692" s="74"/>
      <c r="BC1692" s="74"/>
      <c r="BD1692" s="74"/>
      <c r="BE1692" s="74"/>
      <c r="BF1692" s="74"/>
      <c r="BG1692" s="74"/>
      <c r="BH1692" s="74"/>
      <c r="BI1692" s="74"/>
      <c r="BJ1692" s="74"/>
      <c r="BK1692" s="74"/>
      <c r="BL1692" s="74"/>
      <c r="BM1692" s="74"/>
      <c r="BN1692" s="74"/>
      <c r="BO1692" s="74"/>
      <c r="BP1692" s="74"/>
      <c r="BQ1692" s="74"/>
      <c r="BR1692" s="74"/>
      <c r="BS1692" s="74"/>
      <c r="BT1692" s="74"/>
      <c r="BU1692" s="74"/>
      <c r="BV1692" s="74"/>
      <c r="BW1692" s="74"/>
      <c r="BX1692" s="74"/>
      <c r="BY1692" s="74"/>
      <c r="BZ1692" s="74"/>
      <c r="CA1692" s="74"/>
      <c r="CB1692" s="74"/>
      <c r="CC1692" s="74"/>
      <c r="CD1692" s="74"/>
      <c r="CE1692" s="74"/>
      <c r="CF1692" s="74"/>
      <c r="CG1692" s="74"/>
      <c r="CH1692" s="74"/>
      <c r="CI1692" s="74"/>
      <c r="CJ1692" s="74"/>
      <c r="CK1692" s="74"/>
      <c r="CL1692" s="74"/>
      <c r="CM1692" s="74"/>
      <c r="CN1692" s="74"/>
      <c r="CO1692" s="74"/>
      <c r="CP1692" s="74"/>
      <c r="CQ1692" s="74"/>
      <c r="CR1692" s="74"/>
      <c r="CS1692" s="74"/>
      <c r="CT1692" s="74"/>
      <c r="CU1692" s="74"/>
      <c r="CV1692" s="74"/>
      <c r="CW1692" s="74"/>
      <c r="CX1692" s="74"/>
      <c r="CY1692" s="74"/>
      <c r="CZ1692" s="74"/>
      <c r="DA1692" s="74"/>
      <c r="DB1692" s="74"/>
      <c r="DC1692" s="74"/>
      <c r="DD1692" s="74"/>
      <c r="DE1692" s="74"/>
      <c r="DF1692" s="74"/>
      <c r="DG1692" s="74"/>
      <c r="DH1692" s="74"/>
      <c r="DI1692" s="74"/>
      <c r="DJ1692" s="74"/>
      <c r="DK1692" s="74"/>
      <c r="DL1692" s="74"/>
      <c r="DM1692" s="74"/>
      <c r="DN1692" s="74"/>
      <c r="DO1692" s="74"/>
      <c r="DP1692" s="74"/>
      <c r="DQ1692" s="74"/>
      <c r="DR1692" s="74"/>
      <c r="DS1692" s="74"/>
      <c r="DT1692" s="74"/>
      <c r="DU1692" s="74"/>
      <c r="DV1692" s="74"/>
      <c r="DW1692" s="74"/>
      <c r="DX1692" s="74"/>
      <c r="DY1692" s="74"/>
      <c r="DZ1692" s="74"/>
      <c r="EA1692" s="74"/>
      <c r="EB1692" s="74"/>
      <c r="EC1692" s="74"/>
      <c r="ED1692" s="74"/>
      <c r="EE1692" s="74"/>
      <c r="EF1692" s="74"/>
      <c r="EG1692" s="74"/>
      <c r="EH1692" s="74"/>
      <c r="EI1692" s="74"/>
      <c r="EJ1692" s="74"/>
      <c r="EK1692" s="74"/>
      <c r="EL1692" s="74"/>
      <c r="EM1692" s="74"/>
      <c r="EN1692" s="74"/>
      <c r="EO1692" s="74"/>
      <c r="EP1692" s="74"/>
      <c r="EQ1692" s="74"/>
      <c r="ER1692" s="74"/>
      <c r="ES1692" s="74"/>
      <c r="ET1692" s="74"/>
      <c r="EU1692" s="74"/>
      <c r="EV1692" s="74"/>
      <c r="EW1692" s="74"/>
      <c r="EX1692" s="74"/>
      <c r="EY1692" s="74"/>
      <c r="EZ1692" s="74"/>
      <c r="FA1692" s="74"/>
      <c r="FB1692" s="74"/>
      <c r="FC1692" s="74"/>
      <c r="FD1692" s="74"/>
      <c r="FE1692" s="74"/>
      <c r="FF1692" s="74"/>
      <c r="FG1692" s="74"/>
      <c r="FH1692" s="74"/>
      <c r="FI1692" s="74"/>
      <c r="FJ1692" s="74"/>
      <c r="FK1692" s="74"/>
      <c r="FL1692" s="74"/>
      <c r="FM1692" s="74"/>
      <c r="FN1692" s="74"/>
      <c r="FO1692" s="74"/>
      <c r="FP1692" s="74"/>
      <c r="FQ1692" s="74"/>
      <c r="FR1692" s="74"/>
      <c r="FS1692" s="74"/>
      <c r="FT1692" s="74"/>
      <c r="FU1692" s="74"/>
      <c r="FV1692" s="74"/>
      <c r="FW1692" s="74"/>
      <c r="FX1692" s="74"/>
      <c r="FY1692" s="74"/>
      <c r="FZ1692" s="74"/>
      <c r="GA1692" s="74"/>
      <c r="GB1692" s="74"/>
      <c r="GC1692" s="74"/>
      <c r="GD1692" s="74"/>
      <c r="GE1692" s="74"/>
      <c r="GF1692" s="74"/>
      <c r="GG1692" s="74"/>
      <c r="GH1692" s="74"/>
      <c r="GI1692" s="74"/>
      <c r="GJ1692" s="74"/>
      <c r="GK1692" s="74"/>
      <c r="GL1692" s="74"/>
      <c r="GM1692" s="74"/>
      <c r="GN1692" s="74"/>
      <c r="GO1692" s="74"/>
      <c r="GP1692" s="74"/>
      <c r="GQ1692" s="74"/>
      <c r="GR1692" s="74"/>
      <c r="GS1692" s="74"/>
      <c r="GT1692" s="74"/>
      <c r="GU1692" s="74"/>
      <c r="GV1692" s="74"/>
      <c r="GW1692" s="74"/>
      <c r="GX1692" s="74"/>
      <c r="GY1692" s="74"/>
      <c r="GZ1692" s="74"/>
      <c r="HA1692" s="74"/>
      <c r="HB1692" s="74"/>
      <c r="HC1692" s="74"/>
      <c r="HD1692" s="74"/>
      <c r="HE1692" s="74"/>
      <c r="HF1692" s="74"/>
      <c r="HG1692" s="74"/>
      <c r="HH1692" s="74"/>
      <c r="HI1692" s="74"/>
      <c r="HJ1692" s="74"/>
      <c r="HK1692" s="74"/>
      <c r="HL1692" s="74"/>
      <c r="HM1692" s="74"/>
      <c r="HN1692" s="74"/>
      <c r="HO1692" s="74"/>
      <c r="HP1692" s="74"/>
      <c r="HQ1692" s="74"/>
      <c r="HR1692" s="74"/>
      <c r="HS1692" s="74"/>
      <c r="HT1692" s="74"/>
      <c r="HU1692" s="74"/>
      <c r="HV1692" s="74"/>
      <c r="HW1692" s="74"/>
      <c r="HX1692" s="74"/>
      <c r="HY1692" s="74"/>
      <c r="HZ1692" s="74"/>
      <c r="IA1692" s="74"/>
      <c r="IB1692" s="74"/>
      <c r="IC1692" s="74"/>
      <c r="ID1692" s="74"/>
      <c r="IE1692" s="74"/>
      <c r="IF1692" s="74"/>
      <c r="IG1692" s="74"/>
      <c r="IH1692" s="74"/>
      <c r="II1692" s="74"/>
      <c r="IJ1692" s="74"/>
      <c r="IK1692" s="74"/>
      <c r="IL1692" s="74"/>
      <c r="IM1692" s="74"/>
      <c r="IN1692" s="74"/>
      <c r="IO1692" s="74"/>
      <c r="IP1692" s="74"/>
      <c r="IQ1692" s="74"/>
      <c r="IR1692" s="74"/>
      <c r="IS1692" s="74"/>
    </row>
    <row r="1693" spans="1:253">
      <c r="A1693" s="75" t="s">
        <v>2143</v>
      </c>
      <c r="B1693" s="76" t="s">
        <v>198</v>
      </c>
      <c r="C1693" s="81"/>
      <c r="D1693" s="80"/>
      <c r="E1693" s="80"/>
      <c r="F1693" s="80"/>
      <c r="G1693" s="80"/>
      <c r="H1693" s="80"/>
      <c r="I1693" s="80"/>
      <c r="J1693" s="80"/>
      <c r="K1693" s="80"/>
      <c r="L1693" s="80"/>
      <c r="M1693" s="14"/>
      <c r="N1693" s="14"/>
      <c r="O1693" s="80"/>
      <c r="P1693" s="80"/>
      <c r="Q1693" s="14"/>
      <c r="R1693" s="14"/>
      <c r="S1693" s="74"/>
      <c r="T1693" s="74"/>
      <c r="U1693" s="74"/>
      <c r="V1693" s="74"/>
      <c r="W1693" s="74"/>
      <c r="X1693" s="74"/>
      <c r="Y1693" s="74"/>
      <c r="Z1693" s="74"/>
      <c r="AA1693" s="74"/>
      <c r="AB1693" s="74"/>
      <c r="AC1693" s="74"/>
      <c r="AD1693" s="74"/>
      <c r="AE1693" s="74"/>
      <c r="AF1693" s="74"/>
      <c r="AG1693" s="74"/>
      <c r="AH1693" s="74"/>
      <c r="AI1693" s="74"/>
      <c r="AJ1693" s="74"/>
      <c r="AK1693" s="74"/>
      <c r="AL1693" s="74"/>
      <c r="AM1693" s="74"/>
      <c r="AN1693" s="74"/>
      <c r="AO1693" s="74"/>
      <c r="AP1693" s="74"/>
      <c r="AQ1693" s="74"/>
      <c r="AR1693" s="74"/>
      <c r="AS1693" s="74"/>
      <c r="AT1693" s="74"/>
      <c r="AU1693" s="74"/>
      <c r="AV1693" s="74"/>
      <c r="AW1693" s="74"/>
      <c r="AX1693" s="74"/>
      <c r="AY1693" s="74"/>
      <c r="AZ1693" s="74"/>
      <c r="BA1693" s="74"/>
      <c r="BB1693" s="74"/>
      <c r="BC1693" s="74"/>
      <c r="BD1693" s="74"/>
      <c r="BE1693" s="74"/>
      <c r="BF1693" s="74"/>
      <c r="BG1693" s="74"/>
      <c r="BH1693" s="74"/>
      <c r="BI1693" s="74"/>
      <c r="BJ1693" s="74"/>
      <c r="BK1693" s="74"/>
      <c r="BL1693" s="74"/>
      <c r="BM1693" s="74"/>
      <c r="BN1693" s="74"/>
      <c r="BO1693" s="74"/>
      <c r="BP1693" s="74"/>
      <c r="BQ1693" s="74"/>
      <c r="BR1693" s="74"/>
      <c r="BS1693" s="74"/>
      <c r="BT1693" s="74"/>
      <c r="BU1693" s="74"/>
      <c r="BV1693" s="74"/>
      <c r="BW1693" s="74"/>
      <c r="BX1693" s="74"/>
      <c r="BY1693" s="74"/>
      <c r="BZ1693" s="74"/>
      <c r="CA1693" s="74"/>
      <c r="CB1693" s="74"/>
      <c r="CC1693" s="74"/>
      <c r="CD1693" s="74"/>
      <c r="CE1693" s="74"/>
      <c r="CF1693" s="74"/>
      <c r="CG1693" s="74"/>
      <c r="CH1693" s="74"/>
      <c r="CI1693" s="74"/>
      <c r="CJ1693" s="74"/>
      <c r="CK1693" s="74"/>
      <c r="CL1693" s="74"/>
      <c r="CM1693" s="74"/>
      <c r="CN1693" s="74"/>
      <c r="CO1693" s="74"/>
      <c r="CP1693" s="74"/>
      <c r="CQ1693" s="74"/>
      <c r="CR1693" s="74"/>
      <c r="CS1693" s="74"/>
      <c r="CT1693" s="74"/>
      <c r="CU1693" s="74"/>
      <c r="CV1693" s="74"/>
      <c r="CW1693" s="74"/>
      <c r="CX1693" s="74"/>
      <c r="CY1693" s="74"/>
      <c r="CZ1693" s="74"/>
      <c r="DA1693" s="74"/>
      <c r="DB1693" s="74"/>
      <c r="DC1693" s="74"/>
      <c r="DD1693" s="74"/>
      <c r="DE1693" s="74"/>
      <c r="DF1693" s="74"/>
      <c r="DG1693" s="74"/>
      <c r="DH1693" s="74"/>
      <c r="DI1693" s="74"/>
      <c r="DJ1693" s="74"/>
      <c r="DK1693" s="74"/>
      <c r="DL1693" s="74"/>
      <c r="DM1693" s="74"/>
      <c r="DN1693" s="74"/>
      <c r="DO1693" s="74"/>
      <c r="DP1693" s="74"/>
      <c r="DQ1693" s="74"/>
      <c r="DR1693" s="74"/>
      <c r="DS1693" s="74"/>
      <c r="DT1693" s="74"/>
      <c r="DU1693" s="74"/>
      <c r="DV1693" s="74"/>
      <c r="DW1693" s="74"/>
      <c r="DX1693" s="74"/>
      <c r="DY1693" s="74"/>
      <c r="DZ1693" s="74"/>
      <c r="EA1693" s="74"/>
      <c r="EB1693" s="74"/>
      <c r="EC1693" s="74"/>
      <c r="ED1693" s="74"/>
      <c r="EE1693" s="74"/>
      <c r="EF1693" s="74"/>
      <c r="EG1693" s="74"/>
      <c r="EH1693" s="74"/>
      <c r="EI1693" s="74"/>
      <c r="EJ1693" s="74"/>
      <c r="EK1693" s="74"/>
      <c r="EL1693" s="74"/>
      <c r="EM1693" s="74"/>
      <c r="EN1693" s="74"/>
      <c r="EO1693" s="74"/>
      <c r="EP1693" s="74"/>
      <c r="EQ1693" s="74"/>
      <c r="ER1693" s="74"/>
      <c r="ES1693" s="74"/>
      <c r="ET1693" s="74"/>
      <c r="EU1693" s="74"/>
      <c r="EV1693" s="74"/>
      <c r="EW1693" s="74"/>
      <c r="EX1693" s="74"/>
      <c r="EY1693" s="74"/>
      <c r="EZ1693" s="74"/>
      <c r="FA1693" s="74"/>
      <c r="FB1693" s="74"/>
      <c r="FC1693" s="74"/>
      <c r="FD1693" s="74"/>
      <c r="FE1693" s="74"/>
      <c r="FF1693" s="74"/>
      <c r="FG1693" s="74"/>
      <c r="FH1693" s="74"/>
      <c r="FI1693" s="74"/>
      <c r="FJ1693" s="74"/>
      <c r="FK1693" s="74"/>
      <c r="FL1693" s="74"/>
      <c r="FM1693" s="74"/>
      <c r="FN1693" s="74"/>
      <c r="FO1693" s="74"/>
      <c r="FP1693" s="74"/>
      <c r="FQ1693" s="74"/>
      <c r="FR1693" s="74"/>
      <c r="FS1693" s="74"/>
      <c r="FT1693" s="74"/>
      <c r="FU1693" s="74"/>
      <c r="FV1693" s="74"/>
      <c r="FW1693" s="74"/>
      <c r="FX1693" s="74"/>
      <c r="FY1693" s="74"/>
      <c r="FZ1693" s="74"/>
      <c r="GA1693" s="74"/>
      <c r="GB1693" s="74"/>
      <c r="GC1693" s="74"/>
      <c r="GD1693" s="74"/>
      <c r="GE1693" s="74"/>
      <c r="GF1693" s="74"/>
      <c r="GG1693" s="74"/>
      <c r="GH1693" s="74"/>
      <c r="GI1693" s="74"/>
      <c r="GJ1693" s="74"/>
      <c r="GK1693" s="74"/>
      <c r="GL1693" s="74"/>
      <c r="GM1693" s="74"/>
      <c r="GN1693" s="74"/>
      <c r="GO1693" s="74"/>
      <c r="GP1693" s="74"/>
      <c r="GQ1693" s="74"/>
      <c r="GR1693" s="74"/>
      <c r="GS1693" s="74"/>
      <c r="GT1693" s="74"/>
      <c r="GU1693" s="74"/>
      <c r="GV1693" s="74"/>
      <c r="GW1693" s="74"/>
      <c r="GX1693" s="74"/>
      <c r="GY1693" s="74"/>
      <c r="GZ1693" s="74"/>
      <c r="HA1693" s="74"/>
      <c r="HB1693" s="74"/>
      <c r="HC1693" s="74"/>
      <c r="HD1693" s="74"/>
      <c r="HE1693" s="74"/>
      <c r="HF1693" s="74"/>
      <c r="HG1693" s="74"/>
      <c r="HH1693" s="74"/>
      <c r="HI1693" s="74"/>
      <c r="HJ1693" s="74"/>
      <c r="HK1693" s="74"/>
      <c r="HL1693" s="74"/>
      <c r="HM1693" s="74"/>
      <c r="HN1693" s="74"/>
      <c r="HO1693" s="74"/>
      <c r="HP1693" s="74"/>
      <c r="HQ1693" s="74"/>
      <c r="HR1693" s="74"/>
      <c r="HS1693" s="74"/>
      <c r="HT1693" s="74"/>
      <c r="HU1693" s="74"/>
      <c r="HV1693" s="74"/>
      <c r="HW1693" s="74"/>
      <c r="HX1693" s="74"/>
      <c r="HY1693" s="74"/>
      <c r="HZ1693" s="74"/>
      <c r="IA1693" s="74"/>
      <c r="IB1693" s="74"/>
      <c r="IC1693" s="74"/>
      <c r="ID1693" s="74"/>
      <c r="IE1693" s="74"/>
      <c r="IF1693" s="74"/>
      <c r="IG1693" s="74"/>
      <c r="IH1693" s="74"/>
      <c r="II1693" s="74"/>
      <c r="IJ1693" s="74"/>
      <c r="IK1693" s="74"/>
      <c r="IL1693" s="74"/>
      <c r="IM1693" s="74"/>
      <c r="IN1693" s="74"/>
      <c r="IO1693" s="74"/>
      <c r="IP1693" s="74"/>
      <c r="IQ1693" s="74"/>
      <c r="IR1693" s="74"/>
      <c r="IS1693" s="74"/>
    </row>
    <row r="1694" spans="1:253" ht="31.5">
      <c r="A1694" s="70" t="s">
        <v>2144</v>
      </c>
      <c r="B1694" s="71" t="s">
        <v>2114</v>
      </c>
      <c r="C1694" s="72"/>
      <c r="D1694" s="73">
        <f>SUM(D1695:D1699)</f>
        <v>0</v>
      </c>
      <c r="E1694" s="73">
        <f t="shared" ref="E1694:N1694" si="281">SUM(E1695:E1699)</f>
        <v>0</v>
      </c>
      <c r="F1694" s="73">
        <f t="shared" si="281"/>
        <v>0</v>
      </c>
      <c r="G1694" s="73"/>
      <c r="H1694" s="73">
        <f t="shared" si="281"/>
        <v>0</v>
      </c>
      <c r="I1694" s="73">
        <f t="shared" si="281"/>
        <v>0</v>
      </c>
      <c r="J1694" s="73">
        <f t="shared" si="281"/>
        <v>0</v>
      </c>
      <c r="K1694" s="73"/>
      <c r="L1694" s="73">
        <f t="shared" si="281"/>
        <v>0</v>
      </c>
      <c r="M1694" s="73">
        <f t="shared" si="281"/>
        <v>0</v>
      </c>
      <c r="N1694" s="73">
        <f t="shared" si="281"/>
        <v>0</v>
      </c>
      <c r="O1694" s="73"/>
      <c r="P1694" s="73">
        <f>SUM(P1695:P1699)</f>
        <v>0</v>
      </c>
      <c r="Q1694" s="73">
        <f>SUM(Q1695:Q1699)</f>
        <v>0</v>
      </c>
      <c r="R1694" s="73">
        <f>SUM(R1695:R1699)</f>
        <v>0</v>
      </c>
      <c r="S1694" s="74"/>
      <c r="T1694" s="74"/>
      <c r="U1694" s="74"/>
      <c r="V1694" s="74"/>
      <c r="W1694" s="74"/>
      <c r="X1694" s="74"/>
      <c r="Y1694" s="74"/>
      <c r="Z1694" s="74"/>
      <c r="AA1694" s="74"/>
      <c r="AB1694" s="74"/>
      <c r="AC1694" s="74"/>
      <c r="AD1694" s="74"/>
      <c r="AE1694" s="74"/>
      <c r="AF1694" s="74"/>
      <c r="AG1694" s="74"/>
      <c r="AH1694" s="74"/>
      <c r="AI1694" s="74"/>
      <c r="AJ1694" s="74"/>
      <c r="AK1694" s="74"/>
      <c r="AL1694" s="74"/>
      <c r="AM1694" s="74"/>
      <c r="AN1694" s="74"/>
      <c r="AO1694" s="74"/>
      <c r="AP1694" s="74"/>
      <c r="AQ1694" s="74"/>
      <c r="AR1694" s="74"/>
      <c r="AS1694" s="74"/>
      <c r="AT1694" s="74"/>
      <c r="AU1694" s="74"/>
      <c r="AV1694" s="74"/>
      <c r="AW1694" s="74"/>
      <c r="AX1694" s="74"/>
      <c r="AY1694" s="74"/>
      <c r="AZ1694" s="74"/>
      <c r="BA1694" s="74"/>
      <c r="BB1694" s="74"/>
      <c r="BC1694" s="74"/>
      <c r="BD1694" s="74"/>
      <c r="BE1694" s="74"/>
      <c r="BF1694" s="74"/>
      <c r="BG1694" s="74"/>
      <c r="BH1694" s="74"/>
      <c r="BI1694" s="74"/>
      <c r="BJ1694" s="74"/>
      <c r="BK1694" s="74"/>
      <c r="BL1694" s="74"/>
      <c r="BM1694" s="74"/>
      <c r="BN1694" s="74"/>
      <c r="BO1694" s="74"/>
      <c r="BP1694" s="74"/>
      <c r="BQ1694" s="74"/>
      <c r="BR1694" s="74"/>
      <c r="BS1694" s="74"/>
      <c r="BT1694" s="74"/>
      <c r="BU1694" s="74"/>
      <c r="BV1694" s="74"/>
      <c r="BW1694" s="74"/>
      <c r="BX1694" s="74"/>
      <c r="BY1694" s="74"/>
      <c r="BZ1694" s="74"/>
      <c r="CA1694" s="74"/>
      <c r="CB1694" s="74"/>
      <c r="CC1694" s="74"/>
      <c r="CD1694" s="74"/>
      <c r="CE1694" s="74"/>
      <c r="CF1694" s="74"/>
      <c r="CG1694" s="74"/>
      <c r="CH1694" s="74"/>
      <c r="CI1694" s="74"/>
      <c r="CJ1694" s="74"/>
      <c r="CK1694" s="74"/>
      <c r="CL1694" s="74"/>
      <c r="CM1694" s="74"/>
      <c r="CN1694" s="74"/>
      <c r="CO1694" s="74"/>
      <c r="CP1694" s="74"/>
      <c r="CQ1694" s="74"/>
      <c r="CR1694" s="74"/>
      <c r="CS1694" s="74"/>
      <c r="CT1694" s="74"/>
      <c r="CU1694" s="74"/>
      <c r="CV1694" s="74"/>
      <c r="CW1694" s="74"/>
      <c r="CX1694" s="74"/>
      <c r="CY1694" s="74"/>
      <c r="CZ1694" s="74"/>
      <c r="DA1694" s="74"/>
      <c r="DB1694" s="74"/>
      <c r="DC1694" s="74"/>
      <c r="DD1694" s="74"/>
      <c r="DE1694" s="74"/>
      <c r="DF1694" s="74"/>
      <c r="DG1694" s="74"/>
      <c r="DH1694" s="74"/>
      <c r="DI1694" s="74"/>
      <c r="DJ1694" s="74"/>
      <c r="DK1694" s="74"/>
      <c r="DL1694" s="74"/>
      <c r="DM1694" s="74"/>
      <c r="DN1694" s="74"/>
      <c r="DO1694" s="74"/>
      <c r="DP1694" s="74"/>
      <c r="DQ1694" s="74"/>
      <c r="DR1694" s="74"/>
      <c r="DS1694" s="74"/>
      <c r="DT1694" s="74"/>
      <c r="DU1694" s="74"/>
      <c r="DV1694" s="74"/>
      <c r="DW1694" s="74"/>
      <c r="DX1694" s="74"/>
      <c r="DY1694" s="74"/>
      <c r="DZ1694" s="74"/>
      <c r="EA1694" s="74"/>
      <c r="EB1694" s="74"/>
      <c r="EC1694" s="74"/>
      <c r="ED1694" s="74"/>
      <c r="EE1694" s="74"/>
      <c r="EF1694" s="74"/>
      <c r="EG1694" s="74"/>
      <c r="EH1694" s="74"/>
      <c r="EI1694" s="74"/>
      <c r="EJ1694" s="74"/>
      <c r="EK1694" s="74"/>
      <c r="EL1694" s="74"/>
      <c r="EM1694" s="74"/>
      <c r="EN1694" s="74"/>
      <c r="EO1694" s="74"/>
      <c r="EP1694" s="74"/>
      <c r="EQ1694" s="74"/>
      <c r="ER1694" s="74"/>
      <c r="ES1694" s="74"/>
      <c r="ET1694" s="74"/>
      <c r="EU1694" s="74"/>
      <c r="EV1694" s="74"/>
      <c r="EW1694" s="74"/>
      <c r="EX1694" s="74"/>
      <c r="EY1694" s="74"/>
      <c r="EZ1694" s="74"/>
      <c r="FA1694" s="74"/>
      <c r="FB1694" s="74"/>
      <c r="FC1694" s="74"/>
      <c r="FD1694" s="74"/>
      <c r="FE1694" s="74"/>
      <c r="FF1694" s="74"/>
      <c r="FG1694" s="74"/>
      <c r="FH1694" s="74"/>
      <c r="FI1694" s="74"/>
      <c r="FJ1694" s="74"/>
      <c r="FK1694" s="74"/>
      <c r="FL1694" s="74"/>
      <c r="FM1694" s="74"/>
      <c r="FN1694" s="74"/>
      <c r="FO1694" s="74"/>
      <c r="FP1694" s="74"/>
      <c r="FQ1694" s="74"/>
      <c r="FR1694" s="74"/>
      <c r="FS1694" s="74"/>
      <c r="FT1694" s="74"/>
      <c r="FU1694" s="74"/>
      <c r="FV1694" s="74"/>
      <c r="FW1694" s="74"/>
      <c r="FX1694" s="74"/>
      <c r="FY1694" s="74"/>
      <c r="FZ1694" s="74"/>
      <c r="GA1694" s="74"/>
      <c r="GB1694" s="74"/>
      <c r="GC1694" s="74"/>
      <c r="GD1694" s="74"/>
      <c r="GE1694" s="74"/>
      <c r="GF1694" s="74"/>
      <c r="GG1694" s="74"/>
      <c r="GH1694" s="74"/>
      <c r="GI1694" s="74"/>
      <c r="GJ1694" s="74"/>
      <c r="GK1694" s="74"/>
      <c r="GL1694" s="74"/>
      <c r="GM1694" s="74"/>
      <c r="GN1694" s="74"/>
      <c r="GO1694" s="74"/>
      <c r="GP1694" s="74"/>
      <c r="GQ1694" s="74"/>
      <c r="GR1694" s="74"/>
      <c r="GS1694" s="74"/>
      <c r="GT1694" s="74"/>
      <c r="GU1694" s="74"/>
      <c r="GV1694" s="74"/>
      <c r="GW1694" s="74"/>
      <c r="GX1694" s="74"/>
      <c r="GY1694" s="74"/>
      <c r="GZ1694" s="74"/>
      <c r="HA1694" s="74"/>
      <c r="HB1694" s="74"/>
      <c r="HC1694" s="74"/>
      <c r="HD1694" s="74"/>
      <c r="HE1694" s="74"/>
      <c r="HF1694" s="74"/>
      <c r="HG1694" s="74"/>
      <c r="HH1694" s="74"/>
      <c r="HI1694" s="74"/>
      <c r="HJ1694" s="74"/>
      <c r="HK1694" s="74"/>
      <c r="HL1694" s="74"/>
      <c r="HM1694" s="74"/>
      <c r="HN1694" s="74"/>
      <c r="HO1694" s="74"/>
      <c r="HP1694" s="74"/>
      <c r="HQ1694" s="74"/>
      <c r="HR1694" s="74"/>
      <c r="HS1694" s="74"/>
      <c r="HT1694" s="74"/>
      <c r="HU1694" s="74"/>
      <c r="HV1694" s="74"/>
      <c r="HW1694" s="74"/>
      <c r="HX1694" s="74"/>
      <c r="HY1694" s="74"/>
      <c r="HZ1694" s="74"/>
      <c r="IA1694" s="74"/>
      <c r="IB1694" s="74"/>
      <c r="IC1694" s="74"/>
      <c r="ID1694" s="74"/>
      <c r="IE1694" s="74"/>
      <c r="IF1694" s="74"/>
      <c r="IG1694" s="74"/>
      <c r="IH1694" s="74"/>
      <c r="II1694" s="74"/>
      <c r="IJ1694" s="74"/>
      <c r="IK1694" s="74"/>
      <c r="IL1694" s="74"/>
      <c r="IM1694" s="74"/>
      <c r="IN1694" s="74"/>
      <c r="IO1694" s="74"/>
      <c r="IP1694" s="74"/>
      <c r="IQ1694" s="74"/>
      <c r="IR1694" s="74"/>
      <c r="IS1694" s="74"/>
    </row>
    <row r="1695" spans="1:253">
      <c r="A1695" s="75" t="s">
        <v>2145</v>
      </c>
      <c r="B1695" s="76" t="s">
        <v>2108</v>
      </c>
      <c r="C1695" s="81"/>
      <c r="D1695" s="80"/>
      <c r="E1695" s="80"/>
      <c r="F1695" s="80"/>
      <c r="G1695" s="80"/>
      <c r="H1695" s="80"/>
      <c r="I1695" s="80"/>
      <c r="J1695" s="80"/>
      <c r="K1695" s="80"/>
      <c r="L1695" s="80"/>
      <c r="M1695" s="14"/>
      <c r="N1695" s="14"/>
      <c r="O1695" s="80"/>
      <c r="P1695" s="80"/>
      <c r="Q1695" s="14"/>
      <c r="R1695" s="14"/>
      <c r="S1695" s="74"/>
      <c r="T1695" s="74"/>
      <c r="U1695" s="74"/>
      <c r="V1695" s="74"/>
      <c r="W1695" s="74"/>
      <c r="X1695" s="74"/>
      <c r="Y1695" s="74"/>
      <c r="Z1695" s="74"/>
      <c r="AA1695" s="74"/>
      <c r="AB1695" s="74"/>
      <c r="AC1695" s="74"/>
      <c r="AD1695" s="74"/>
      <c r="AE1695" s="74"/>
      <c r="AF1695" s="74"/>
      <c r="AG1695" s="74"/>
      <c r="AH1695" s="74"/>
      <c r="AI1695" s="74"/>
      <c r="AJ1695" s="74"/>
      <c r="AK1695" s="74"/>
      <c r="AL1695" s="74"/>
      <c r="AM1695" s="74"/>
      <c r="AN1695" s="74"/>
      <c r="AO1695" s="74"/>
      <c r="AP1695" s="74"/>
      <c r="AQ1695" s="74"/>
      <c r="AR1695" s="74"/>
      <c r="AS1695" s="74"/>
      <c r="AT1695" s="74"/>
      <c r="AU1695" s="74"/>
      <c r="AV1695" s="74"/>
      <c r="AW1695" s="74"/>
      <c r="AX1695" s="74"/>
      <c r="AY1695" s="74"/>
      <c r="AZ1695" s="74"/>
      <c r="BA1695" s="74"/>
      <c r="BB1695" s="74"/>
      <c r="BC1695" s="74"/>
      <c r="BD1695" s="74"/>
      <c r="BE1695" s="74"/>
      <c r="BF1695" s="74"/>
      <c r="BG1695" s="74"/>
      <c r="BH1695" s="74"/>
      <c r="BI1695" s="74"/>
      <c r="BJ1695" s="74"/>
      <c r="BK1695" s="74"/>
      <c r="BL1695" s="74"/>
      <c r="BM1695" s="74"/>
      <c r="BN1695" s="74"/>
      <c r="BO1695" s="74"/>
      <c r="BP1695" s="74"/>
      <c r="BQ1695" s="74"/>
      <c r="BR1695" s="74"/>
      <c r="BS1695" s="74"/>
      <c r="BT1695" s="74"/>
      <c r="BU1695" s="74"/>
      <c r="BV1695" s="74"/>
      <c r="BW1695" s="74"/>
      <c r="BX1695" s="74"/>
      <c r="BY1695" s="74"/>
      <c r="BZ1695" s="74"/>
      <c r="CA1695" s="74"/>
      <c r="CB1695" s="74"/>
      <c r="CC1695" s="74"/>
      <c r="CD1695" s="74"/>
      <c r="CE1695" s="74"/>
      <c r="CF1695" s="74"/>
      <c r="CG1695" s="74"/>
      <c r="CH1695" s="74"/>
      <c r="CI1695" s="74"/>
      <c r="CJ1695" s="74"/>
      <c r="CK1695" s="74"/>
      <c r="CL1695" s="74"/>
      <c r="CM1695" s="74"/>
      <c r="CN1695" s="74"/>
      <c r="CO1695" s="74"/>
      <c r="CP1695" s="74"/>
      <c r="CQ1695" s="74"/>
      <c r="CR1695" s="74"/>
      <c r="CS1695" s="74"/>
      <c r="CT1695" s="74"/>
      <c r="CU1695" s="74"/>
      <c r="CV1695" s="74"/>
      <c r="CW1695" s="74"/>
      <c r="CX1695" s="74"/>
      <c r="CY1695" s="74"/>
      <c r="CZ1695" s="74"/>
      <c r="DA1695" s="74"/>
      <c r="DB1695" s="74"/>
      <c r="DC1695" s="74"/>
      <c r="DD1695" s="74"/>
      <c r="DE1695" s="74"/>
      <c r="DF1695" s="74"/>
      <c r="DG1695" s="74"/>
      <c r="DH1695" s="74"/>
      <c r="DI1695" s="74"/>
      <c r="DJ1695" s="74"/>
      <c r="DK1695" s="74"/>
      <c r="DL1695" s="74"/>
      <c r="DM1695" s="74"/>
      <c r="DN1695" s="74"/>
      <c r="DO1695" s="74"/>
      <c r="DP1695" s="74"/>
      <c r="DQ1695" s="74"/>
      <c r="DR1695" s="74"/>
      <c r="DS1695" s="74"/>
      <c r="DT1695" s="74"/>
      <c r="DU1695" s="74"/>
      <c r="DV1695" s="74"/>
      <c r="DW1695" s="74"/>
      <c r="DX1695" s="74"/>
      <c r="DY1695" s="74"/>
      <c r="DZ1695" s="74"/>
      <c r="EA1695" s="74"/>
      <c r="EB1695" s="74"/>
      <c r="EC1695" s="74"/>
      <c r="ED1695" s="74"/>
      <c r="EE1695" s="74"/>
      <c r="EF1695" s="74"/>
      <c r="EG1695" s="74"/>
      <c r="EH1695" s="74"/>
      <c r="EI1695" s="74"/>
      <c r="EJ1695" s="74"/>
      <c r="EK1695" s="74"/>
      <c r="EL1695" s="74"/>
      <c r="EM1695" s="74"/>
      <c r="EN1695" s="74"/>
      <c r="EO1695" s="74"/>
      <c r="EP1695" s="74"/>
      <c r="EQ1695" s="74"/>
      <c r="ER1695" s="74"/>
      <c r="ES1695" s="74"/>
      <c r="ET1695" s="74"/>
      <c r="EU1695" s="74"/>
      <c r="EV1695" s="74"/>
      <c r="EW1695" s="74"/>
      <c r="EX1695" s="74"/>
      <c r="EY1695" s="74"/>
      <c r="EZ1695" s="74"/>
      <c r="FA1695" s="74"/>
      <c r="FB1695" s="74"/>
      <c r="FC1695" s="74"/>
      <c r="FD1695" s="74"/>
      <c r="FE1695" s="74"/>
      <c r="FF1695" s="74"/>
      <c r="FG1695" s="74"/>
      <c r="FH1695" s="74"/>
      <c r="FI1695" s="74"/>
      <c r="FJ1695" s="74"/>
      <c r="FK1695" s="74"/>
      <c r="FL1695" s="74"/>
      <c r="FM1695" s="74"/>
      <c r="FN1695" s="74"/>
      <c r="FO1695" s="74"/>
      <c r="FP1695" s="74"/>
      <c r="FQ1695" s="74"/>
      <c r="FR1695" s="74"/>
      <c r="FS1695" s="74"/>
      <c r="FT1695" s="74"/>
      <c r="FU1695" s="74"/>
      <c r="FV1695" s="74"/>
      <c r="FW1695" s="74"/>
      <c r="FX1695" s="74"/>
      <c r="FY1695" s="74"/>
      <c r="FZ1695" s="74"/>
      <c r="GA1695" s="74"/>
      <c r="GB1695" s="74"/>
      <c r="GC1695" s="74"/>
      <c r="GD1695" s="74"/>
      <c r="GE1695" s="74"/>
      <c r="GF1695" s="74"/>
      <c r="GG1695" s="74"/>
      <c r="GH1695" s="74"/>
      <c r="GI1695" s="74"/>
      <c r="GJ1695" s="74"/>
      <c r="GK1695" s="74"/>
      <c r="GL1695" s="74"/>
      <c r="GM1695" s="74"/>
      <c r="GN1695" s="74"/>
      <c r="GO1695" s="74"/>
      <c r="GP1695" s="74"/>
      <c r="GQ1695" s="74"/>
      <c r="GR1695" s="74"/>
      <c r="GS1695" s="74"/>
      <c r="GT1695" s="74"/>
      <c r="GU1695" s="74"/>
      <c r="GV1695" s="74"/>
      <c r="GW1695" s="74"/>
      <c r="GX1695" s="74"/>
      <c r="GY1695" s="74"/>
      <c r="GZ1695" s="74"/>
      <c r="HA1695" s="74"/>
      <c r="HB1695" s="74"/>
      <c r="HC1695" s="74"/>
      <c r="HD1695" s="74"/>
      <c r="HE1695" s="74"/>
      <c r="HF1695" s="74"/>
      <c r="HG1695" s="74"/>
      <c r="HH1695" s="74"/>
      <c r="HI1695" s="74"/>
      <c r="HJ1695" s="74"/>
      <c r="HK1695" s="74"/>
      <c r="HL1695" s="74"/>
      <c r="HM1695" s="74"/>
      <c r="HN1695" s="74"/>
      <c r="HO1695" s="74"/>
      <c r="HP1695" s="74"/>
      <c r="HQ1695" s="74"/>
      <c r="HR1695" s="74"/>
      <c r="HS1695" s="74"/>
      <c r="HT1695" s="74"/>
      <c r="HU1695" s="74"/>
      <c r="HV1695" s="74"/>
      <c r="HW1695" s="74"/>
      <c r="HX1695" s="74"/>
      <c r="HY1695" s="74"/>
      <c r="HZ1695" s="74"/>
      <c r="IA1695" s="74"/>
      <c r="IB1695" s="74"/>
      <c r="IC1695" s="74"/>
      <c r="ID1695" s="74"/>
      <c r="IE1695" s="74"/>
      <c r="IF1695" s="74"/>
      <c r="IG1695" s="74"/>
      <c r="IH1695" s="74"/>
      <c r="II1695" s="74"/>
      <c r="IJ1695" s="74"/>
      <c r="IK1695" s="74"/>
      <c r="IL1695" s="74"/>
      <c r="IM1695" s="74"/>
      <c r="IN1695" s="74"/>
      <c r="IO1695" s="74"/>
      <c r="IP1695" s="74"/>
      <c r="IQ1695" s="74"/>
      <c r="IR1695" s="74"/>
      <c r="IS1695" s="74"/>
    </row>
    <row r="1696" spans="1:253">
      <c r="A1696" s="75" t="s">
        <v>2146</v>
      </c>
      <c r="B1696" s="76" t="s">
        <v>2109</v>
      </c>
      <c r="C1696" s="81"/>
      <c r="D1696" s="80"/>
      <c r="E1696" s="80"/>
      <c r="F1696" s="80"/>
      <c r="G1696" s="80"/>
      <c r="H1696" s="80"/>
      <c r="I1696" s="80"/>
      <c r="J1696" s="80"/>
      <c r="K1696" s="80"/>
      <c r="L1696" s="80"/>
      <c r="M1696" s="14"/>
      <c r="N1696" s="14"/>
      <c r="O1696" s="80"/>
      <c r="P1696" s="80"/>
      <c r="Q1696" s="14"/>
      <c r="R1696" s="14"/>
      <c r="S1696" s="74"/>
      <c r="T1696" s="74"/>
      <c r="U1696" s="74"/>
      <c r="V1696" s="74"/>
      <c r="W1696" s="74"/>
      <c r="X1696" s="74"/>
      <c r="Y1696" s="74"/>
      <c r="Z1696" s="74"/>
      <c r="AA1696" s="74"/>
      <c r="AB1696" s="74"/>
      <c r="AC1696" s="74"/>
      <c r="AD1696" s="74"/>
      <c r="AE1696" s="74"/>
      <c r="AF1696" s="74"/>
      <c r="AG1696" s="74"/>
      <c r="AH1696" s="74"/>
      <c r="AI1696" s="74"/>
      <c r="AJ1696" s="74"/>
      <c r="AK1696" s="74"/>
      <c r="AL1696" s="74"/>
      <c r="AM1696" s="74"/>
      <c r="AN1696" s="74"/>
      <c r="AO1696" s="74"/>
      <c r="AP1696" s="74"/>
      <c r="AQ1696" s="74"/>
      <c r="AR1696" s="74"/>
      <c r="AS1696" s="74"/>
      <c r="AT1696" s="74"/>
      <c r="AU1696" s="74"/>
      <c r="AV1696" s="74"/>
      <c r="AW1696" s="74"/>
      <c r="AX1696" s="74"/>
      <c r="AY1696" s="74"/>
      <c r="AZ1696" s="74"/>
      <c r="BA1696" s="74"/>
      <c r="BB1696" s="74"/>
      <c r="BC1696" s="74"/>
      <c r="BD1696" s="74"/>
      <c r="BE1696" s="74"/>
      <c r="BF1696" s="74"/>
      <c r="BG1696" s="74"/>
      <c r="BH1696" s="74"/>
      <c r="BI1696" s="74"/>
      <c r="BJ1696" s="74"/>
      <c r="BK1696" s="74"/>
      <c r="BL1696" s="74"/>
      <c r="BM1696" s="74"/>
      <c r="BN1696" s="74"/>
      <c r="BO1696" s="74"/>
      <c r="BP1696" s="74"/>
      <c r="BQ1696" s="74"/>
      <c r="BR1696" s="74"/>
      <c r="BS1696" s="74"/>
      <c r="BT1696" s="74"/>
      <c r="BU1696" s="74"/>
      <c r="BV1696" s="74"/>
      <c r="BW1696" s="74"/>
      <c r="BX1696" s="74"/>
      <c r="BY1696" s="74"/>
      <c r="BZ1696" s="74"/>
      <c r="CA1696" s="74"/>
      <c r="CB1696" s="74"/>
      <c r="CC1696" s="74"/>
      <c r="CD1696" s="74"/>
      <c r="CE1696" s="74"/>
      <c r="CF1696" s="74"/>
      <c r="CG1696" s="74"/>
      <c r="CH1696" s="74"/>
      <c r="CI1696" s="74"/>
      <c r="CJ1696" s="74"/>
      <c r="CK1696" s="74"/>
      <c r="CL1696" s="74"/>
      <c r="CM1696" s="74"/>
      <c r="CN1696" s="74"/>
      <c r="CO1696" s="74"/>
      <c r="CP1696" s="74"/>
      <c r="CQ1696" s="74"/>
      <c r="CR1696" s="74"/>
      <c r="CS1696" s="74"/>
      <c r="CT1696" s="74"/>
      <c r="CU1696" s="74"/>
      <c r="CV1696" s="74"/>
      <c r="CW1696" s="74"/>
      <c r="CX1696" s="74"/>
      <c r="CY1696" s="74"/>
      <c r="CZ1696" s="74"/>
      <c r="DA1696" s="74"/>
      <c r="DB1696" s="74"/>
      <c r="DC1696" s="74"/>
      <c r="DD1696" s="74"/>
      <c r="DE1696" s="74"/>
      <c r="DF1696" s="74"/>
      <c r="DG1696" s="74"/>
      <c r="DH1696" s="74"/>
      <c r="DI1696" s="74"/>
      <c r="DJ1696" s="74"/>
      <c r="DK1696" s="74"/>
      <c r="DL1696" s="74"/>
      <c r="DM1696" s="74"/>
      <c r="DN1696" s="74"/>
      <c r="DO1696" s="74"/>
      <c r="DP1696" s="74"/>
      <c r="DQ1696" s="74"/>
      <c r="DR1696" s="74"/>
      <c r="DS1696" s="74"/>
      <c r="DT1696" s="74"/>
      <c r="DU1696" s="74"/>
      <c r="DV1696" s="74"/>
      <c r="DW1696" s="74"/>
      <c r="DX1696" s="74"/>
      <c r="DY1696" s="74"/>
      <c r="DZ1696" s="74"/>
      <c r="EA1696" s="74"/>
      <c r="EB1696" s="74"/>
      <c r="EC1696" s="74"/>
      <c r="ED1696" s="74"/>
      <c r="EE1696" s="74"/>
      <c r="EF1696" s="74"/>
      <c r="EG1696" s="74"/>
      <c r="EH1696" s="74"/>
      <c r="EI1696" s="74"/>
      <c r="EJ1696" s="74"/>
      <c r="EK1696" s="74"/>
      <c r="EL1696" s="74"/>
      <c r="EM1696" s="74"/>
      <c r="EN1696" s="74"/>
      <c r="EO1696" s="74"/>
      <c r="EP1696" s="74"/>
      <c r="EQ1696" s="74"/>
      <c r="ER1696" s="74"/>
      <c r="ES1696" s="74"/>
      <c r="ET1696" s="74"/>
      <c r="EU1696" s="74"/>
      <c r="EV1696" s="74"/>
      <c r="EW1696" s="74"/>
      <c r="EX1696" s="74"/>
      <c r="EY1696" s="74"/>
      <c r="EZ1696" s="74"/>
      <c r="FA1696" s="74"/>
      <c r="FB1696" s="74"/>
      <c r="FC1696" s="74"/>
      <c r="FD1696" s="74"/>
      <c r="FE1696" s="74"/>
      <c r="FF1696" s="74"/>
      <c r="FG1696" s="74"/>
      <c r="FH1696" s="74"/>
      <c r="FI1696" s="74"/>
      <c r="FJ1696" s="74"/>
      <c r="FK1696" s="74"/>
      <c r="FL1696" s="74"/>
      <c r="FM1696" s="74"/>
      <c r="FN1696" s="74"/>
      <c r="FO1696" s="74"/>
      <c r="FP1696" s="74"/>
      <c r="FQ1696" s="74"/>
      <c r="FR1696" s="74"/>
      <c r="FS1696" s="74"/>
      <c r="FT1696" s="74"/>
      <c r="FU1696" s="74"/>
      <c r="FV1696" s="74"/>
      <c r="FW1696" s="74"/>
      <c r="FX1696" s="74"/>
      <c r="FY1696" s="74"/>
      <c r="FZ1696" s="74"/>
      <c r="GA1696" s="74"/>
      <c r="GB1696" s="74"/>
      <c r="GC1696" s="74"/>
      <c r="GD1696" s="74"/>
      <c r="GE1696" s="74"/>
      <c r="GF1696" s="74"/>
      <c r="GG1696" s="74"/>
      <c r="GH1696" s="74"/>
      <c r="GI1696" s="74"/>
      <c r="GJ1696" s="74"/>
      <c r="GK1696" s="74"/>
      <c r="GL1696" s="74"/>
      <c r="GM1696" s="74"/>
      <c r="GN1696" s="74"/>
      <c r="GO1696" s="74"/>
      <c r="GP1696" s="74"/>
      <c r="GQ1696" s="74"/>
      <c r="GR1696" s="74"/>
      <c r="GS1696" s="74"/>
      <c r="GT1696" s="74"/>
      <c r="GU1696" s="74"/>
      <c r="GV1696" s="74"/>
      <c r="GW1696" s="74"/>
      <c r="GX1696" s="74"/>
      <c r="GY1696" s="74"/>
      <c r="GZ1696" s="74"/>
      <c r="HA1696" s="74"/>
      <c r="HB1696" s="74"/>
      <c r="HC1696" s="74"/>
      <c r="HD1696" s="74"/>
      <c r="HE1696" s="74"/>
      <c r="HF1696" s="74"/>
      <c r="HG1696" s="74"/>
      <c r="HH1696" s="74"/>
      <c r="HI1696" s="74"/>
      <c r="HJ1696" s="74"/>
      <c r="HK1696" s="74"/>
      <c r="HL1696" s="74"/>
      <c r="HM1696" s="74"/>
      <c r="HN1696" s="74"/>
      <c r="HO1696" s="74"/>
      <c r="HP1696" s="74"/>
      <c r="HQ1696" s="74"/>
      <c r="HR1696" s="74"/>
      <c r="HS1696" s="74"/>
      <c r="HT1696" s="74"/>
      <c r="HU1696" s="74"/>
      <c r="HV1696" s="74"/>
      <c r="HW1696" s="74"/>
      <c r="HX1696" s="74"/>
      <c r="HY1696" s="74"/>
      <c r="HZ1696" s="74"/>
      <c r="IA1696" s="74"/>
      <c r="IB1696" s="74"/>
      <c r="IC1696" s="74"/>
      <c r="ID1696" s="74"/>
      <c r="IE1696" s="74"/>
      <c r="IF1696" s="74"/>
      <c r="IG1696" s="74"/>
      <c r="IH1696" s="74"/>
      <c r="II1696" s="74"/>
      <c r="IJ1696" s="74"/>
      <c r="IK1696" s="74"/>
      <c r="IL1696" s="74"/>
      <c r="IM1696" s="74"/>
      <c r="IN1696" s="74"/>
      <c r="IO1696" s="74"/>
      <c r="IP1696" s="74"/>
      <c r="IQ1696" s="74"/>
      <c r="IR1696" s="74"/>
      <c r="IS1696" s="74"/>
    </row>
    <row r="1697" spans="1:253">
      <c r="A1697" s="75" t="s">
        <v>2147</v>
      </c>
      <c r="B1697" s="76" t="s">
        <v>196</v>
      </c>
      <c r="C1697" s="81"/>
      <c r="D1697" s="80"/>
      <c r="E1697" s="80"/>
      <c r="F1697" s="80"/>
      <c r="G1697" s="80"/>
      <c r="H1697" s="80"/>
      <c r="I1697" s="80"/>
      <c r="J1697" s="80"/>
      <c r="K1697" s="80"/>
      <c r="L1697" s="80"/>
      <c r="M1697" s="14"/>
      <c r="N1697" s="14"/>
      <c r="O1697" s="80"/>
      <c r="P1697" s="80"/>
      <c r="Q1697" s="14"/>
      <c r="R1697" s="14"/>
      <c r="S1697" s="74"/>
      <c r="T1697" s="74"/>
      <c r="U1697" s="74"/>
      <c r="V1697" s="74"/>
      <c r="W1697" s="74"/>
      <c r="X1697" s="74"/>
      <c r="Y1697" s="74"/>
      <c r="Z1697" s="74"/>
      <c r="AA1697" s="74"/>
      <c r="AB1697" s="74"/>
      <c r="AC1697" s="74"/>
      <c r="AD1697" s="74"/>
      <c r="AE1697" s="74"/>
      <c r="AF1697" s="74"/>
      <c r="AG1697" s="74"/>
      <c r="AH1697" s="74"/>
      <c r="AI1697" s="74"/>
      <c r="AJ1697" s="74"/>
      <c r="AK1697" s="74"/>
      <c r="AL1697" s="74"/>
      <c r="AM1697" s="74"/>
      <c r="AN1697" s="74"/>
      <c r="AO1697" s="74"/>
      <c r="AP1697" s="74"/>
      <c r="AQ1697" s="74"/>
      <c r="AR1697" s="74"/>
      <c r="AS1697" s="74"/>
      <c r="AT1697" s="74"/>
      <c r="AU1697" s="74"/>
      <c r="AV1697" s="74"/>
      <c r="AW1697" s="74"/>
      <c r="AX1697" s="74"/>
      <c r="AY1697" s="74"/>
      <c r="AZ1697" s="74"/>
      <c r="BA1697" s="74"/>
      <c r="BB1697" s="74"/>
      <c r="BC1697" s="74"/>
      <c r="BD1697" s="74"/>
      <c r="BE1697" s="74"/>
      <c r="BF1697" s="74"/>
      <c r="BG1697" s="74"/>
      <c r="BH1697" s="74"/>
      <c r="BI1697" s="74"/>
      <c r="BJ1697" s="74"/>
      <c r="BK1697" s="74"/>
      <c r="BL1697" s="74"/>
      <c r="BM1697" s="74"/>
      <c r="BN1697" s="74"/>
      <c r="BO1697" s="74"/>
      <c r="BP1697" s="74"/>
      <c r="BQ1697" s="74"/>
      <c r="BR1697" s="74"/>
      <c r="BS1697" s="74"/>
      <c r="BT1697" s="74"/>
      <c r="BU1697" s="74"/>
      <c r="BV1697" s="74"/>
      <c r="BW1697" s="74"/>
      <c r="BX1697" s="74"/>
      <c r="BY1697" s="74"/>
      <c r="BZ1697" s="74"/>
      <c r="CA1697" s="74"/>
      <c r="CB1697" s="74"/>
      <c r="CC1697" s="74"/>
      <c r="CD1697" s="74"/>
      <c r="CE1697" s="74"/>
      <c r="CF1697" s="74"/>
      <c r="CG1697" s="74"/>
      <c r="CH1697" s="74"/>
      <c r="CI1697" s="74"/>
      <c r="CJ1697" s="74"/>
      <c r="CK1697" s="74"/>
      <c r="CL1697" s="74"/>
      <c r="CM1697" s="74"/>
      <c r="CN1697" s="74"/>
      <c r="CO1697" s="74"/>
      <c r="CP1697" s="74"/>
      <c r="CQ1697" s="74"/>
      <c r="CR1697" s="74"/>
      <c r="CS1697" s="74"/>
      <c r="CT1697" s="74"/>
      <c r="CU1697" s="74"/>
      <c r="CV1697" s="74"/>
      <c r="CW1697" s="74"/>
      <c r="CX1697" s="74"/>
      <c r="CY1697" s="74"/>
      <c r="CZ1697" s="74"/>
      <c r="DA1697" s="74"/>
      <c r="DB1697" s="74"/>
      <c r="DC1697" s="74"/>
      <c r="DD1697" s="74"/>
      <c r="DE1697" s="74"/>
      <c r="DF1697" s="74"/>
      <c r="DG1697" s="74"/>
      <c r="DH1697" s="74"/>
      <c r="DI1697" s="74"/>
      <c r="DJ1697" s="74"/>
      <c r="DK1697" s="74"/>
      <c r="DL1697" s="74"/>
      <c r="DM1697" s="74"/>
      <c r="DN1697" s="74"/>
      <c r="DO1697" s="74"/>
      <c r="DP1697" s="74"/>
      <c r="DQ1697" s="74"/>
      <c r="DR1697" s="74"/>
      <c r="DS1697" s="74"/>
      <c r="DT1697" s="74"/>
      <c r="DU1697" s="74"/>
      <c r="DV1697" s="74"/>
      <c r="DW1697" s="74"/>
      <c r="DX1697" s="74"/>
      <c r="DY1697" s="74"/>
      <c r="DZ1697" s="74"/>
      <c r="EA1697" s="74"/>
      <c r="EB1697" s="74"/>
      <c r="EC1697" s="74"/>
      <c r="ED1697" s="74"/>
      <c r="EE1697" s="74"/>
      <c r="EF1697" s="74"/>
      <c r="EG1697" s="74"/>
      <c r="EH1697" s="74"/>
      <c r="EI1697" s="74"/>
      <c r="EJ1697" s="74"/>
      <c r="EK1697" s="74"/>
      <c r="EL1697" s="74"/>
      <c r="EM1697" s="74"/>
      <c r="EN1697" s="74"/>
      <c r="EO1697" s="74"/>
      <c r="EP1697" s="74"/>
      <c r="EQ1697" s="74"/>
      <c r="ER1697" s="74"/>
      <c r="ES1697" s="74"/>
      <c r="ET1697" s="74"/>
      <c r="EU1697" s="74"/>
      <c r="EV1697" s="74"/>
      <c r="EW1697" s="74"/>
      <c r="EX1697" s="74"/>
      <c r="EY1697" s="74"/>
      <c r="EZ1697" s="74"/>
      <c r="FA1697" s="74"/>
      <c r="FB1697" s="74"/>
      <c r="FC1697" s="74"/>
      <c r="FD1697" s="74"/>
      <c r="FE1697" s="74"/>
      <c r="FF1697" s="74"/>
      <c r="FG1697" s="74"/>
      <c r="FH1697" s="74"/>
      <c r="FI1697" s="74"/>
      <c r="FJ1697" s="74"/>
      <c r="FK1697" s="74"/>
      <c r="FL1697" s="74"/>
      <c r="FM1697" s="74"/>
      <c r="FN1697" s="74"/>
      <c r="FO1697" s="74"/>
      <c r="FP1697" s="74"/>
      <c r="FQ1697" s="74"/>
      <c r="FR1697" s="74"/>
      <c r="FS1697" s="74"/>
      <c r="FT1697" s="74"/>
      <c r="FU1697" s="74"/>
      <c r="FV1697" s="74"/>
      <c r="FW1697" s="74"/>
      <c r="FX1697" s="74"/>
      <c r="FY1697" s="74"/>
      <c r="FZ1697" s="74"/>
      <c r="GA1697" s="74"/>
      <c r="GB1697" s="74"/>
      <c r="GC1697" s="74"/>
      <c r="GD1697" s="74"/>
      <c r="GE1697" s="74"/>
      <c r="GF1697" s="74"/>
      <c r="GG1697" s="74"/>
      <c r="GH1697" s="74"/>
      <c r="GI1697" s="74"/>
      <c r="GJ1697" s="74"/>
      <c r="GK1697" s="74"/>
      <c r="GL1697" s="74"/>
      <c r="GM1697" s="74"/>
      <c r="GN1697" s="74"/>
      <c r="GO1697" s="74"/>
      <c r="GP1697" s="74"/>
      <c r="GQ1697" s="74"/>
      <c r="GR1697" s="74"/>
      <c r="GS1697" s="74"/>
      <c r="GT1697" s="74"/>
      <c r="GU1697" s="74"/>
      <c r="GV1697" s="74"/>
      <c r="GW1697" s="74"/>
      <c r="GX1697" s="74"/>
      <c r="GY1697" s="74"/>
      <c r="GZ1697" s="74"/>
      <c r="HA1697" s="74"/>
      <c r="HB1697" s="74"/>
      <c r="HC1697" s="74"/>
      <c r="HD1697" s="74"/>
      <c r="HE1697" s="74"/>
      <c r="HF1697" s="74"/>
      <c r="HG1697" s="74"/>
      <c r="HH1697" s="74"/>
      <c r="HI1697" s="74"/>
      <c r="HJ1697" s="74"/>
      <c r="HK1697" s="74"/>
      <c r="HL1697" s="74"/>
      <c r="HM1697" s="74"/>
      <c r="HN1697" s="74"/>
      <c r="HO1697" s="74"/>
      <c r="HP1697" s="74"/>
      <c r="HQ1697" s="74"/>
      <c r="HR1697" s="74"/>
      <c r="HS1697" s="74"/>
      <c r="HT1697" s="74"/>
      <c r="HU1697" s="74"/>
      <c r="HV1697" s="74"/>
      <c r="HW1697" s="74"/>
      <c r="HX1697" s="74"/>
      <c r="HY1697" s="74"/>
      <c r="HZ1697" s="74"/>
      <c r="IA1697" s="74"/>
      <c r="IB1697" s="74"/>
      <c r="IC1697" s="74"/>
      <c r="ID1697" s="74"/>
      <c r="IE1697" s="74"/>
      <c r="IF1697" s="74"/>
      <c r="IG1697" s="74"/>
      <c r="IH1697" s="74"/>
      <c r="II1697" s="74"/>
      <c r="IJ1697" s="74"/>
      <c r="IK1697" s="74"/>
      <c r="IL1697" s="74"/>
      <c r="IM1697" s="74"/>
      <c r="IN1697" s="74"/>
      <c r="IO1697" s="74"/>
      <c r="IP1697" s="74"/>
      <c r="IQ1697" s="74"/>
      <c r="IR1697" s="74"/>
      <c r="IS1697" s="74"/>
    </row>
    <row r="1698" spans="1:253">
      <c r="A1698" s="75" t="s">
        <v>2148</v>
      </c>
      <c r="B1698" s="76" t="s">
        <v>197</v>
      </c>
      <c r="C1698" s="81"/>
      <c r="D1698" s="80"/>
      <c r="E1698" s="80"/>
      <c r="F1698" s="80"/>
      <c r="G1698" s="80"/>
      <c r="H1698" s="80"/>
      <c r="I1698" s="80"/>
      <c r="J1698" s="80"/>
      <c r="K1698" s="80"/>
      <c r="L1698" s="14"/>
      <c r="M1698" s="14"/>
      <c r="N1698" s="14"/>
      <c r="O1698" s="80"/>
      <c r="P1698" s="14"/>
      <c r="Q1698" s="14"/>
      <c r="R1698" s="14"/>
      <c r="S1698" s="74"/>
      <c r="T1698" s="74"/>
      <c r="U1698" s="74"/>
      <c r="V1698" s="74"/>
      <c r="W1698" s="74"/>
      <c r="X1698" s="74"/>
      <c r="Y1698" s="74"/>
      <c r="Z1698" s="74"/>
      <c r="AA1698" s="74"/>
      <c r="AB1698" s="74"/>
      <c r="AC1698" s="74"/>
      <c r="AD1698" s="74"/>
      <c r="AE1698" s="74"/>
      <c r="AF1698" s="74"/>
      <c r="AG1698" s="74"/>
      <c r="AH1698" s="74"/>
      <c r="AI1698" s="74"/>
      <c r="AJ1698" s="74"/>
      <c r="AK1698" s="74"/>
      <c r="AL1698" s="74"/>
      <c r="AM1698" s="74"/>
      <c r="AN1698" s="74"/>
      <c r="AO1698" s="74"/>
      <c r="AP1698" s="74"/>
      <c r="AQ1698" s="74"/>
      <c r="AR1698" s="74"/>
      <c r="AS1698" s="74"/>
      <c r="AT1698" s="74"/>
      <c r="AU1698" s="74"/>
      <c r="AV1698" s="74"/>
      <c r="AW1698" s="74"/>
      <c r="AX1698" s="74"/>
      <c r="AY1698" s="74"/>
      <c r="AZ1698" s="74"/>
      <c r="BA1698" s="74"/>
      <c r="BB1698" s="74"/>
      <c r="BC1698" s="74"/>
      <c r="BD1698" s="74"/>
      <c r="BE1698" s="74"/>
      <c r="BF1698" s="74"/>
      <c r="BG1698" s="74"/>
      <c r="BH1698" s="74"/>
      <c r="BI1698" s="74"/>
      <c r="BJ1698" s="74"/>
      <c r="BK1698" s="74"/>
      <c r="BL1698" s="74"/>
      <c r="BM1698" s="74"/>
      <c r="BN1698" s="74"/>
      <c r="BO1698" s="74"/>
      <c r="BP1698" s="74"/>
      <c r="BQ1698" s="74"/>
      <c r="BR1698" s="74"/>
      <c r="BS1698" s="74"/>
      <c r="BT1698" s="74"/>
      <c r="BU1698" s="74"/>
      <c r="BV1698" s="74"/>
      <c r="BW1698" s="74"/>
      <c r="BX1698" s="74"/>
      <c r="BY1698" s="74"/>
      <c r="BZ1698" s="74"/>
      <c r="CA1698" s="74"/>
      <c r="CB1698" s="74"/>
      <c r="CC1698" s="74"/>
      <c r="CD1698" s="74"/>
      <c r="CE1698" s="74"/>
      <c r="CF1698" s="74"/>
      <c r="CG1698" s="74"/>
      <c r="CH1698" s="74"/>
      <c r="CI1698" s="74"/>
      <c r="CJ1698" s="74"/>
      <c r="CK1698" s="74"/>
      <c r="CL1698" s="74"/>
      <c r="CM1698" s="74"/>
      <c r="CN1698" s="74"/>
      <c r="CO1698" s="74"/>
      <c r="CP1698" s="74"/>
      <c r="CQ1698" s="74"/>
      <c r="CR1698" s="74"/>
      <c r="CS1698" s="74"/>
      <c r="CT1698" s="74"/>
      <c r="CU1698" s="74"/>
      <c r="CV1698" s="74"/>
      <c r="CW1698" s="74"/>
      <c r="CX1698" s="74"/>
      <c r="CY1698" s="74"/>
      <c r="CZ1698" s="74"/>
      <c r="DA1698" s="74"/>
      <c r="DB1698" s="74"/>
      <c r="DC1698" s="74"/>
      <c r="DD1698" s="74"/>
      <c r="DE1698" s="74"/>
      <c r="DF1698" s="74"/>
      <c r="DG1698" s="74"/>
      <c r="DH1698" s="74"/>
      <c r="DI1698" s="74"/>
      <c r="DJ1698" s="74"/>
      <c r="DK1698" s="74"/>
      <c r="DL1698" s="74"/>
      <c r="DM1698" s="74"/>
      <c r="DN1698" s="74"/>
      <c r="DO1698" s="74"/>
      <c r="DP1698" s="74"/>
      <c r="DQ1698" s="74"/>
      <c r="DR1698" s="74"/>
      <c r="DS1698" s="74"/>
      <c r="DT1698" s="74"/>
      <c r="DU1698" s="74"/>
      <c r="DV1698" s="74"/>
      <c r="DW1698" s="74"/>
      <c r="DX1698" s="74"/>
      <c r="DY1698" s="74"/>
      <c r="DZ1698" s="74"/>
      <c r="EA1698" s="74"/>
      <c r="EB1698" s="74"/>
      <c r="EC1698" s="74"/>
      <c r="ED1698" s="74"/>
      <c r="EE1698" s="74"/>
      <c r="EF1698" s="74"/>
      <c r="EG1698" s="74"/>
      <c r="EH1698" s="74"/>
      <c r="EI1698" s="74"/>
      <c r="EJ1698" s="74"/>
      <c r="EK1698" s="74"/>
      <c r="EL1698" s="74"/>
      <c r="EM1698" s="74"/>
      <c r="EN1698" s="74"/>
      <c r="EO1698" s="74"/>
      <c r="EP1698" s="74"/>
      <c r="EQ1698" s="74"/>
      <c r="ER1698" s="74"/>
      <c r="ES1698" s="74"/>
      <c r="ET1698" s="74"/>
      <c r="EU1698" s="74"/>
      <c r="EV1698" s="74"/>
      <c r="EW1698" s="74"/>
      <c r="EX1698" s="74"/>
      <c r="EY1698" s="74"/>
      <c r="EZ1698" s="74"/>
      <c r="FA1698" s="74"/>
      <c r="FB1698" s="74"/>
      <c r="FC1698" s="74"/>
      <c r="FD1698" s="74"/>
      <c r="FE1698" s="74"/>
      <c r="FF1698" s="74"/>
      <c r="FG1698" s="74"/>
      <c r="FH1698" s="74"/>
      <c r="FI1698" s="74"/>
      <c r="FJ1698" s="74"/>
      <c r="FK1698" s="74"/>
      <c r="FL1698" s="74"/>
      <c r="FM1698" s="74"/>
      <c r="FN1698" s="74"/>
      <c r="FO1698" s="74"/>
      <c r="FP1698" s="74"/>
      <c r="FQ1698" s="74"/>
      <c r="FR1698" s="74"/>
      <c r="FS1698" s="74"/>
      <c r="FT1698" s="74"/>
      <c r="FU1698" s="74"/>
      <c r="FV1698" s="74"/>
      <c r="FW1698" s="74"/>
      <c r="FX1698" s="74"/>
      <c r="FY1698" s="74"/>
      <c r="FZ1698" s="74"/>
      <c r="GA1698" s="74"/>
      <c r="GB1698" s="74"/>
      <c r="GC1698" s="74"/>
      <c r="GD1698" s="74"/>
      <c r="GE1698" s="74"/>
      <c r="GF1698" s="74"/>
      <c r="GG1698" s="74"/>
      <c r="GH1698" s="74"/>
      <c r="GI1698" s="74"/>
      <c r="GJ1698" s="74"/>
      <c r="GK1698" s="74"/>
      <c r="GL1698" s="74"/>
      <c r="GM1698" s="74"/>
      <c r="GN1698" s="74"/>
      <c r="GO1698" s="74"/>
      <c r="GP1698" s="74"/>
      <c r="GQ1698" s="74"/>
      <c r="GR1698" s="74"/>
      <c r="GS1698" s="74"/>
      <c r="GT1698" s="74"/>
      <c r="GU1698" s="74"/>
      <c r="GV1698" s="74"/>
      <c r="GW1698" s="74"/>
      <c r="GX1698" s="74"/>
      <c r="GY1698" s="74"/>
      <c r="GZ1698" s="74"/>
      <c r="HA1698" s="74"/>
      <c r="HB1698" s="74"/>
      <c r="HC1698" s="74"/>
      <c r="HD1698" s="74"/>
      <c r="HE1698" s="74"/>
      <c r="HF1698" s="74"/>
      <c r="HG1698" s="74"/>
      <c r="HH1698" s="74"/>
      <c r="HI1698" s="74"/>
      <c r="HJ1698" s="74"/>
      <c r="HK1698" s="74"/>
      <c r="HL1698" s="74"/>
      <c r="HM1698" s="74"/>
      <c r="HN1698" s="74"/>
      <c r="HO1698" s="74"/>
      <c r="HP1698" s="74"/>
      <c r="HQ1698" s="74"/>
      <c r="HR1698" s="74"/>
      <c r="HS1698" s="74"/>
      <c r="HT1698" s="74"/>
      <c r="HU1698" s="74"/>
      <c r="HV1698" s="74"/>
      <c r="HW1698" s="74"/>
      <c r="HX1698" s="74"/>
      <c r="HY1698" s="74"/>
      <c r="HZ1698" s="74"/>
      <c r="IA1698" s="74"/>
      <c r="IB1698" s="74"/>
      <c r="IC1698" s="74"/>
      <c r="ID1698" s="74"/>
      <c r="IE1698" s="74"/>
      <c r="IF1698" s="74"/>
      <c r="IG1698" s="74"/>
      <c r="IH1698" s="74"/>
      <c r="II1698" s="74"/>
      <c r="IJ1698" s="74"/>
      <c r="IK1698" s="74"/>
      <c r="IL1698" s="74"/>
      <c r="IM1698" s="74"/>
      <c r="IN1698" s="74"/>
      <c r="IO1698" s="74"/>
      <c r="IP1698" s="74"/>
      <c r="IQ1698" s="74"/>
      <c r="IR1698" s="74"/>
      <c r="IS1698" s="74"/>
    </row>
    <row r="1699" spans="1:253">
      <c r="A1699" s="75" t="s">
        <v>2149</v>
      </c>
      <c r="B1699" s="76" t="s">
        <v>198</v>
      </c>
      <c r="C1699" s="81"/>
      <c r="D1699" s="80"/>
      <c r="E1699" s="80"/>
      <c r="F1699" s="80"/>
      <c r="G1699" s="80"/>
      <c r="H1699" s="80"/>
      <c r="I1699" s="80"/>
      <c r="J1699" s="80"/>
      <c r="K1699" s="80"/>
      <c r="L1699" s="14"/>
      <c r="M1699" s="14"/>
      <c r="N1699" s="14"/>
      <c r="O1699" s="80"/>
      <c r="P1699" s="14"/>
      <c r="Q1699" s="14"/>
      <c r="R1699" s="14"/>
      <c r="S1699" s="74"/>
      <c r="T1699" s="74"/>
      <c r="U1699" s="74"/>
      <c r="V1699" s="74"/>
      <c r="W1699" s="74"/>
      <c r="X1699" s="74"/>
      <c r="Y1699" s="74"/>
      <c r="Z1699" s="74"/>
      <c r="AA1699" s="74"/>
      <c r="AB1699" s="74"/>
      <c r="AC1699" s="74"/>
      <c r="AD1699" s="74"/>
      <c r="AE1699" s="74"/>
      <c r="AF1699" s="74"/>
      <c r="AG1699" s="74"/>
      <c r="AH1699" s="74"/>
      <c r="AI1699" s="74"/>
      <c r="AJ1699" s="74"/>
      <c r="AK1699" s="74"/>
      <c r="AL1699" s="74"/>
      <c r="AM1699" s="74"/>
      <c r="AN1699" s="74"/>
      <c r="AO1699" s="74"/>
      <c r="AP1699" s="74"/>
      <c r="AQ1699" s="74"/>
      <c r="AR1699" s="74"/>
      <c r="AS1699" s="74"/>
      <c r="AT1699" s="74"/>
      <c r="AU1699" s="74"/>
      <c r="AV1699" s="74"/>
      <c r="AW1699" s="74"/>
      <c r="AX1699" s="74"/>
      <c r="AY1699" s="74"/>
      <c r="AZ1699" s="74"/>
      <c r="BA1699" s="74"/>
      <c r="BB1699" s="74"/>
      <c r="BC1699" s="74"/>
      <c r="BD1699" s="74"/>
      <c r="BE1699" s="74"/>
      <c r="BF1699" s="74"/>
      <c r="BG1699" s="74"/>
      <c r="BH1699" s="74"/>
      <c r="BI1699" s="74"/>
      <c r="BJ1699" s="74"/>
      <c r="BK1699" s="74"/>
      <c r="BL1699" s="74"/>
      <c r="BM1699" s="74"/>
      <c r="BN1699" s="74"/>
      <c r="BO1699" s="74"/>
      <c r="BP1699" s="74"/>
      <c r="BQ1699" s="74"/>
      <c r="BR1699" s="74"/>
      <c r="BS1699" s="74"/>
      <c r="BT1699" s="74"/>
      <c r="BU1699" s="74"/>
      <c r="BV1699" s="74"/>
      <c r="BW1699" s="74"/>
      <c r="BX1699" s="74"/>
      <c r="BY1699" s="74"/>
      <c r="BZ1699" s="74"/>
      <c r="CA1699" s="74"/>
      <c r="CB1699" s="74"/>
      <c r="CC1699" s="74"/>
      <c r="CD1699" s="74"/>
      <c r="CE1699" s="74"/>
      <c r="CF1699" s="74"/>
      <c r="CG1699" s="74"/>
      <c r="CH1699" s="74"/>
      <c r="CI1699" s="74"/>
      <c r="CJ1699" s="74"/>
      <c r="CK1699" s="74"/>
      <c r="CL1699" s="74"/>
      <c r="CM1699" s="74"/>
      <c r="CN1699" s="74"/>
      <c r="CO1699" s="74"/>
      <c r="CP1699" s="74"/>
      <c r="CQ1699" s="74"/>
      <c r="CR1699" s="74"/>
      <c r="CS1699" s="74"/>
      <c r="CT1699" s="74"/>
      <c r="CU1699" s="74"/>
      <c r="CV1699" s="74"/>
      <c r="CW1699" s="74"/>
      <c r="CX1699" s="74"/>
      <c r="CY1699" s="74"/>
      <c r="CZ1699" s="74"/>
      <c r="DA1699" s="74"/>
      <c r="DB1699" s="74"/>
      <c r="DC1699" s="74"/>
      <c r="DD1699" s="74"/>
      <c r="DE1699" s="74"/>
      <c r="DF1699" s="74"/>
      <c r="DG1699" s="74"/>
      <c r="DH1699" s="74"/>
      <c r="DI1699" s="74"/>
      <c r="DJ1699" s="74"/>
      <c r="DK1699" s="74"/>
      <c r="DL1699" s="74"/>
      <c r="DM1699" s="74"/>
      <c r="DN1699" s="74"/>
      <c r="DO1699" s="74"/>
      <c r="DP1699" s="74"/>
      <c r="DQ1699" s="74"/>
      <c r="DR1699" s="74"/>
      <c r="DS1699" s="74"/>
      <c r="DT1699" s="74"/>
      <c r="DU1699" s="74"/>
      <c r="DV1699" s="74"/>
      <c r="DW1699" s="74"/>
      <c r="DX1699" s="74"/>
      <c r="DY1699" s="74"/>
      <c r="DZ1699" s="74"/>
      <c r="EA1699" s="74"/>
      <c r="EB1699" s="74"/>
      <c r="EC1699" s="74"/>
      <c r="ED1699" s="74"/>
      <c r="EE1699" s="74"/>
      <c r="EF1699" s="74"/>
      <c r="EG1699" s="74"/>
      <c r="EH1699" s="74"/>
      <c r="EI1699" s="74"/>
      <c r="EJ1699" s="74"/>
      <c r="EK1699" s="74"/>
      <c r="EL1699" s="74"/>
      <c r="EM1699" s="74"/>
      <c r="EN1699" s="74"/>
      <c r="EO1699" s="74"/>
      <c r="EP1699" s="74"/>
      <c r="EQ1699" s="74"/>
      <c r="ER1699" s="74"/>
      <c r="ES1699" s="74"/>
      <c r="ET1699" s="74"/>
      <c r="EU1699" s="74"/>
      <c r="EV1699" s="74"/>
      <c r="EW1699" s="74"/>
      <c r="EX1699" s="74"/>
      <c r="EY1699" s="74"/>
      <c r="EZ1699" s="74"/>
      <c r="FA1699" s="74"/>
      <c r="FB1699" s="74"/>
      <c r="FC1699" s="74"/>
      <c r="FD1699" s="74"/>
      <c r="FE1699" s="74"/>
      <c r="FF1699" s="74"/>
      <c r="FG1699" s="74"/>
      <c r="FH1699" s="74"/>
      <c r="FI1699" s="74"/>
      <c r="FJ1699" s="74"/>
      <c r="FK1699" s="74"/>
      <c r="FL1699" s="74"/>
      <c r="FM1699" s="74"/>
      <c r="FN1699" s="74"/>
      <c r="FO1699" s="74"/>
      <c r="FP1699" s="74"/>
      <c r="FQ1699" s="74"/>
      <c r="FR1699" s="74"/>
      <c r="FS1699" s="74"/>
      <c r="FT1699" s="74"/>
      <c r="FU1699" s="74"/>
      <c r="FV1699" s="74"/>
      <c r="FW1699" s="74"/>
      <c r="FX1699" s="74"/>
      <c r="FY1699" s="74"/>
      <c r="FZ1699" s="74"/>
      <c r="GA1699" s="74"/>
      <c r="GB1699" s="74"/>
      <c r="GC1699" s="74"/>
      <c r="GD1699" s="74"/>
      <c r="GE1699" s="74"/>
      <c r="GF1699" s="74"/>
      <c r="GG1699" s="74"/>
      <c r="GH1699" s="74"/>
      <c r="GI1699" s="74"/>
      <c r="GJ1699" s="74"/>
      <c r="GK1699" s="74"/>
      <c r="GL1699" s="74"/>
      <c r="GM1699" s="74"/>
      <c r="GN1699" s="74"/>
      <c r="GO1699" s="74"/>
      <c r="GP1699" s="74"/>
      <c r="GQ1699" s="74"/>
      <c r="GR1699" s="74"/>
      <c r="GS1699" s="74"/>
      <c r="GT1699" s="74"/>
      <c r="GU1699" s="74"/>
      <c r="GV1699" s="74"/>
      <c r="GW1699" s="74"/>
      <c r="GX1699" s="74"/>
      <c r="GY1699" s="74"/>
      <c r="GZ1699" s="74"/>
      <c r="HA1699" s="74"/>
      <c r="HB1699" s="74"/>
      <c r="HC1699" s="74"/>
      <c r="HD1699" s="74"/>
      <c r="HE1699" s="74"/>
      <c r="HF1699" s="74"/>
      <c r="HG1699" s="74"/>
      <c r="HH1699" s="74"/>
      <c r="HI1699" s="74"/>
      <c r="HJ1699" s="74"/>
      <c r="HK1699" s="74"/>
      <c r="HL1699" s="74"/>
      <c r="HM1699" s="74"/>
      <c r="HN1699" s="74"/>
      <c r="HO1699" s="74"/>
      <c r="HP1699" s="74"/>
      <c r="HQ1699" s="74"/>
      <c r="HR1699" s="74"/>
      <c r="HS1699" s="74"/>
      <c r="HT1699" s="74"/>
      <c r="HU1699" s="74"/>
      <c r="HV1699" s="74"/>
      <c r="HW1699" s="74"/>
      <c r="HX1699" s="74"/>
      <c r="HY1699" s="74"/>
      <c r="HZ1699" s="74"/>
      <c r="IA1699" s="74"/>
      <c r="IB1699" s="74"/>
      <c r="IC1699" s="74"/>
      <c r="ID1699" s="74"/>
      <c r="IE1699" s="74"/>
      <c r="IF1699" s="74"/>
      <c r="IG1699" s="74"/>
      <c r="IH1699" s="74"/>
      <c r="II1699" s="74"/>
      <c r="IJ1699" s="74"/>
      <c r="IK1699" s="74"/>
      <c r="IL1699" s="74"/>
      <c r="IM1699" s="74"/>
      <c r="IN1699" s="74"/>
      <c r="IO1699" s="74"/>
      <c r="IP1699" s="74"/>
      <c r="IQ1699" s="74"/>
      <c r="IR1699" s="74"/>
      <c r="IS1699" s="74"/>
    </row>
    <row r="1700" spans="1:253" ht="31.5">
      <c r="A1700" s="70" t="s">
        <v>2150</v>
      </c>
      <c r="B1700" s="71" t="s">
        <v>2115</v>
      </c>
      <c r="C1700" s="72"/>
      <c r="D1700" s="73">
        <f>SUM(D1701:D1705)</f>
        <v>0</v>
      </c>
      <c r="E1700" s="73">
        <f t="shared" ref="E1700:N1700" si="282">SUM(E1701:E1705)</f>
        <v>0</v>
      </c>
      <c r="F1700" s="73">
        <f t="shared" si="282"/>
        <v>0</v>
      </c>
      <c r="G1700" s="73"/>
      <c r="H1700" s="73">
        <f t="shared" si="282"/>
        <v>0</v>
      </c>
      <c r="I1700" s="73">
        <f t="shared" si="282"/>
        <v>0</v>
      </c>
      <c r="J1700" s="73">
        <f t="shared" si="282"/>
        <v>0</v>
      </c>
      <c r="K1700" s="73"/>
      <c r="L1700" s="73">
        <f t="shared" si="282"/>
        <v>0</v>
      </c>
      <c r="M1700" s="73">
        <f t="shared" si="282"/>
        <v>0</v>
      </c>
      <c r="N1700" s="73">
        <f t="shared" si="282"/>
        <v>0</v>
      </c>
      <c r="O1700" s="73"/>
      <c r="P1700" s="73">
        <f>SUM(P1701:P1705)</f>
        <v>0</v>
      </c>
      <c r="Q1700" s="73">
        <f>SUM(Q1701:Q1705)</f>
        <v>0</v>
      </c>
      <c r="R1700" s="73">
        <f>SUM(R1701:R1705)</f>
        <v>0</v>
      </c>
      <c r="S1700" s="74"/>
      <c r="T1700" s="74"/>
      <c r="U1700" s="74"/>
      <c r="V1700" s="74"/>
      <c r="W1700" s="74"/>
      <c r="X1700" s="74"/>
      <c r="Y1700" s="74"/>
      <c r="Z1700" s="74"/>
      <c r="AA1700" s="74"/>
      <c r="AB1700" s="74"/>
      <c r="AC1700" s="74"/>
      <c r="AD1700" s="74"/>
      <c r="AE1700" s="74"/>
      <c r="AF1700" s="74"/>
      <c r="AG1700" s="74"/>
      <c r="AH1700" s="74"/>
      <c r="AI1700" s="74"/>
      <c r="AJ1700" s="74"/>
      <c r="AK1700" s="74"/>
      <c r="AL1700" s="74"/>
      <c r="AM1700" s="74"/>
      <c r="AN1700" s="74"/>
      <c r="AO1700" s="74"/>
      <c r="AP1700" s="74"/>
      <c r="AQ1700" s="74"/>
      <c r="AR1700" s="74"/>
      <c r="AS1700" s="74"/>
      <c r="AT1700" s="74"/>
      <c r="AU1700" s="74"/>
      <c r="AV1700" s="74"/>
      <c r="AW1700" s="74"/>
      <c r="AX1700" s="74"/>
      <c r="AY1700" s="74"/>
      <c r="AZ1700" s="74"/>
      <c r="BA1700" s="74"/>
      <c r="BB1700" s="74"/>
      <c r="BC1700" s="74"/>
      <c r="BD1700" s="74"/>
      <c r="BE1700" s="74"/>
      <c r="BF1700" s="74"/>
      <c r="BG1700" s="74"/>
      <c r="BH1700" s="74"/>
      <c r="BI1700" s="74"/>
      <c r="BJ1700" s="74"/>
      <c r="BK1700" s="74"/>
      <c r="BL1700" s="74"/>
      <c r="BM1700" s="74"/>
      <c r="BN1700" s="74"/>
      <c r="BO1700" s="74"/>
      <c r="BP1700" s="74"/>
      <c r="BQ1700" s="74"/>
      <c r="BR1700" s="74"/>
      <c r="BS1700" s="74"/>
      <c r="BT1700" s="74"/>
      <c r="BU1700" s="74"/>
      <c r="BV1700" s="74"/>
      <c r="BW1700" s="74"/>
      <c r="BX1700" s="74"/>
      <c r="BY1700" s="74"/>
      <c r="BZ1700" s="74"/>
      <c r="CA1700" s="74"/>
      <c r="CB1700" s="74"/>
      <c r="CC1700" s="74"/>
      <c r="CD1700" s="74"/>
      <c r="CE1700" s="74"/>
      <c r="CF1700" s="74"/>
      <c r="CG1700" s="74"/>
      <c r="CH1700" s="74"/>
      <c r="CI1700" s="74"/>
      <c r="CJ1700" s="74"/>
      <c r="CK1700" s="74"/>
      <c r="CL1700" s="74"/>
      <c r="CM1700" s="74"/>
      <c r="CN1700" s="74"/>
      <c r="CO1700" s="74"/>
      <c r="CP1700" s="74"/>
      <c r="CQ1700" s="74"/>
      <c r="CR1700" s="74"/>
      <c r="CS1700" s="74"/>
      <c r="CT1700" s="74"/>
      <c r="CU1700" s="74"/>
      <c r="CV1700" s="74"/>
      <c r="CW1700" s="74"/>
      <c r="CX1700" s="74"/>
      <c r="CY1700" s="74"/>
      <c r="CZ1700" s="74"/>
      <c r="DA1700" s="74"/>
      <c r="DB1700" s="74"/>
      <c r="DC1700" s="74"/>
      <c r="DD1700" s="74"/>
      <c r="DE1700" s="74"/>
      <c r="DF1700" s="74"/>
      <c r="DG1700" s="74"/>
      <c r="DH1700" s="74"/>
      <c r="DI1700" s="74"/>
      <c r="DJ1700" s="74"/>
      <c r="DK1700" s="74"/>
      <c r="DL1700" s="74"/>
      <c r="DM1700" s="74"/>
      <c r="DN1700" s="74"/>
      <c r="DO1700" s="74"/>
      <c r="DP1700" s="74"/>
      <c r="DQ1700" s="74"/>
      <c r="DR1700" s="74"/>
      <c r="DS1700" s="74"/>
      <c r="DT1700" s="74"/>
      <c r="DU1700" s="74"/>
      <c r="DV1700" s="74"/>
      <c r="DW1700" s="74"/>
      <c r="DX1700" s="74"/>
      <c r="DY1700" s="74"/>
      <c r="DZ1700" s="74"/>
      <c r="EA1700" s="74"/>
      <c r="EB1700" s="74"/>
      <c r="EC1700" s="74"/>
      <c r="ED1700" s="74"/>
      <c r="EE1700" s="74"/>
      <c r="EF1700" s="74"/>
      <c r="EG1700" s="74"/>
      <c r="EH1700" s="74"/>
      <c r="EI1700" s="74"/>
      <c r="EJ1700" s="74"/>
      <c r="EK1700" s="74"/>
      <c r="EL1700" s="74"/>
      <c r="EM1700" s="74"/>
      <c r="EN1700" s="74"/>
      <c r="EO1700" s="74"/>
      <c r="EP1700" s="74"/>
      <c r="EQ1700" s="74"/>
      <c r="ER1700" s="74"/>
      <c r="ES1700" s="74"/>
      <c r="ET1700" s="74"/>
      <c r="EU1700" s="74"/>
      <c r="EV1700" s="74"/>
      <c r="EW1700" s="74"/>
      <c r="EX1700" s="74"/>
      <c r="EY1700" s="74"/>
      <c r="EZ1700" s="74"/>
      <c r="FA1700" s="74"/>
      <c r="FB1700" s="74"/>
      <c r="FC1700" s="74"/>
      <c r="FD1700" s="74"/>
      <c r="FE1700" s="74"/>
      <c r="FF1700" s="74"/>
      <c r="FG1700" s="74"/>
      <c r="FH1700" s="74"/>
      <c r="FI1700" s="74"/>
      <c r="FJ1700" s="74"/>
      <c r="FK1700" s="74"/>
      <c r="FL1700" s="74"/>
      <c r="FM1700" s="74"/>
      <c r="FN1700" s="74"/>
      <c r="FO1700" s="74"/>
      <c r="FP1700" s="74"/>
      <c r="FQ1700" s="74"/>
      <c r="FR1700" s="74"/>
      <c r="FS1700" s="74"/>
      <c r="FT1700" s="74"/>
      <c r="FU1700" s="74"/>
      <c r="FV1700" s="74"/>
      <c r="FW1700" s="74"/>
      <c r="FX1700" s="74"/>
      <c r="FY1700" s="74"/>
      <c r="FZ1700" s="74"/>
      <c r="GA1700" s="74"/>
      <c r="GB1700" s="74"/>
      <c r="GC1700" s="74"/>
      <c r="GD1700" s="74"/>
      <c r="GE1700" s="74"/>
      <c r="GF1700" s="74"/>
      <c r="GG1700" s="74"/>
      <c r="GH1700" s="74"/>
      <c r="GI1700" s="74"/>
      <c r="GJ1700" s="74"/>
      <c r="GK1700" s="74"/>
      <c r="GL1700" s="74"/>
      <c r="GM1700" s="74"/>
      <c r="GN1700" s="74"/>
      <c r="GO1700" s="74"/>
      <c r="GP1700" s="74"/>
      <c r="GQ1700" s="74"/>
      <c r="GR1700" s="74"/>
      <c r="GS1700" s="74"/>
      <c r="GT1700" s="74"/>
      <c r="GU1700" s="74"/>
      <c r="GV1700" s="74"/>
      <c r="GW1700" s="74"/>
      <c r="GX1700" s="74"/>
      <c r="GY1700" s="74"/>
      <c r="GZ1700" s="74"/>
      <c r="HA1700" s="74"/>
      <c r="HB1700" s="74"/>
      <c r="HC1700" s="74"/>
      <c r="HD1700" s="74"/>
      <c r="HE1700" s="74"/>
      <c r="HF1700" s="74"/>
      <c r="HG1700" s="74"/>
      <c r="HH1700" s="74"/>
      <c r="HI1700" s="74"/>
      <c r="HJ1700" s="74"/>
      <c r="HK1700" s="74"/>
      <c r="HL1700" s="74"/>
      <c r="HM1700" s="74"/>
      <c r="HN1700" s="74"/>
      <c r="HO1700" s="74"/>
      <c r="HP1700" s="74"/>
      <c r="HQ1700" s="74"/>
      <c r="HR1700" s="74"/>
      <c r="HS1700" s="74"/>
      <c r="HT1700" s="74"/>
      <c r="HU1700" s="74"/>
      <c r="HV1700" s="74"/>
      <c r="HW1700" s="74"/>
      <c r="HX1700" s="74"/>
      <c r="HY1700" s="74"/>
      <c r="HZ1700" s="74"/>
      <c r="IA1700" s="74"/>
      <c r="IB1700" s="74"/>
      <c r="IC1700" s="74"/>
      <c r="ID1700" s="74"/>
      <c r="IE1700" s="74"/>
      <c r="IF1700" s="74"/>
      <c r="IG1700" s="74"/>
      <c r="IH1700" s="74"/>
      <c r="II1700" s="74"/>
      <c r="IJ1700" s="74"/>
      <c r="IK1700" s="74"/>
      <c r="IL1700" s="74"/>
      <c r="IM1700" s="74"/>
      <c r="IN1700" s="74"/>
      <c r="IO1700" s="74"/>
      <c r="IP1700" s="74"/>
      <c r="IQ1700" s="74"/>
      <c r="IR1700" s="74"/>
      <c r="IS1700" s="74"/>
    </row>
    <row r="1701" spans="1:253">
      <c r="A1701" s="75" t="s">
        <v>2151</v>
      </c>
      <c r="B1701" s="76" t="s">
        <v>2108</v>
      </c>
      <c r="C1701" s="81"/>
      <c r="D1701" s="82"/>
      <c r="E1701" s="80"/>
      <c r="F1701" s="82"/>
      <c r="G1701" s="80"/>
      <c r="H1701" s="80"/>
      <c r="I1701" s="80"/>
      <c r="J1701" s="80"/>
      <c r="K1701" s="80"/>
      <c r="L1701" s="80"/>
      <c r="M1701" s="14"/>
      <c r="N1701" s="14"/>
      <c r="O1701" s="80"/>
      <c r="P1701" s="80"/>
      <c r="Q1701" s="14"/>
      <c r="R1701" s="14"/>
      <c r="S1701" s="74"/>
      <c r="T1701" s="74"/>
      <c r="U1701" s="74"/>
      <c r="V1701" s="74"/>
      <c r="W1701" s="74"/>
      <c r="X1701" s="74"/>
      <c r="Y1701" s="74"/>
      <c r="Z1701" s="74"/>
      <c r="AA1701" s="74"/>
      <c r="AB1701" s="74"/>
      <c r="AC1701" s="74"/>
      <c r="AD1701" s="74"/>
      <c r="AE1701" s="74"/>
      <c r="AF1701" s="74"/>
      <c r="AG1701" s="74"/>
      <c r="AH1701" s="74"/>
      <c r="AI1701" s="74"/>
      <c r="AJ1701" s="74"/>
      <c r="AK1701" s="74"/>
      <c r="AL1701" s="74"/>
      <c r="AM1701" s="74"/>
      <c r="AN1701" s="74"/>
      <c r="AO1701" s="74"/>
      <c r="AP1701" s="74"/>
      <c r="AQ1701" s="74"/>
      <c r="AR1701" s="74"/>
      <c r="AS1701" s="74"/>
      <c r="AT1701" s="74"/>
      <c r="AU1701" s="74"/>
      <c r="AV1701" s="74"/>
      <c r="AW1701" s="74"/>
      <c r="AX1701" s="74"/>
      <c r="AY1701" s="74"/>
      <c r="AZ1701" s="74"/>
      <c r="BA1701" s="74"/>
      <c r="BB1701" s="74"/>
      <c r="BC1701" s="74"/>
      <c r="BD1701" s="74"/>
      <c r="BE1701" s="74"/>
      <c r="BF1701" s="74"/>
      <c r="BG1701" s="74"/>
      <c r="BH1701" s="74"/>
      <c r="BI1701" s="74"/>
      <c r="BJ1701" s="74"/>
      <c r="BK1701" s="74"/>
      <c r="BL1701" s="74"/>
      <c r="BM1701" s="74"/>
      <c r="BN1701" s="74"/>
      <c r="BO1701" s="74"/>
      <c r="BP1701" s="74"/>
      <c r="BQ1701" s="74"/>
      <c r="BR1701" s="74"/>
      <c r="BS1701" s="74"/>
      <c r="BT1701" s="74"/>
      <c r="BU1701" s="74"/>
      <c r="BV1701" s="74"/>
      <c r="BW1701" s="74"/>
      <c r="BX1701" s="74"/>
      <c r="BY1701" s="74"/>
      <c r="BZ1701" s="74"/>
      <c r="CA1701" s="74"/>
      <c r="CB1701" s="74"/>
      <c r="CC1701" s="74"/>
      <c r="CD1701" s="74"/>
      <c r="CE1701" s="74"/>
      <c r="CF1701" s="74"/>
      <c r="CG1701" s="74"/>
      <c r="CH1701" s="74"/>
      <c r="CI1701" s="74"/>
      <c r="CJ1701" s="74"/>
      <c r="CK1701" s="74"/>
      <c r="CL1701" s="74"/>
      <c r="CM1701" s="74"/>
      <c r="CN1701" s="74"/>
      <c r="CO1701" s="74"/>
      <c r="CP1701" s="74"/>
      <c r="CQ1701" s="74"/>
      <c r="CR1701" s="74"/>
      <c r="CS1701" s="74"/>
      <c r="CT1701" s="74"/>
      <c r="CU1701" s="74"/>
      <c r="CV1701" s="74"/>
      <c r="CW1701" s="74"/>
      <c r="CX1701" s="74"/>
      <c r="CY1701" s="74"/>
      <c r="CZ1701" s="74"/>
      <c r="DA1701" s="74"/>
      <c r="DB1701" s="74"/>
      <c r="DC1701" s="74"/>
      <c r="DD1701" s="74"/>
      <c r="DE1701" s="74"/>
      <c r="DF1701" s="74"/>
      <c r="DG1701" s="74"/>
      <c r="DH1701" s="74"/>
      <c r="DI1701" s="74"/>
      <c r="DJ1701" s="74"/>
      <c r="DK1701" s="74"/>
      <c r="DL1701" s="74"/>
      <c r="DM1701" s="74"/>
      <c r="DN1701" s="74"/>
      <c r="DO1701" s="74"/>
      <c r="DP1701" s="74"/>
      <c r="DQ1701" s="74"/>
      <c r="DR1701" s="74"/>
      <c r="DS1701" s="74"/>
      <c r="DT1701" s="74"/>
      <c r="DU1701" s="74"/>
      <c r="DV1701" s="74"/>
      <c r="DW1701" s="74"/>
      <c r="DX1701" s="74"/>
      <c r="DY1701" s="74"/>
      <c r="DZ1701" s="74"/>
      <c r="EA1701" s="74"/>
      <c r="EB1701" s="74"/>
      <c r="EC1701" s="74"/>
      <c r="ED1701" s="74"/>
      <c r="EE1701" s="74"/>
      <c r="EF1701" s="74"/>
      <c r="EG1701" s="74"/>
      <c r="EH1701" s="74"/>
      <c r="EI1701" s="74"/>
      <c r="EJ1701" s="74"/>
      <c r="EK1701" s="74"/>
      <c r="EL1701" s="74"/>
      <c r="EM1701" s="74"/>
      <c r="EN1701" s="74"/>
      <c r="EO1701" s="74"/>
      <c r="EP1701" s="74"/>
      <c r="EQ1701" s="74"/>
      <c r="ER1701" s="74"/>
      <c r="ES1701" s="74"/>
      <c r="ET1701" s="74"/>
      <c r="EU1701" s="74"/>
      <c r="EV1701" s="74"/>
      <c r="EW1701" s="74"/>
      <c r="EX1701" s="74"/>
      <c r="EY1701" s="74"/>
      <c r="EZ1701" s="74"/>
      <c r="FA1701" s="74"/>
      <c r="FB1701" s="74"/>
      <c r="FC1701" s="74"/>
      <c r="FD1701" s="74"/>
      <c r="FE1701" s="74"/>
      <c r="FF1701" s="74"/>
      <c r="FG1701" s="74"/>
      <c r="FH1701" s="74"/>
      <c r="FI1701" s="74"/>
      <c r="FJ1701" s="74"/>
      <c r="FK1701" s="74"/>
      <c r="FL1701" s="74"/>
      <c r="FM1701" s="74"/>
      <c r="FN1701" s="74"/>
      <c r="FO1701" s="74"/>
      <c r="FP1701" s="74"/>
      <c r="FQ1701" s="74"/>
      <c r="FR1701" s="74"/>
      <c r="FS1701" s="74"/>
      <c r="FT1701" s="74"/>
      <c r="FU1701" s="74"/>
      <c r="FV1701" s="74"/>
      <c r="FW1701" s="74"/>
      <c r="FX1701" s="74"/>
      <c r="FY1701" s="74"/>
      <c r="FZ1701" s="74"/>
      <c r="GA1701" s="74"/>
      <c r="GB1701" s="74"/>
      <c r="GC1701" s="74"/>
      <c r="GD1701" s="74"/>
      <c r="GE1701" s="74"/>
      <c r="GF1701" s="74"/>
      <c r="GG1701" s="74"/>
      <c r="GH1701" s="74"/>
      <c r="GI1701" s="74"/>
      <c r="GJ1701" s="74"/>
      <c r="GK1701" s="74"/>
      <c r="GL1701" s="74"/>
      <c r="GM1701" s="74"/>
      <c r="GN1701" s="74"/>
      <c r="GO1701" s="74"/>
      <c r="GP1701" s="74"/>
      <c r="GQ1701" s="74"/>
      <c r="GR1701" s="74"/>
      <c r="GS1701" s="74"/>
      <c r="GT1701" s="74"/>
      <c r="GU1701" s="74"/>
      <c r="GV1701" s="74"/>
      <c r="GW1701" s="74"/>
      <c r="GX1701" s="74"/>
      <c r="GY1701" s="74"/>
      <c r="GZ1701" s="74"/>
      <c r="HA1701" s="74"/>
      <c r="HB1701" s="74"/>
      <c r="HC1701" s="74"/>
      <c r="HD1701" s="74"/>
      <c r="HE1701" s="74"/>
      <c r="HF1701" s="74"/>
      <c r="HG1701" s="74"/>
      <c r="HH1701" s="74"/>
      <c r="HI1701" s="74"/>
      <c r="HJ1701" s="74"/>
      <c r="HK1701" s="74"/>
      <c r="HL1701" s="74"/>
      <c r="HM1701" s="74"/>
      <c r="HN1701" s="74"/>
      <c r="HO1701" s="74"/>
      <c r="HP1701" s="74"/>
      <c r="HQ1701" s="74"/>
      <c r="HR1701" s="74"/>
      <c r="HS1701" s="74"/>
      <c r="HT1701" s="74"/>
      <c r="HU1701" s="74"/>
      <c r="HV1701" s="74"/>
      <c r="HW1701" s="74"/>
      <c r="HX1701" s="74"/>
      <c r="HY1701" s="74"/>
      <c r="HZ1701" s="74"/>
      <c r="IA1701" s="74"/>
      <c r="IB1701" s="74"/>
      <c r="IC1701" s="74"/>
      <c r="ID1701" s="74"/>
      <c r="IE1701" s="74"/>
      <c r="IF1701" s="74"/>
      <c r="IG1701" s="74"/>
      <c r="IH1701" s="74"/>
      <c r="II1701" s="74"/>
      <c r="IJ1701" s="74"/>
      <c r="IK1701" s="74"/>
      <c r="IL1701" s="74"/>
      <c r="IM1701" s="74"/>
      <c r="IN1701" s="74"/>
      <c r="IO1701" s="74"/>
      <c r="IP1701" s="74"/>
      <c r="IQ1701" s="74"/>
      <c r="IR1701" s="74"/>
      <c r="IS1701" s="74"/>
    </row>
    <row r="1702" spans="1:253">
      <c r="A1702" s="75" t="s">
        <v>2152</v>
      </c>
      <c r="B1702" s="76" t="s">
        <v>2109</v>
      </c>
      <c r="C1702" s="81"/>
      <c r="D1702" s="82"/>
      <c r="E1702" s="80"/>
      <c r="F1702" s="82"/>
      <c r="G1702" s="80"/>
      <c r="H1702" s="80"/>
      <c r="I1702" s="80"/>
      <c r="J1702" s="80"/>
      <c r="K1702" s="80"/>
      <c r="L1702" s="80"/>
      <c r="M1702" s="14"/>
      <c r="N1702" s="14"/>
      <c r="O1702" s="80"/>
      <c r="P1702" s="80"/>
      <c r="Q1702" s="14"/>
      <c r="R1702" s="14"/>
      <c r="S1702" s="74"/>
      <c r="T1702" s="74"/>
      <c r="U1702" s="74"/>
      <c r="V1702" s="74"/>
      <c r="W1702" s="74"/>
      <c r="X1702" s="74"/>
      <c r="Y1702" s="74"/>
      <c r="Z1702" s="74"/>
      <c r="AA1702" s="74"/>
      <c r="AB1702" s="74"/>
      <c r="AC1702" s="74"/>
      <c r="AD1702" s="74"/>
      <c r="AE1702" s="74"/>
      <c r="AF1702" s="74"/>
      <c r="AG1702" s="74"/>
      <c r="AH1702" s="74"/>
      <c r="AI1702" s="74"/>
      <c r="AJ1702" s="74"/>
      <c r="AK1702" s="74"/>
      <c r="AL1702" s="74"/>
      <c r="AM1702" s="74"/>
      <c r="AN1702" s="74"/>
      <c r="AO1702" s="74"/>
      <c r="AP1702" s="74"/>
      <c r="AQ1702" s="74"/>
      <c r="AR1702" s="74"/>
      <c r="AS1702" s="74"/>
      <c r="AT1702" s="74"/>
      <c r="AU1702" s="74"/>
      <c r="AV1702" s="74"/>
      <c r="AW1702" s="74"/>
      <c r="AX1702" s="74"/>
      <c r="AY1702" s="74"/>
      <c r="AZ1702" s="74"/>
      <c r="BA1702" s="74"/>
      <c r="BB1702" s="74"/>
      <c r="BC1702" s="74"/>
      <c r="BD1702" s="74"/>
      <c r="BE1702" s="74"/>
      <c r="BF1702" s="74"/>
      <c r="BG1702" s="74"/>
      <c r="BH1702" s="74"/>
      <c r="BI1702" s="74"/>
      <c r="BJ1702" s="74"/>
      <c r="BK1702" s="74"/>
      <c r="BL1702" s="74"/>
      <c r="BM1702" s="74"/>
      <c r="BN1702" s="74"/>
      <c r="BO1702" s="74"/>
      <c r="BP1702" s="74"/>
      <c r="BQ1702" s="74"/>
      <c r="BR1702" s="74"/>
      <c r="BS1702" s="74"/>
      <c r="BT1702" s="74"/>
      <c r="BU1702" s="74"/>
      <c r="BV1702" s="74"/>
      <c r="BW1702" s="74"/>
      <c r="BX1702" s="74"/>
      <c r="BY1702" s="74"/>
      <c r="BZ1702" s="74"/>
      <c r="CA1702" s="74"/>
      <c r="CB1702" s="74"/>
      <c r="CC1702" s="74"/>
      <c r="CD1702" s="74"/>
      <c r="CE1702" s="74"/>
      <c r="CF1702" s="74"/>
      <c r="CG1702" s="74"/>
      <c r="CH1702" s="74"/>
      <c r="CI1702" s="74"/>
      <c r="CJ1702" s="74"/>
      <c r="CK1702" s="74"/>
      <c r="CL1702" s="74"/>
      <c r="CM1702" s="74"/>
      <c r="CN1702" s="74"/>
      <c r="CO1702" s="74"/>
      <c r="CP1702" s="74"/>
      <c r="CQ1702" s="74"/>
      <c r="CR1702" s="74"/>
      <c r="CS1702" s="74"/>
      <c r="CT1702" s="74"/>
      <c r="CU1702" s="74"/>
      <c r="CV1702" s="74"/>
      <c r="CW1702" s="74"/>
      <c r="CX1702" s="74"/>
      <c r="CY1702" s="74"/>
      <c r="CZ1702" s="74"/>
      <c r="DA1702" s="74"/>
      <c r="DB1702" s="74"/>
      <c r="DC1702" s="74"/>
      <c r="DD1702" s="74"/>
      <c r="DE1702" s="74"/>
      <c r="DF1702" s="74"/>
      <c r="DG1702" s="74"/>
      <c r="DH1702" s="74"/>
      <c r="DI1702" s="74"/>
      <c r="DJ1702" s="74"/>
      <c r="DK1702" s="74"/>
      <c r="DL1702" s="74"/>
      <c r="DM1702" s="74"/>
      <c r="DN1702" s="74"/>
      <c r="DO1702" s="74"/>
      <c r="DP1702" s="74"/>
      <c r="DQ1702" s="74"/>
      <c r="DR1702" s="74"/>
      <c r="DS1702" s="74"/>
      <c r="DT1702" s="74"/>
      <c r="DU1702" s="74"/>
      <c r="DV1702" s="74"/>
      <c r="DW1702" s="74"/>
      <c r="DX1702" s="74"/>
      <c r="DY1702" s="74"/>
      <c r="DZ1702" s="74"/>
      <c r="EA1702" s="74"/>
      <c r="EB1702" s="74"/>
      <c r="EC1702" s="74"/>
      <c r="ED1702" s="74"/>
      <c r="EE1702" s="74"/>
      <c r="EF1702" s="74"/>
      <c r="EG1702" s="74"/>
      <c r="EH1702" s="74"/>
      <c r="EI1702" s="74"/>
      <c r="EJ1702" s="74"/>
      <c r="EK1702" s="74"/>
      <c r="EL1702" s="74"/>
      <c r="EM1702" s="74"/>
      <c r="EN1702" s="74"/>
      <c r="EO1702" s="74"/>
      <c r="EP1702" s="74"/>
      <c r="EQ1702" s="74"/>
      <c r="ER1702" s="74"/>
      <c r="ES1702" s="74"/>
      <c r="ET1702" s="74"/>
      <c r="EU1702" s="74"/>
      <c r="EV1702" s="74"/>
      <c r="EW1702" s="74"/>
      <c r="EX1702" s="74"/>
      <c r="EY1702" s="74"/>
      <c r="EZ1702" s="74"/>
      <c r="FA1702" s="74"/>
      <c r="FB1702" s="74"/>
      <c r="FC1702" s="74"/>
      <c r="FD1702" s="74"/>
      <c r="FE1702" s="74"/>
      <c r="FF1702" s="74"/>
      <c r="FG1702" s="74"/>
      <c r="FH1702" s="74"/>
      <c r="FI1702" s="74"/>
      <c r="FJ1702" s="74"/>
      <c r="FK1702" s="74"/>
      <c r="FL1702" s="74"/>
      <c r="FM1702" s="74"/>
      <c r="FN1702" s="74"/>
      <c r="FO1702" s="74"/>
      <c r="FP1702" s="74"/>
      <c r="FQ1702" s="74"/>
      <c r="FR1702" s="74"/>
      <c r="FS1702" s="74"/>
      <c r="FT1702" s="74"/>
      <c r="FU1702" s="74"/>
      <c r="FV1702" s="74"/>
      <c r="FW1702" s="74"/>
      <c r="FX1702" s="74"/>
      <c r="FY1702" s="74"/>
      <c r="FZ1702" s="74"/>
      <c r="GA1702" s="74"/>
      <c r="GB1702" s="74"/>
      <c r="GC1702" s="74"/>
      <c r="GD1702" s="74"/>
      <c r="GE1702" s="74"/>
      <c r="GF1702" s="74"/>
      <c r="GG1702" s="74"/>
      <c r="GH1702" s="74"/>
      <c r="GI1702" s="74"/>
      <c r="GJ1702" s="74"/>
      <c r="GK1702" s="74"/>
      <c r="GL1702" s="74"/>
      <c r="GM1702" s="74"/>
      <c r="GN1702" s="74"/>
      <c r="GO1702" s="74"/>
      <c r="GP1702" s="74"/>
      <c r="GQ1702" s="74"/>
      <c r="GR1702" s="74"/>
      <c r="GS1702" s="74"/>
      <c r="GT1702" s="74"/>
      <c r="GU1702" s="74"/>
      <c r="GV1702" s="74"/>
      <c r="GW1702" s="74"/>
      <c r="GX1702" s="74"/>
      <c r="GY1702" s="74"/>
      <c r="GZ1702" s="74"/>
      <c r="HA1702" s="74"/>
      <c r="HB1702" s="74"/>
      <c r="HC1702" s="74"/>
      <c r="HD1702" s="74"/>
      <c r="HE1702" s="74"/>
      <c r="HF1702" s="74"/>
      <c r="HG1702" s="74"/>
      <c r="HH1702" s="74"/>
      <c r="HI1702" s="74"/>
      <c r="HJ1702" s="74"/>
      <c r="HK1702" s="74"/>
      <c r="HL1702" s="74"/>
      <c r="HM1702" s="74"/>
      <c r="HN1702" s="74"/>
      <c r="HO1702" s="74"/>
      <c r="HP1702" s="74"/>
      <c r="HQ1702" s="74"/>
      <c r="HR1702" s="74"/>
      <c r="HS1702" s="74"/>
      <c r="HT1702" s="74"/>
      <c r="HU1702" s="74"/>
      <c r="HV1702" s="74"/>
      <c r="HW1702" s="74"/>
      <c r="HX1702" s="74"/>
      <c r="HY1702" s="74"/>
      <c r="HZ1702" s="74"/>
      <c r="IA1702" s="74"/>
      <c r="IB1702" s="74"/>
      <c r="IC1702" s="74"/>
      <c r="ID1702" s="74"/>
      <c r="IE1702" s="74"/>
      <c r="IF1702" s="74"/>
      <c r="IG1702" s="74"/>
      <c r="IH1702" s="74"/>
      <c r="II1702" s="74"/>
      <c r="IJ1702" s="74"/>
      <c r="IK1702" s="74"/>
      <c r="IL1702" s="74"/>
      <c r="IM1702" s="74"/>
      <c r="IN1702" s="74"/>
      <c r="IO1702" s="74"/>
      <c r="IP1702" s="74"/>
      <c r="IQ1702" s="74"/>
      <c r="IR1702" s="74"/>
      <c r="IS1702" s="74"/>
    </row>
    <row r="1703" spans="1:253">
      <c r="A1703" s="75" t="s">
        <v>2153</v>
      </c>
      <c r="B1703" s="76" t="s">
        <v>196</v>
      </c>
      <c r="C1703" s="81"/>
      <c r="D1703" s="82"/>
      <c r="E1703" s="80"/>
      <c r="F1703" s="82"/>
      <c r="G1703" s="80"/>
      <c r="H1703" s="80"/>
      <c r="I1703" s="80"/>
      <c r="J1703" s="80"/>
      <c r="K1703" s="80"/>
      <c r="L1703" s="80"/>
      <c r="M1703" s="14"/>
      <c r="N1703" s="14"/>
      <c r="O1703" s="80"/>
      <c r="P1703" s="80"/>
      <c r="Q1703" s="14"/>
      <c r="R1703" s="14"/>
      <c r="S1703" s="74"/>
      <c r="T1703" s="74"/>
      <c r="U1703" s="74"/>
      <c r="V1703" s="74"/>
      <c r="W1703" s="74"/>
      <c r="X1703" s="74"/>
      <c r="Y1703" s="74"/>
      <c r="Z1703" s="74"/>
      <c r="AA1703" s="74"/>
      <c r="AB1703" s="74"/>
      <c r="AC1703" s="74"/>
      <c r="AD1703" s="74"/>
      <c r="AE1703" s="74"/>
      <c r="AF1703" s="74"/>
      <c r="AG1703" s="74"/>
      <c r="AH1703" s="74"/>
      <c r="AI1703" s="74"/>
      <c r="AJ1703" s="74"/>
      <c r="AK1703" s="74"/>
      <c r="AL1703" s="74"/>
      <c r="AM1703" s="74"/>
      <c r="AN1703" s="74"/>
      <c r="AO1703" s="74"/>
      <c r="AP1703" s="74"/>
      <c r="AQ1703" s="74"/>
      <c r="AR1703" s="74"/>
      <c r="AS1703" s="74"/>
      <c r="AT1703" s="74"/>
      <c r="AU1703" s="74"/>
      <c r="AV1703" s="74"/>
      <c r="AW1703" s="74"/>
      <c r="AX1703" s="74"/>
      <c r="AY1703" s="74"/>
      <c r="AZ1703" s="74"/>
      <c r="BA1703" s="74"/>
      <c r="BB1703" s="74"/>
      <c r="BC1703" s="74"/>
      <c r="BD1703" s="74"/>
      <c r="BE1703" s="74"/>
      <c r="BF1703" s="74"/>
      <c r="BG1703" s="74"/>
      <c r="BH1703" s="74"/>
      <c r="BI1703" s="74"/>
      <c r="BJ1703" s="74"/>
      <c r="BK1703" s="74"/>
      <c r="BL1703" s="74"/>
      <c r="BM1703" s="74"/>
      <c r="BN1703" s="74"/>
      <c r="BO1703" s="74"/>
      <c r="BP1703" s="74"/>
      <c r="BQ1703" s="74"/>
      <c r="BR1703" s="74"/>
      <c r="BS1703" s="74"/>
      <c r="BT1703" s="74"/>
      <c r="BU1703" s="74"/>
      <c r="BV1703" s="74"/>
      <c r="BW1703" s="74"/>
      <c r="BX1703" s="74"/>
      <c r="BY1703" s="74"/>
      <c r="BZ1703" s="74"/>
      <c r="CA1703" s="74"/>
      <c r="CB1703" s="74"/>
      <c r="CC1703" s="74"/>
      <c r="CD1703" s="74"/>
      <c r="CE1703" s="74"/>
      <c r="CF1703" s="74"/>
      <c r="CG1703" s="74"/>
      <c r="CH1703" s="74"/>
      <c r="CI1703" s="74"/>
      <c r="CJ1703" s="74"/>
      <c r="CK1703" s="74"/>
      <c r="CL1703" s="74"/>
      <c r="CM1703" s="74"/>
      <c r="CN1703" s="74"/>
      <c r="CO1703" s="74"/>
      <c r="CP1703" s="74"/>
      <c r="CQ1703" s="74"/>
      <c r="CR1703" s="74"/>
      <c r="CS1703" s="74"/>
      <c r="CT1703" s="74"/>
      <c r="CU1703" s="74"/>
      <c r="CV1703" s="74"/>
      <c r="CW1703" s="74"/>
      <c r="CX1703" s="74"/>
      <c r="CY1703" s="74"/>
      <c r="CZ1703" s="74"/>
      <c r="DA1703" s="74"/>
      <c r="DB1703" s="74"/>
      <c r="DC1703" s="74"/>
      <c r="DD1703" s="74"/>
      <c r="DE1703" s="74"/>
      <c r="DF1703" s="74"/>
      <c r="DG1703" s="74"/>
      <c r="DH1703" s="74"/>
      <c r="DI1703" s="74"/>
      <c r="DJ1703" s="74"/>
      <c r="DK1703" s="74"/>
      <c r="DL1703" s="74"/>
      <c r="DM1703" s="74"/>
      <c r="DN1703" s="74"/>
      <c r="DO1703" s="74"/>
      <c r="DP1703" s="74"/>
      <c r="DQ1703" s="74"/>
      <c r="DR1703" s="74"/>
      <c r="DS1703" s="74"/>
      <c r="DT1703" s="74"/>
      <c r="DU1703" s="74"/>
      <c r="DV1703" s="74"/>
      <c r="DW1703" s="74"/>
      <c r="DX1703" s="74"/>
      <c r="DY1703" s="74"/>
      <c r="DZ1703" s="74"/>
      <c r="EA1703" s="74"/>
      <c r="EB1703" s="74"/>
      <c r="EC1703" s="74"/>
      <c r="ED1703" s="74"/>
      <c r="EE1703" s="74"/>
      <c r="EF1703" s="74"/>
      <c r="EG1703" s="74"/>
      <c r="EH1703" s="74"/>
      <c r="EI1703" s="74"/>
      <c r="EJ1703" s="74"/>
      <c r="EK1703" s="74"/>
      <c r="EL1703" s="74"/>
      <c r="EM1703" s="74"/>
      <c r="EN1703" s="74"/>
      <c r="EO1703" s="74"/>
      <c r="EP1703" s="74"/>
      <c r="EQ1703" s="74"/>
      <c r="ER1703" s="74"/>
      <c r="ES1703" s="74"/>
      <c r="ET1703" s="74"/>
      <c r="EU1703" s="74"/>
      <c r="EV1703" s="74"/>
      <c r="EW1703" s="74"/>
      <c r="EX1703" s="74"/>
      <c r="EY1703" s="74"/>
      <c r="EZ1703" s="74"/>
      <c r="FA1703" s="74"/>
      <c r="FB1703" s="74"/>
      <c r="FC1703" s="74"/>
      <c r="FD1703" s="74"/>
      <c r="FE1703" s="74"/>
      <c r="FF1703" s="74"/>
      <c r="FG1703" s="74"/>
      <c r="FH1703" s="74"/>
      <c r="FI1703" s="74"/>
      <c r="FJ1703" s="74"/>
      <c r="FK1703" s="74"/>
      <c r="FL1703" s="74"/>
      <c r="FM1703" s="74"/>
      <c r="FN1703" s="74"/>
      <c r="FO1703" s="74"/>
      <c r="FP1703" s="74"/>
      <c r="FQ1703" s="74"/>
      <c r="FR1703" s="74"/>
      <c r="FS1703" s="74"/>
      <c r="FT1703" s="74"/>
      <c r="FU1703" s="74"/>
      <c r="FV1703" s="74"/>
      <c r="FW1703" s="74"/>
      <c r="FX1703" s="74"/>
      <c r="FY1703" s="74"/>
      <c r="FZ1703" s="74"/>
      <c r="GA1703" s="74"/>
      <c r="GB1703" s="74"/>
      <c r="GC1703" s="74"/>
      <c r="GD1703" s="74"/>
      <c r="GE1703" s="74"/>
      <c r="GF1703" s="74"/>
      <c r="GG1703" s="74"/>
      <c r="GH1703" s="74"/>
      <c r="GI1703" s="74"/>
      <c r="GJ1703" s="74"/>
      <c r="GK1703" s="74"/>
      <c r="GL1703" s="74"/>
      <c r="GM1703" s="74"/>
      <c r="GN1703" s="74"/>
      <c r="GO1703" s="74"/>
      <c r="GP1703" s="74"/>
      <c r="GQ1703" s="74"/>
      <c r="GR1703" s="74"/>
      <c r="GS1703" s="74"/>
      <c r="GT1703" s="74"/>
      <c r="GU1703" s="74"/>
      <c r="GV1703" s="74"/>
      <c r="GW1703" s="74"/>
      <c r="GX1703" s="74"/>
      <c r="GY1703" s="74"/>
      <c r="GZ1703" s="74"/>
      <c r="HA1703" s="74"/>
      <c r="HB1703" s="74"/>
      <c r="HC1703" s="74"/>
      <c r="HD1703" s="74"/>
      <c r="HE1703" s="74"/>
      <c r="HF1703" s="74"/>
      <c r="HG1703" s="74"/>
      <c r="HH1703" s="74"/>
      <c r="HI1703" s="74"/>
      <c r="HJ1703" s="74"/>
      <c r="HK1703" s="74"/>
      <c r="HL1703" s="74"/>
      <c r="HM1703" s="74"/>
      <c r="HN1703" s="74"/>
      <c r="HO1703" s="74"/>
      <c r="HP1703" s="74"/>
      <c r="HQ1703" s="74"/>
      <c r="HR1703" s="74"/>
      <c r="HS1703" s="74"/>
      <c r="HT1703" s="74"/>
      <c r="HU1703" s="74"/>
      <c r="HV1703" s="74"/>
      <c r="HW1703" s="74"/>
      <c r="HX1703" s="74"/>
      <c r="HY1703" s="74"/>
      <c r="HZ1703" s="74"/>
      <c r="IA1703" s="74"/>
      <c r="IB1703" s="74"/>
      <c r="IC1703" s="74"/>
      <c r="ID1703" s="74"/>
      <c r="IE1703" s="74"/>
      <c r="IF1703" s="74"/>
      <c r="IG1703" s="74"/>
      <c r="IH1703" s="74"/>
      <c r="II1703" s="74"/>
      <c r="IJ1703" s="74"/>
      <c r="IK1703" s="74"/>
      <c r="IL1703" s="74"/>
      <c r="IM1703" s="74"/>
      <c r="IN1703" s="74"/>
      <c r="IO1703" s="74"/>
      <c r="IP1703" s="74"/>
      <c r="IQ1703" s="74"/>
      <c r="IR1703" s="74"/>
      <c r="IS1703" s="74"/>
    </row>
    <row r="1704" spans="1:253">
      <c r="A1704" s="75" t="s">
        <v>2154</v>
      </c>
      <c r="B1704" s="76" t="s">
        <v>197</v>
      </c>
      <c r="C1704" s="81"/>
      <c r="D1704" s="82"/>
      <c r="E1704" s="80"/>
      <c r="F1704" s="82"/>
      <c r="G1704" s="80"/>
      <c r="H1704" s="80"/>
      <c r="I1704" s="80"/>
      <c r="J1704" s="80"/>
      <c r="K1704" s="80"/>
      <c r="L1704" s="80"/>
      <c r="M1704" s="14"/>
      <c r="N1704" s="14"/>
      <c r="O1704" s="80"/>
      <c r="P1704" s="80"/>
      <c r="Q1704" s="14"/>
      <c r="R1704" s="14"/>
      <c r="S1704" s="74"/>
      <c r="T1704" s="74"/>
      <c r="U1704" s="74"/>
      <c r="V1704" s="74"/>
      <c r="W1704" s="74"/>
      <c r="X1704" s="74"/>
      <c r="Y1704" s="74"/>
      <c r="Z1704" s="74"/>
      <c r="AA1704" s="74"/>
      <c r="AB1704" s="74"/>
      <c r="AC1704" s="74"/>
      <c r="AD1704" s="74"/>
      <c r="AE1704" s="74"/>
      <c r="AF1704" s="74"/>
      <c r="AG1704" s="74"/>
      <c r="AH1704" s="74"/>
      <c r="AI1704" s="74"/>
      <c r="AJ1704" s="74"/>
      <c r="AK1704" s="74"/>
      <c r="AL1704" s="74"/>
      <c r="AM1704" s="74"/>
      <c r="AN1704" s="74"/>
      <c r="AO1704" s="74"/>
      <c r="AP1704" s="74"/>
      <c r="AQ1704" s="74"/>
      <c r="AR1704" s="74"/>
      <c r="AS1704" s="74"/>
      <c r="AT1704" s="74"/>
      <c r="AU1704" s="74"/>
      <c r="AV1704" s="74"/>
      <c r="AW1704" s="74"/>
      <c r="AX1704" s="74"/>
      <c r="AY1704" s="74"/>
      <c r="AZ1704" s="74"/>
      <c r="BA1704" s="74"/>
      <c r="BB1704" s="74"/>
      <c r="BC1704" s="74"/>
      <c r="BD1704" s="74"/>
      <c r="BE1704" s="74"/>
      <c r="BF1704" s="74"/>
      <c r="BG1704" s="74"/>
      <c r="BH1704" s="74"/>
      <c r="BI1704" s="74"/>
      <c r="BJ1704" s="74"/>
      <c r="BK1704" s="74"/>
      <c r="BL1704" s="74"/>
      <c r="BM1704" s="74"/>
      <c r="BN1704" s="74"/>
      <c r="BO1704" s="74"/>
      <c r="BP1704" s="74"/>
      <c r="BQ1704" s="74"/>
      <c r="BR1704" s="74"/>
      <c r="BS1704" s="74"/>
      <c r="BT1704" s="74"/>
      <c r="BU1704" s="74"/>
      <c r="BV1704" s="74"/>
      <c r="BW1704" s="74"/>
      <c r="BX1704" s="74"/>
      <c r="BY1704" s="74"/>
      <c r="BZ1704" s="74"/>
      <c r="CA1704" s="74"/>
      <c r="CB1704" s="74"/>
      <c r="CC1704" s="74"/>
      <c r="CD1704" s="74"/>
      <c r="CE1704" s="74"/>
      <c r="CF1704" s="74"/>
      <c r="CG1704" s="74"/>
      <c r="CH1704" s="74"/>
      <c r="CI1704" s="74"/>
      <c r="CJ1704" s="74"/>
      <c r="CK1704" s="74"/>
      <c r="CL1704" s="74"/>
      <c r="CM1704" s="74"/>
      <c r="CN1704" s="74"/>
      <c r="CO1704" s="74"/>
      <c r="CP1704" s="74"/>
      <c r="CQ1704" s="74"/>
      <c r="CR1704" s="74"/>
      <c r="CS1704" s="74"/>
      <c r="CT1704" s="74"/>
      <c r="CU1704" s="74"/>
      <c r="CV1704" s="74"/>
      <c r="CW1704" s="74"/>
      <c r="CX1704" s="74"/>
      <c r="CY1704" s="74"/>
      <c r="CZ1704" s="74"/>
      <c r="DA1704" s="74"/>
      <c r="DB1704" s="74"/>
      <c r="DC1704" s="74"/>
      <c r="DD1704" s="74"/>
      <c r="DE1704" s="74"/>
      <c r="DF1704" s="74"/>
      <c r="DG1704" s="74"/>
      <c r="DH1704" s="74"/>
      <c r="DI1704" s="74"/>
      <c r="DJ1704" s="74"/>
      <c r="DK1704" s="74"/>
      <c r="DL1704" s="74"/>
      <c r="DM1704" s="74"/>
      <c r="DN1704" s="74"/>
      <c r="DO1704" s="74"/>
      <c r="DP1704" s="74"/>
      <c r="DQ1704" s="74"/>
      <c r="DR1704" s="74"/>
      <c r="DS1704" s="74"/>
      <c r="DT1704" s="74"/>
      <c r="DU1704" s="74"/>
      <c r="DV1704" s="74"/>
      <c r="DW1704" s="74"/>
      <c r="DX1704" s="74"/>
      <c r="DY1704" s="74"/>
      <c r="DZ1704" s="74"/>
      <c r="EA1704" s="74"/>
      <c r="EB1704" s="74"/>
      <c r="EC1704" s="74"/>
      <c r="ED1704" s="74"/>
      <c r="EE1704" s="74"/>
      <c r="EF1704" s="74"/>
      <c r="EG1704" s="74"/>
      <c r="EH1704" s="74"/>
      <c r="EI1704" s="74"/>
      <c r="EJ1704" s="74"/>
      <c r="EK1704" s="74"/>
      <c r="EL1704" s="74"/>
      <c r="EM1704" s="74"/>
      <c r="EN1704" s="74"/>
      <c r="EO1704" s="74"/>
      <c r="EP1704" s="74"/>
      <c r="EQ1704" s="74"/>
      <c r="ER1704" s="74"/>
      <c r="ES1704" s="74"/>
      <c r="ET1704" s="74"/>
      <c r="EU1704" s="74"/>
      <c r="EV1704" s="74"/>
      <c r="EW1704" s="74"/>
      <c r="EX1704" s="74"/>
      <c r="EY1704" s="74"/>
      <c r="EZ1704" s="74"/>
      <c r="FA1704" s="74"/>
      <c r="FB1704" s="74"/>
      <c r="FC1704" s="74"/>
      <c r="FD1704" s="74"/>
      <c r="FE1704" s="74"/>
      <c r="FF1704" s="74"/>
      <c r="FG1704" s="74"/>
      <c r="FH1704" s="74"/>
      <c r="FI1704" s="74"/>
      <c r="FJ1704" s="74"/>
      <c r="FK1704" s="74"/>
      <c r="FL1704" s="74"/>
      <c r="FM1704" s="74"/>
      <c r="FN1704" s="74"/>
      <c r="FO1704" s="74"/>
      <c r="FP1704" s="74"/>
      <c r="FQ1704" s="74"/>
      <c r="FR1704" s="74"/>
      <c r="FS1704" s="74"/>
      <c r="FT1704" s="74"/>
      <c r="FU1704" s="74"/>
      <c r="FV1704" s="74"/>
      <c r="FW1704" s="74"/>
      <c r="FX1704" s="74"/>
      <c r="FY1704" s="74"/>
      <c r="FZ1704" s="74"/>
      <c r="GA1704" s="74"/>
      <c r="GB1704" s="74"/>
      <c r="GC1704" s="74"/>
      <c r="GD1704" s="74"/>
      <c r="GE1704" s="74"/>
      <c r="GF1704" s="74"/>
      <c r="GG1704" s="74"/>
      <c r="GH1704" s="74"/>
      <c r="GI1704" s="74"/>
      <c r="GJ1704" s="74"/>
      <c r="GK1704" s="74"/>
      <c r="GL1704" s="74"/>
      <c r="GM1704" s="74"/>
      <c r="GN1704" s="74"/>
      <c r="GO1704" s="74"/>
      <c r="GP1704" s="74"/>
      <c r="GQ1704" s="74"/>
      <c r="GR1704" s="74"/>
      <c r="GS1704" s="74"/>
      <c r="GT1704" s="74"/>
      <c r="GU1704" s="74"/>
      <c r="GV1704" s="74"/>
      <c r="GW1704" s="74"/>
      <c r="GX1704" s="74"/>
      <c r="GY1704" s="74"/>
      <c r="GZ1704" s="74"/>
      <c r="HA1704" s="74"/>
      <c r="HB1704" s="74"/>
      <c r="HC1704" s="74"/>
      <c r="HD1704" s="74"/>
      <c r="HE1704" s="74"/>
      <c r="HF1704" s="74"/>
      <c r="HG1704" s="74"/>
      <c r="HH1704" s="74"/>
      <c r="HI1704" s="74"/>
      <c r="HJ1704" s="74"/>
      <c r="HK1704" s="74"/>
      <c r="HL1704" s="74"/>
      <c r="HM1704" s="74"/>
      <c r="HN1704" s="74"/>
      <c r="HO1704" s="74"/>
      <c r="HP1704" s="74"/>
      <c r="HQ1704" s="74"/>
      <c r="HR1704" s="74"/>
      <c r="HS1704" s="74"/>
      <c r="HT1704" s="74"/>
      <c r="HU1704" s="74"/>
      <c r="HV1704" s="74"/>
      <c r="HW1704" s="74"/>
      <c r="HX1704" s="74"/>
      <c r="HY1704" s="74"/>
      <c r="HZ1704" s="74"/>
      <c r="IA1704" s="74"/>
      <c r="IB1704" s="74"/>
      <c r="IC1704" s="74"/>
      <c r="ID1704" s="74"/>
      <c r="IE1704" s="74"/>
      <c r="IF1704" s="74"/>
      <c r="IG1704" s="74"/>
      <c r="IH1704" s="74"/>
      <c r="II1704" s="74"/>
      <c r="IJ1704" s="74"/>
      <c r="IK1704" s="74"/>
      <c r="IL1704" s="74"/>
      <c r="IM1704" s="74"/>
      <c r="IN1704" s="74"/>
      <c r="IO1704" s="74"/>
      <c r="IP1704" s="74"/>
      <c r="IQ1704" s="74"/>
      <c r="IR1704" s="74"/>
      <c r="IS1704" s="74"/>
    </row>
    <row r="1705" spans="1:253">
      <c r="A1705" s="75" t="s">
        <v>2155</v>
      </c>
      <c r="B1705" s="76" t="s">
        <v>198</v>
      </c>
      <c r="C1705" s="81"/>
      <c r="D1705" s="82"/>
      <c r="E1705" s="80"/>
      <c r="F1705" s="82"/>
      <c r="G1705" s="80"/>
      <c r="H1705" s="80"/>
      <c r="I1705" s="80"/>
      <c r="J1705" s="80"/>
      <c r="K1705" s="80"/>
      <c r="L1705" s="80"/>
      <c r="M1705" s="14"/>
      <c r="N1705" s="14"/>
      <c r="O1705" s="80"/>
      <c r="P1705" s="80"/>
      <c r="Q1705" s="14"/>
      <c r="R1705" s="14"/>
      <c r="S1705" s="74"/>
      <c r="T1705" s="74"/>
      <c r="U1705" s="74"/>
      <c r="V1705" s="74"/>
      <c r="W1705" s="74"/>
      <c r="X1705" s="74"/>
      <c r="Y1705" s="74"/>
      <c r="Z1705" s="74"/>
      <c r="AA1705" s="74"/>
      <c r="AB1705" s="74"/>
      <c r="AC1705" s="74"/>
      <c r="AD1705" s="74"/>
      <c r="AE1705" s="74"/>
      <c r="AF1705" s="74"/>
      <c r="AG1705" s="74"/>
      <c r="AH1705" s="74"/>
      <c r="AI1705" s="74"/>
      <c r="AJ1705" s="74"/>
      <c r="AK1705" s="74"/>
      <c r="AL1705" s="74"/>
      <c r="AM1705" s="74"/>
      <c r="AN1705" s="74"/>
      <c r="AO1705" s="74"/>
      <c r="AP1705" s="74"/>
      <c r="AQ1705" s="74"/>
      <c r="AR1705" s="74"/>
      <c r="AS1705" s="74"/>
      <c r="AT1705" s="74"/>
      <c r="AU1705" s="74"/>
      <c r="AV1705" s="74"/>
      <c r="AW1705" s="74"/>
      <c r="AX1705" s="74"/>
      <c r="AY1705" s="74"/>
      <c r="AZ1705" s="74"/>
      <c r="BA1705" s="74"/>
      <c r="BB1705" s="74"/>
      <c r="BC1705" s="74"/>
      <c r="BD1705" s="74"/>
      <c r="BE1705" s="74"/>
      <c r="BF1705" s="74"/>
      <c r="BG1705" s="74"/>
      <c r="BH1705" s="74"/>
      <c r="BI1705" s="74"/>
      <c r="BJ1705" s="74"/>
      <c r="BK1705" s="74"/>
      <c r="BL1705" s="74"/>
      <c r="BM1705" s="74"/>
      <c r="BN1705" s="74"/>
      <c r="BO1705" s="74"/>
      <c r="BP1705" s="74"/>
      <c r="BQ1705" s="74"/>
      <c r="BR1705" s="74"/>
      <c r="BS1705" s="74"/>
      <c r="BT1705" s="74"/>
      <c r="BU1705" s="74"/>
      <c r="BV1705" s="74"/>
      <c r="BW1705" s="74"/>
      <c r="BX1705" s="74"/>
      <c r="BY1705" s="74"/>
      <c r="BZ1705" s="74"/>
      <c r="CA1705" s="74"/>
      <c r="CB1705" s="74"/>
      <c r="CC1705" s="74"/>
      <c r="CD1705" s="74"/>
      <c r="CE1705" s="74"/>
      <c r="CF1705" s="74"/>
      <c r="CG1705" s="74"/>
      <c r="CH1705" s="74"/>
      <c r="CI1705" s="74"/>
      <c r="CJ1705" s="74"/>
      <c r="CK1705" s="74"/>
      <c r="CL1705" s="74"/>
      <c r="CM1705" s="74"/>
      <c r="CN1705" s="74"/>
      <c r="CO1705" s="74"/>
      <c r="CP1705" s="74"/>
      <c r="CQ1705" s="74"/>
      <c r="CR1705" s="74"/>
      <c r="CS1705" s="74"/>
      <c r="CT1705" s="74"/>
      <c r="CU1705" s="74"/>
      <c r="CV1705" s="74"/>
      <c r="CW1705" s="74"/>
      <c r="CX1705" s="74"/>
      <c r="CY1705" s="74"/>
      <c r="CZ1705" s="74"/>
      <c r="DA1705" s="74"/>
      <c r="DB1705" s="74"/>
      <c r="DC1705" s="74"/>
      <c r="DD1705" s="74"/>
      <c r="DE1705" s="74"/>
      <c r="DF1705" s="74"/>
      <c r="DG1705" s="74"/>
      <c r="DH1705" s="74"/>
      <c r="DI1705" s="74"/>
      <c r="DJ1705" s="74"/>
      <c r="DK1705" s="74"/>
      <c r="DL1705" s="74"/>
      <c r="DM1705" s="74"/>
      <c r="DN1705" s="74"/>
      <c r="DO1705" s="74"/>
      <c r="DP1705" s="74"/>
      <c r="DQ1705" s="74"/>
      <c r="DR1705" s="74"/>
      <c r="DS1705" s="74"/>
      <c r="DT1705" s="74"/>
      <c r="DU1705" s="74"/>
      <c r="DV1705" s="74"/>
      <c r="DW1705" s="74"/>
      <c r="DX1705" s="74"/>
      <c r="DY1705" s="74"/>
      <c r="DZ1705" s="74"/>
      <c r="EA1705" s="74"/>
      <c r="EB1705" s="74"/>
      <c r="EC1705" s="74"/>
      <c r="ED1705" s="74"/>
      <c r="EE1705" s="74"/>
      <c r="EF1705" s="74"/>
      <c r="EG1705" s="74"/>
      <c r="EH1705" s="74"/>
      <c r="EI1705" s="74"/>
      <c r="EJ1705" s="74"/>
      <c r="EK1705" s="74"/>
      <c r="EL1705" s="74"/>
      <c r="EM1705" s="74"/>
      <c r="EN1705" s="74"/>
      <c r="EO1705" s="74"/>
      <c r="EP1705" s="74"/>
      <c r="EQ1705" s="74"/>
      <c r="ER1705" s="74"/>
      <c r="ES1705" s="74"/>
      <c r="ET1705" s="74"/>
      <c r="EU1705" s="74"/>
      <c r="EV1705" s="74"/>
      <c r="EW1705" s="74"/>
      <c r="EX1705" s="74"/>
      <c r="EY1705" s="74"/>
      <c r="EZ1705" s="74"/>
      <c r="FA1705" s="74"/>
      <c r="FB1705" s="74"/>
      <c r="FC1705" s="74"/>
      <c r="FD1705" s="74"/>
      <c r="FE1705" s="74"/>
      <c r="FF1705" s="74"/>
      <c r="FG1705" s="74"/>
      <c r="FH1705" s="74"/>
      <c r="FI1705" s="74"/>
      <c r="FJ1705" s="74"/>
      <c r="FK1705" s="74"/>
      <c r="FL1705" s="74"/>
      <c r="FM1705" s="74"/>
      <c r="FN1705" s="74"/>
      <c r="FO1705" s="74"/>
      <c r="FP1705" s="74"/>
      <c r="FQ1705" s="74"/>
      <c r="FR1705" s="74"/>
      <c r="FS1705" s="74"/>
      <c r="FT1705" s="74"/>
      <c r="FU1705" s="74"/>
      <c r="FV1705" s="74"/>
      <c r="FW1705" s="74"/>
      <c r="FX1705" s="74"/>
      <c r="FY1705" s="74"/>
      <c r="FZ1705" s="74"/>
      <c r="GA1705" s="74"/>
      <c r="GB1705" s="74"/>
      <c r="GC1705" s="74"/>
      <c r="GD1705" s="74"/>
      <c r="GE1705" s="74"/>
      <c r="GF1705" s="74"/>
      <c r="GG1705" s="74"/>
      <c r="GH1705" s="74"/>
      <c r="GI1705" s="74"/>
      <c r="GJ1705" s="74"/>
      <c r="GK1705" s="74"/>
      <c r="GL1705" s="74"/>
      <c r="GM1705" s="74"/>
      <c r="GN1705" s="74"/>
      <c r="GO1705" s="74"/>
      <c r="GP1705" s="74"/>
      <c r="GQ1705" s="74"/>
      <c r="GR1705" s="74"/>
      <c r="GS1705" s="74"/>
      <c r="GT1705" s="74"/>
      <c r="GU1705" s="74"/>
      <c r="GV1705" s="74"/>
      <c r="GW1705" s="74"/>
      <c r="GX1705" s="74"/>
      <c r="GY1705" s="74"/>
      <c r="GZ1705" s="74"/>
      <c r="HA1705" s="74"/>
      <c r="HB1705" s="74"/>
      <c r="HC1705" s="74"/>
      <c r="HD1705" s="74"/>
      <c r="HE1705" s="74"/>
      <c r="HF1705" s="74"/>
      <c r="HG1705" s="74"/>
      <c r="HH1705" s="74"/>
      <c r="HI1705" s="74"/>
      <c r="HJ1705" s="74"/>
      <c r="HK1705" s="74"/>
      <c r="HL1705" s="74"/>
      <c r="HM1705" s="74"/>
      <c r="HN1705" s="74"/>
      <c r="HO1705" s="74"/>
      <c r="HP1705" s="74"/>
      <c r="HQ1705" s="74"/>
      <c r="HR1705" s="74"/>
      <c r="HS1705" s="74"/>
      <c r="HT1705" s="74"/>
      <c r="HU1705" s="74"/>
      <c r="HV1705" s="74"/>
      <c r="HW1705" s="74"/>
      <c r="HX1705" s="74"/>
      <c r="HY1705" s="74"/>
      <c r="HZ1705" s="74"/>
      <c r="IA1705" s="74"/>
      <c r="IB1705" s="74"/>
      <c r="IC1705" s="74"/>
      <c r="ID1705" s="74"/>
      <c r="IE1705" s="74"/>
      <c r="IF1705" s="74"/>
      <c r="IG1705" s="74"/>
      <c r="IH1705" s="74"/>
      <c r="II1705" s="74"/>
      <c r="IJ1705" s="74"/>
      <c r="IK1705" s="74"/>
      <c r="IL1705" s="74"/>
      <c r="IM1705" s="74"/>
      <c r="IN1705" s="74"/>
      <c r="IO1705" s="74"/>
      <c r="IP1705" s="74"/>
      <c r="IQ1705" s="74"/>
      <c r="IR1705" s="74"/>
      <c r="IS1705" s="74"/>
    </row>
    <row r="1707" spans="1:253" ht="51.75" customHeight="1">
      <c r="A1707" s="95" t="s">
        <v>2220</v>
      </c>
      <c r="B1707" s="95"/>
      <c r="C1707" s="95"/>
      <c r="D1707" s="95"/>
      <c r="E1707" s="95"/>
      <c r="F1707" s="95"/>
      <c r="G1707" s="95"/>
      <c r="H1707" s="95"/>
      <c r="I1707" s="95"/>
      <c r="J1707" s="95"/>
      <c r="K1707" s="95"/>
      <c r="L1707" s="95"/>
      <c r="M1707" s="95"/>
      <c r="N1707" s="95"/>
      <c r="O1707" s="95"/>
      <c r="P1707" s="95"/>
      <c r="Q1707" s="95"/>
      <c r="R1707" s="95"/>
    </row>
  </sheetData>
  <sheetProtection password="E3EF" sheet="1" objects="1" scenarios="1"/>
  <mergeCells count="9">
    <mergeCell ref="A1707:R1707"/>
    <mergeCell ref="O3:R3"/>
    <mergeCell ref="A1:R1"/>
    <mergeCell ref="A3:A4"/>
    <mergeCell ref="B3:B4"/>
    <mergeCell ref="C3:F3"/>
    <mergeCell ref="G3:J3"/>
    <mergeCell ref="K3:N3"/>
    <mergeCell ref="A2:R2"/>
  </mergeCells>
  <pageMargins left="0.23622047244094491" right="0.23622047244094491" top="0" bottom="0" header="0.31496062992125984" footer="0.31496062992125984"/>
  <pageSetup paperSize="9" scale="3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Pr21">
    <pageSetUpPr fitToPage="1"/>
  </sheetPr>
  <dimension ref="A1:V20"/>
  <sheetViews>
    <sheetView view="pageBreakPreview" zoomScale="80" zoomScaleNormal="85" zoomScaleSheetLayoutView="80" workbookViewId="0">
      <selection activeCell="M29" sqref="M29"/>
    </sheetView>
  </sheetViews>
  <sheetFormatPr defaultColWidth="8.85546875" defaultRowHeight="15"/>
  <cols>
    <col min="1" max="1" width="4.7109375" style="2" customWidth="1"/>
    <col min="2" max="2" width="32.85546875" style="2" customWidth="1"/>
    <col min="3" max="6" width="8.7109375" style="2" customWidth="1"/>
    <col min="7" max="7" width="14.7109375" style="2" customWidth="1"/>
    <col min="8" max="11" width="8.7109375" style="2" customWidth="1"/>
    <col min="12" max="12" width="15.7109375" style="2" customWidth="1"/>
    <col min="13" max="16" width="8.7109375" style="2" customWidth="1"/>
    <col min="17" max="17" width="26" style="2" customWidth="1"/>
    <col min="18" max="21" width="8.7109375" style="2" hidden="1" customWidth="1"/>
    <col min="22" max="16384" width="8.85546875" style="2"/>
  </cols>
  <sheetData>
    <row r="1" spans="1:22" ht="57.75" customHeight="1">
      <c r="A1" s="100" t="s">
        <v>10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</row>
    <row r="2" spans="1:22" ht="25.5" customHeight="1">
      <c r="A2" s="101" t="str">
        <f>"Расходы на выполнение мероприятий по технологическому присоединению, предусмотренных пунктами 'а' и 'в' пункта 16 Методических указаний за " &amp;IF(Титульный!C12="","--- выберите период на листе Титульный ---",(Титульный!C12-3)) &amp; " год"</f>
        <v>Расходы на выполнение мероприятий по технологическому присоединению, предусмотренных пунктами 'а' и 'в' пункта 16 Методических указаний за 2017 год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</row>
    <row r="3" spans="1:22" ht="19.149999999999999" customHeight="1">
      <c r="A3" s="102" t="s">
        <v>0</v>
      </c>
      <c r="B3" s="102" t="s">
        <v>2</v>
      </c>
      <c r="C3" s="107" t="str">
        <f>"Год формирования расходов (согласно учетной политике сетевой организации) за " &amp;IF(Титульный!C12="","--- выберите период на листе Титульный ---",(Титульный!C12-3)) &amp; " год"</f>
        <v>Год формирования расходов (согласно учетной политике сетевой организации) за 2017 год</v>
      </c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63"/>
    </row>
    <row r="4" spans="1:22" ht="25.9" customHeight="1">
      <c r="A4" s="103"/>
      <c r="B4" s="103"/>
      <c r="C4" s="105" t="s">
        <v>14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6"/>
      <c r="R4" s="117" t="s">
        <v>5</v>
      </c>
      <c r="S4" s="117"/>
      <c r="T4" s="117"/>
      <c r="U4" s="117"/>
    </row>
    <row r="5" spans="1:22" ht="34.9" customHeight="1">
      <c r="A5" s="103"/>
      <c r="B5" s="103"/>
      <c r="C5" s="105" t="s">
        <v>189</v>
      </c>
      <c r="D5" s="108"/>
      <c r="E5" s="108"/>
      <c r="F5" s="108"/>
      <c r="G5" s="106"/>
      <c r="H5" s="105" t="s">
        <v>3</v>
      </c>
      <c r="I5" s="108"/>
      <c r="J5" s="108"/>
      <c r="K5" s="108"/>
      <c r="L5" s="106"/>
      <c r="M5" s="105" t="s">
        <v>4</v>
      </c>
      <c r="N5" s="108"/>
      <c r="O5" s="108"/>
      <c r="P5" s="106"/>
      <c r="Q5" s="114" t="s">
        <v>178</v>
      </c>
      <c r="R5" s="117"/>
      <c r="S5" s="117"/>
      <c r="T5" s="117"/>
      <c r="U5" s="117"/>
    </row>
    <row r="6" spans="1:22" ht="29.45" customHeight="1">
      <c r="A6" s="103"/>
      <c r="B6" s="103"/>
      <c r="C6" s="105" t="s">
        <v>2200</v>
      </c>
      <c r="D6" s="106"/>
      <c r="E6" s="105" t="s">
        <v>2199</v>
      </c>
      <c r="F6" s="106"/>
      <c r="G6" s="112" t="s">
        <v>183</v>
      </c>
      <c r="H6" s="105" t="s">
        <v>2200</v>
      </c>
      <c r="I6" s="106"/>
      <c r="J6" s="105" t="s">
        <v>2199</v>
      </c>
      <c r="K6" s="106"/>
      <c r="L6" s="112" t="s">
        <v>177</v>
      </c>
      <c r="M6" s="105" t="s">
        <v>2200</v>
      </c>
      <c r="N6" s="106"/>
      <c r="O6" s="105" t="s">
        <v>2199</v>
      </c>
      <c r="P6" s="106"/>
      <c r="Q6" s="115"/>
      <c r="R6" s="105" t="s">
        <v>55</v>
      </c>
      <c r="S6" s="106"/>
      <c r="T6" s="105" t="s">
        <v>58</v>
      </c>
      <c r="U6" s="106"/>
    </row>
    <row r="7" spans="1:22" s="3" customFormat="1" ht="118.15" customHeight="1">
      <c r="A7" s="104"/>
      <c r="B7" s="104"/>
      <c r="C7" s="49" t="s">
        <v>2197</v>
      </c>
      <c r="D7" s="49" t="s">
        <v>2198</v>
      </c>
      <c r="E7" s="49" t="s">
        <v>2197</v>
      </c>
      <c r="F7" s="49" t="s">
        <v>2198</v>
      </c>
      <c r="G7" s="113"/>
      <c r="H7" s="49" t="s">
        <v>2197</v>
      </c>
      <c r="I7" s="49" t="s">
        <v>2198</v>
      </c>
      <c r="J7" s="49" t="s">
        <v>2197</v>
      </c>
      <c r="K7" s="49" t="s">
        <v>2198</v>
      </c>
      <c r="L7" s="113"/>
      <c r="M7" s="49" t="s">
        <v>2197</v>
      </c>
      <c r="N7" s="49" t="s">
        <v>2198</v>
      </c>
      <c r="O7" s="49" t="s">
        <v>2197</v>
      </c>
      <c r="P7" s="49" t="s">
        <v>2198</v>
      </c>
      <c r="Q7" s="116"/>
      <c r="R7" s="49" t="s">
        <v>56</v>
      </c>
      <c r="S7" s="49" t="s">
        <v>57</v>
      </c>
      <c r="T7" s="49" t="s">
        <v>56</v>
      </c>
      <c r="U7" s="49" t="s">
        <v>57</v>
      </c>
    </row>
    <row r="8" spans="1:22" s="3" customFormat="1" ht="15.75" customHeight="1">
      <c r="A8" s="50">
        <v>1</v>
      </c>
      <c r="B8" s="50">
        <v>2</v>
      </c>
      <c r="C8" s="50">
        <v>3</v>
      </c>
      <c r="D8" s="50">
        <v>4</v>
      </c>
      <c r="E8" s="50">
        <v>5</v>
      </c>
      <c r="F8" s="50">
        <v>6</v>
      </c>
      <c r="G8" s="50">
        <v>7</v>
      </c>
      <c r="H8" s="50">
        <v>8</v>
      </c>
      <c r="I8" s="50">
        <v>9</v>
      </c>
      <c r="J8" s="50">
        <v>10</v>
      </c>
      <c r="K8" s="50">
        <v>11</v>
      </c>
      <c r="L8" s="50">
        <v>12</v>
      </c>
      <c r="M8" s="50">
        <v>13</v>
      </c>
      <c r="N8" s="50">
        <v>14</v>
      </c>
      <c r="O8" s="50">
        <v>15</v>
      </c>
      <c r="P8" s="50">
        <v>16</v>
      </c>
      <c r="Q8" s="50">
        <v>17</v>
      </c>
      <c r="R8" s="50">
        <v>15</v>
      </c>
      <c r="S8" s="50">
        <v>16</v>
      </c>
      <c r="T8" s="50">
        <v>17</v>
      </c>
      <c r="U8" s="50">
        <v>18</v>
      </c>
    </row>
    <row r="9" spans="1:22" s="3" customFormat="1">
      <c r="A9" s="107" t="s">
        <v>11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</row>
    <row r="10" spans="1:22" ht="51" customHeight="1">
      <c r="A10" s="51">
        <v>1</v>
      </c>
      <c r="B10" s="52" t="s">
        <v>6</v>
      </c>
      <c r="C10" s="5"/>
      <c r="D10" s="5"/>
      <c r="E10" s="5"/>
      <c r="F10" s="5"/>
      <c r="G10" s="64">
        <f>C10+D10+E10+F10</f>
        <v>0</v>
      </c>
      <c r="H10" s="5"/>
      <c r="I10" s="5"/>
      <c r="J10" s="5"/>
      <c r="K10" s="5"/>
      <c r="L10" s="64">
        <f>H10+I10+J10+K10</f>
        <v>0</v>
      </c>
      <c r="M10" s="5"/>
      <c r="N10" s="5"/>
      <c r="O10" s="5"/>
      <c r="P10" s="5"/>
      <c r="Q10" s="64" t="s">
        <v>179</v>
      </c>
      <c r="R10" s="53">
        <f t="shared" ref="R10:U12" si="0">IF(H10=0,0,C10/H10)</f>
        <v>0</v>
      </c>
      <c r="S10" s="53">
        <f t="shared" si="0"/>
        <v>0</v>
      </c>
      <c r="T10" s="53">
        <f t="shared" si="0"/>
        <v>0</v>
      </c>
      <c r="U10" s="53">
        <f t="shared" si="0"/>
        <v>0</v>
      </c>
    </row>
    <row r="11" spans="1:22" ht="51" customHeight="1">
      <c r="A11" s="51">
        <v>2</v>
      </c>
      <c r="B11" s="52" t="s">
        <v>7</v>
      </c>
      <c r="C11" s="5"/>
      <c r="D11" s="5"/>
      <c r="E11" s="5"/>
      <c r="F11" s="5"/>
      <c r="G11" s="64">
        <f>C11+D11+E11+F11</f>
        <v>0</v>
      </c>
      <c r="H11" s="5"/>
      <c r="I11" s="5"/>
      <c r="J11" s="5"/>
      <c r="K11" s="5"/>
      <c r="L11" s="64">
        <f>H11+I11+J11+K11</f>
        <v>0</v>
      </c>
      <c r="M11" s="5"/>
      <c r="N11" s="5"/>
      <c r="O11" s="5"/>
      <c r="P11" s="5"/>
      <c r="Q11" s="64" t="s">
        <v>179</v>
      </c>
      <c r="R11" s="53">
        <f t="shared" si="0"/>
        <v>0</v>
      </c>
      <c r="S11" s="53">
        <f t="shared" si="0"/>
        <v>0</v>
      </c>
      <c r="T11" s="53">
        <f t="shared" si="0"/>
        <v>0</v>
      </c>
      <c r="U11" s="53">
        <f t="shared" si="0"/>
        <v>0</v>
      </c>
    </row>
    <row r="12" spans="1:22" ht="26.45" hidden="1" customHeight="1">
      <c r="A12" s="54">
        <v>3</v>
      </c>
      <c r="B12" s="55" t="s">
        <v>8</v>
      </c>
      <c r="C12" s="56">
        <f>C10+C11</f>
        <v>0</v>
      </c>
      <c r="D12" s="56">
        <f t="shared" ref="D12:P12" si="1">D10+D11</f>
        <v>0</v>
      </c>
      <c r="E12" s="56">
        <f t="shared" si="1"/>
        <v>0</v>
      </c>
      <c r="F12" s="56">
        <f t="shared" si="1"/>
        <v>0</v>
      </c>
      <c r="G12" s="56"/>
      <c r="H12" s="56">
        <f t="shared" si="1"/>
        <v>0</v>
      </c>
      <c r="I12" s="56">
        <f t="shared" si="1"/>
        <v>0</v>
      </c>
      <c r="J12" s="56">
        <f t="shared" si="1"/>
        <v>0</v>
      </c>
      <c r="K12" s="56">
        <f t="shared" si="1"/>
        <v>0</v>
      </c>
      <c r="L12" s="56"/>
      <c r="M12" s="56">
        <f t="shared" si="1"/>
        <v>0</v>
      </c>
      <c r="N12" s="56">
        <f t="shared" si="1"/>
        <v>0</v>
      </c>
      <c r="O12" s="56">
        <f t="shared" si="1"/>
        <v>0</v>
      </c>
      <c r="P12" s="56">
        <f t="shared" si="1"/>
        <v>0</v>
      </c>
      <c r="Q12" s="56"/>
      <c r="R12" s="56">
        <f t="shared" si="0"/>
        <v>0</v>
      </c>
      <c r="S12" s="56">
        <f t="shared" si="0"/>
        <v>0</v>
      </c>
      <c r="T12" s="56">
        <f t="shared" si="0"/>
        <v>0</v>
      </c>
      <c r="U12" s="56">
        <f t="shared" si="0"/>
        <v>0</v>
      </c>
    </row>
    <row r="13" spans="1:22">
      <c r="A13" s="107" t="s">
        <v>12</v>
      </c>
      <c r="B13" s="107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</row>
    <row r="14" spans="1:22" ht="45" customHeight="1">
      <c r="A14" s="51">
        <v>3</v>
      </c>
      <c r="B14" s="52" t="s">
        <v>6</v>
      </c>
      <c r="C14" s="5"/>
      <c r="D14" s="5"/>
      <c r="E14" s="5"/>
      <c r="F14" s="5"/>
      <c r="G14" s="64">
        <f>C14+D14+E14+F14</f>
        <v>0</v>
      </c>
      <c r="H14" s="5"/>
      <c r="I14" s="5"/>
      <c r="J14" s="5"/>
      <c r="K14" s="5"/>
      <c r="L14" s="64">
        <f>H14+I14+J14+K14</f>
        <v>0</v>
      </c>
      <c r="M14" s="5"/>
      <c r="N14" s="5"/>
      <c r="O14" s="5"/>
      <c r="P14" s="5"/>
      <c r="Q14" s="64" t="s">
        <v>179</v>
      </c>
      <c r="R14" s="53">
        <f t="shared" ref="R14:U17" si="2">IF(H14=0,0,C14/H14)</f>
        <v>0</v>
      </c>
      <c r="S14" s="53">
        <f t="shared" si="2"/>
        <v>0</v>
      </c>
      <c r="T14" s="53">
        <f t="shared" si="2"/>
        <v>0</v>
      </c>
      <c r="U14" s="53">
        <f t="shared" si="2"/>
        <v>0</v>
      </c>
    </row>
    <row r="15" spans="1:22" ht="45" customHeight="1">
      <c r="A15" s="51">
        <v>4</v>
      </c>
      <c r="B15" s="52" t="s">
        <v>7</v>
      </c>
      <c r="C15" s="5"/>
      <c r="D15" s="5"/>
      <c r="E15" s="5"/>
      <c r="F15" s="5"/>
      <c r="G15" s="64">
        <f>C15+D15+E15+F15</f>
        <v>0</v>
      </c>
      <c r="H15" s="5"/>
      <c r="I15" s="5"/>
      <c r="J15" s="5"/>
      <c r="K15" s="5"/>
      <c r="L15" s="64">
        <f>H15+I15+J15+K15</f>
        <v>0</v>
      </c>
      <c r="M15" s="5"/>
      <c r="N15" s="5"/>
      <c r="O15" s="5"/>
      <c r="P15" s="5"/>
      <c r="Q15" s="64" t="s">
        <v>179</v>
      </c>
      <c r="R15" s="53">
        <f t="shared" si="2"/>
        <v>0</v>
      </c>
      <c r="S15" s="53">
        <f t="shared" si="2"/>
        <v>0</v>
      </c>
      <c r="T15" s="53">
        <f t="shared" si="2"/>
        <v>0</v>
      </c>
      <c r="U15" s="53">
        <f t="shared" si="2"/>
        <v>0</v>
      </c>
    </row>
    <row r="16" spans="1:22" ht="27.75" hidden="1" customHeight="1">
      <c r="A16" s="54">
        <v>6</v>
      </c>
      <c r="B16" s="55" t="s">
        <v>8</v>
      </c>
      <c r="C16" s="56">
        <f>C14+C15</f>
        <v>0</v>
      </c>
      <c r="D16" s="56">
        <f t="shared" ref="D16:P16" si="3">D14+D15</f>
        <v>0</v>
      </c>
      <c r="E16" s="56">
        <f t="shared" si="3"/>
        <v>0</v>
      </c>
      <c r="F16" s="56">
        <f t="shared" si="3"/>
        <v>0</v>
      </c>
      <c r="G16" s="56"/>
      <c r="H16" s="56">
        <f t="shared" si="3"/>
        <v>0</v>
      </c>
      <c r="I16" s="56">
        <f t="shared" si="3"/>
        <v>0</v>
      </c>
      <c r="J16" s="56">
        <f t="shared" si="3"/>
        <v>0</v>
      </c>
      <c r="K16" s="56">
        <f t="shared" si="3"/>
        <v>0</v>
      </c>
      <c r="L16" s="56"/>
      <c r="M16" s="56">
        <f t="shared" si="3"/>
        <v>0</v>
      </c>
      <c r="N16" s="56">
        <f t="shared" si="3"/>
        <v>0</v>
      </c>
      <c r="O16" s="56">
        <f t="shared" si="3"/>
        <v>0</v>
      </c>
      <c r="P16" s="56">
        <f t="shared" si="3"/>
        <v>0</v>
      </c>
      <c r="Q16" s="56"/>
      <c r="R16" s="56">
        <f t="shared" si="2"/>
        <v>0</v>
      </c>
      <c r="S16" s="56">
        <f t="shared" si="2"/>
        <v>0</v>
      </c>
      <c r="T16" s="56">
        <f t="shared" si="2"/>
        <v>0</v>
      </c>
      <c r="U16" s="56">
        <f t="shared" si="2"/>
        <v>0</v>
      </c>
    </row>
    <row r="17" spans="1:21" ht="26.45" hidden="1" customHeight="1">
      <c r="A17" s="54">
        <v>7</v>
      </c>
      <c r="B17" s="57" t="s">
        <v>59</v>
      </c>
      <c r="C17" s="56">
        <f>C12+C16</f>
        <v>0</v>
      </c>
      <c r="D17" s="56">
        <f t="shared" ref="D17:P17" si="4">D12+D16</f>
        <v>0</v>
      </c>
      <c r="E17" s="56">
        <f t="shared" si="4"/>
        <v>0</v>
      </c>
      <c r="F17" s="56">
        <f t="shared" si="4"/>
        <v>0</v>
      </c>
      <c r="G17" s="56"/>
      <c r="H17" s="56">
        <f t="shared" si="4"/>
        <v>0</v>
      </c>
      <c r="I17" s="56">
        <f t="shared" si="4"/>
        <v>0</v>
      </c>
      <c r="J17" s="56">
        <f t="shared" si="4"/>
        <v>0</v>
      </c>
      <c r="K17" s="56">
        <f t="shared" si="4"/>
        <v>0</v>
      </c>
      <c r="L17" s="56"/>
      <c r="M17" s="56">
        <f t="shared" si="4"/>
        <v>0</v>
      </c>
      <c r="N17" s="56">
        <f t="shared" si="4"/>
        <v>0</v>
      </c>
      <c r="O17" s="56">
        <f t="shared" si="4"/>
        <v>0</v>
      </c>
      <c r="P17" s="56">
        <f t="shared" si="4"/>
        <v>0</v>
      </c>
      <c r="Q17" s="56"/>
      <c r="R17" s="56">
        <f t="shared" si="2"/>
        <v>0</v>
      </c>
      <c r="S17" s="56">
        <f t="shared" si="2"/>
        <v>0</v>
      </c>
      <c r="T17" s="56">
        <f t="shared" si="2"/>
        <v>0</v>
      </c>
      <c r="U17" s="56">
        <f t="shared" si="2"/>
        <v>0</v>
      </c>
    </row>
    <row r="18" spans="1:21" customFormat="1" ht="17.25" customHeight="1">
      <c r="A18" s="109" t="s">
        <v>180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1"/>
    </row>
    <row r="19" spans="1:21" customFormat="1" ht="59.25" customHeight="1">
      <c r="A19" s="65">
        <v>5</v>
      </c>
      <c r="B19" s="66" t="s">
        <v>181</v>
      </c>
      <c r="C19" s="64" t="s">
        <v>179</v>
      </c>
      <c r="D19" s="64" t="s">
        <v>179</v>
      </c>
      <c r="E19" s="64" t="s">
        <v>179</v>
      </c>
      <c r="F19" s="64" t="s">
        <v>179</v>
      </c>
      <c r="G19" s="64">
        <f>G10+G14</f>
        <v>0</v>
      </c>
      <c r="H19" s="64" t="s">
        <v>179</v>
      </c>
      <c r="I19" s="64" t="s">
        <v>179</v>
      </c>
      <c r="J19" s="64" t="s">
        <v>179</v>
      </c>
      <c r="K19" s="64" t="s">
        <v>179</v>
      </c>
      <c r="L19" s="64">
        <f>L10+L14</f>
        <v>0</v>
      </c>
      <c r="M19" s="64" t="s">
        <v>179</v>
      </c>
      <c r="N19" s="64" t="s">
        <v>179</v>
      </c>
      <c r="O19" s="64" t="s">
        <v>179</v>
      </c>
      <c r="P19" s="64" t="s">
        <v>179</v>
      </c>
      <c r="Q19" s="64">
        <f>IF(L19=0,0,G19/L19)</f>
        <v>0</v>
      </c>
    </row>
    <row r="20" spans="1:21" customFormat="1" ht="65.25" customHeight="1">
      <c r="A20" s="65">
        <v>6</v>
      </c>
      <c r="B20" s="67" t="s">
        <v>182</v>
      </c>
      <c r="C20" s="64" t="s">
        <v>179</v>
      </c>
      <c r="D20" s="64" t="s">
        <v>179</v>
      </c>
      <c r="E20" s="64" t="s">
        <v>179</v>
      </c>
      <c r="F20" s="64" t="s">
        <v>179</v>
      </c>
      <c r="G20" s="64">
        <f>G11+G15</f>
        <v>0</v>
      </c>
      <c r="H20" s="64" t="s">
        <v>179</v>
      </c>
      <c r="I20" s="64" t="s">
        <v>179</v>
      </c>
      <c r="J20" s="64" t="s">
        <v>179</v>
      </c>
      <c r="K20" s="64" t="s">
        <v>179</v>
      </c>
      <c r="L20" s="64">
        <f>L11+L15</f>
        <v>0</v>
      </c>
      <c r="M20" s="64" t="s">
        <v>179</v>
      </c>
      <c r="N20" s="64" t="s">
        <v>179</v>
      </c>
      <c r="O20" s="64" t="s">
        <v>179</v>
      </c>
      <c r="P20" s="64" t="s">
        <v>179</v>
      </c>
      <c r="Q20" s="64">
        <f>IF(L20=0,0,G20/L20)</f>
        <v>0</v>
      </c>
    </row>
  </sheetData>
  <sheetProtection password="E3EF" sheet="1" objects="1" scenarios="1"/>
  <mergeCells count="24">
    <mergeCell ref="A9:U9"/>
    <mergeCell ref="M5:P5"/>
    <mergeCell ref="R6:S6"/>
    <mergeCell ref="T6:U6"/>
    <mergeCell ref="R4:U5"/>
    <mergeCell ref="M6:N6"/>
    <mergeCell ref="A18:Q18"/>
    <mergeCell ref="C5:G5"/>
    <mergeCell ref="G6:G7"/>
    <mergeCell ref="L6:L7"/>
    <mergeCell ref="H5:L5"/>
    <mergeCell ref="E6:F6"/>
    <mergeCell ref="H6:I6"/>
    <mergeCell ref="J6:K6"/>
    <mergeCell ref="Q5:Q7"/>
    <mergeCell ref="A13:U13"/>
    <mergeCell ref="A1:U1"/>
    <mergeCell ref="A2:U2"/>
    <mergeCell ref="A3:A7"/>
    <mergeCell ref="B3:B7"/>
    <mergeCell ref="C6:D6"/>
    <mergeCell ref="O6:P6"/>
    <mergeCell ref="C3:U3"/>
    <mergeCell ref="C4:Q4"/>
  </mergeCells>
  <pageMargins left="0.31496062992125984" right="0.11811023622047245" top="0.74803149606299213" bottom="0.74803149606299213" header="0.31496062992125984" footer="0.31496062992125984"/>
  <pageSetup paperSize="9" scale="6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Pr11City">
    <pageSetUpPr fitToPage="1"/>
  </sheetPr>
  <dimension ref="A1:IS1706"/>
  <sheetViews>
    <sheetView view="pageBreakPreview" zoomScale="75" zoomScaleNormal="70" zoomScaleSheetLayoutView="75" workbookViewId="0">
      <selection activeCell="E15" sqref="E15"/>
    </sheetView>
  </sheetViews>
  <sheetFormatPr defaultColWidth="14" defaultRowHeight="15.75"/>
  <cols>
    <col min="1" max="1" width="11.5703125" style="7" customWidth="1"/>
    <col min="2" max="2" width="81.7109375" style="1" customWidth="1"/>
    <col min="3" max="3" width="14" style="12"/>
    <col min="4" max="4" width="22.42578125" style="16" customWidth="1"/>
    <col min="5" max="5" width="14.85546875" style="1" customWidth="1"/>
    <col min="6" max="6" width="20.85546875" style="16" customWidth="1"/>
    <col min="7" max="7" width="14" style="12"/>
    <col min="8" max="8" width="22.42578125" style="16" customWidth="1"/>
    <col min="9" max="9" width="16.7109375" style="1" customWidth="1"/>
    <col min="10" max="10" width="22.85546875" style="16" customWidth="1"/>
    <col min="11" max="11" width="14" style="12"/>
    <col min="12" max="12" width="22.42578125" style="16" customWidth="1"/>
    <col min="13" max="13" width="15.85546875" style="1" customWidth="1"/>
    <col min="14" max="14" width="23" style="16" customWidth="1"/>
    <col min="15" max="15" width="14" style="12"/>
    <col min="16" max="16" width="22.42578125" style="16" customWidth="1"/>
    <col min="17" max="17" width="15.85546875" style="1" customWidth="1"/>
    <col min="18" max="18" width="23" style="16" customWidth="1"/>
    <col min="19" max="16384" width="14" style="1"/>
  </cols>
  <sheetData>
    <row r="1" spans="1:18" ht="60.6" customHeight="1">
      <c r="A1" s="97" t="s">
        <v>9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18" ht="66" customHeight="1">
      <c r="A2" s="99" t="s">
        <v>2217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</row>
    <row r="3" spans="1:18" ht="15.75" customHeight="1">
      <c r="A3" s="98" t="s">
        <v>0</v>
      </c>
      <c r="B3" s="96" t="s">
        <v>2216</v>
      </c>
      <c r="C3" s="96" t="s">
        <v>192</v>
      </c>
      <c r="D3" s="96"/>
      <c r="E3" s="96"/>
      <c r="F3" s="96"/>
      <c r="G3" s="96" t="s">
        <v>193</v>
      </c>
      <c r="H3" s="96"/>
      <c r="I3" s="96"/>
      <c r="J3" s="96"/>
      <c r="K3" s="96" t="s">
        <v>194</v>
      </c>
      <c r="L3" s="96"/>
      <c r="M3" s="96"/>
      <c r="N3" s="96"/>
      <c r="O3" s="96" t="s">
        <v>2221</v>
      </c>
      <c r="P3" s="96"/>
      <c r="Q3" s="96"/>
      <c r="R3" s="96"/>
    </row>
    <row r="4" spans="1:18" ht="138" customHeight="1">
      <c r="A4" s="98"/>
      <c r="B4" s="96"/>
      <c r="C4" s="40" t="s">
        <v>1</v>
      </c>
      <c r="D4" s="41" t="s">
        <v>2206</v>
      </c>
      <c r="E4" s="42" t="s">
        <v>13</v>
      </c>
      <c r="F4" s="41" t="s">
        <v>2156</v>
      </c>
      <c r="G4" s="40" t="s">
        <v>1</v>
      </c>
      <c r="H4" s="41" t="s">
        <v>2206</v>
      </c>
      <c r="I4" s="42" t="s">
        <v>13</v>
      </c>
      <c r="J4" s="41" t="s">
        <v>2156</v>
      </c>
      <c r="K4" s="40" t="s">
        <v>1</v>
      </c>
      <c r="L4" s="41" t="s">
        <v>2206</v>
      </c>
      <c r="M4" s="42" t="s">
        <v>13</v>
      </c>
      <c r="N4" s="41" t="s">
        <v>2156</v>
      </c>
      <c r="O4" s="40" t="s">
        <v>1</v>
      </c>
      <c r="P4" s="41" t="s">
        <v>2206</v>
      </c>
      <c r="Q4" s="69" t="s">
        <v>13</v>
      </c>
      <c r="R4" s="41" t="s">
        <v>2156</v>
      </c>
    </row>
    <row r="5" spans="1:18" s="17" customFormat="1">
      <c r="A5" s="43">
        <v>1</v>
      </c>
      <c r="B5" s="44">
        <v>2</v>
      </c>
      <c r="C5" s="44">
        <v>3</v>
      </c>
      <c r="D5" s="44">
        <v>4</v>
      </c>
      <c r="E5" s="44">
        <v>5</v>
      </c>
      <c r="F5" s="44">
        <v>6</v>
      </c>
      <c r="G5" s="44">
        <v>7</v>
      </c>
      <c r="H5" s="44">
        <v>8</v>
      </c>
      <c r="I5" s="44">
        <v>9</v>
      </c>
      <c r="J5" s="44">
        <v>10</v>
      </c>
      <c r="K5" s="44">
        <v>11</v>
      </c>
      <c r="L5" s="44">
        <v>12</v>
      </c>
      <c r="M5" s="44">
        <v>13</v>
      </c>
      <c r="N5" s="44">
        <v>14</v>
      </c>
      <c r="O5" s="44">
        <v>15</v>
      </c>
      <c r="P5" s="44">
        <v>16</v>
      </c>
      <c r="Q5" s="44">
        <v>17</v>
      </c>
      <c r="R5" s="44">
        <v>18</v>
      </c>
    </row>
    <row r="6" spans="1:18">
      <c r="A6" s="37">
        <v>1</v>
      </c>
      <c r="B6" s="6" t="s">
        <v>2157</v>
      </c>
      <c r="C6" s="8"/>
      <c r="D6" s="13">
        <f>D7+D38+D69+D100+D131+D162+D193+D224+D255+D286+D317+D348+D379+D410+D441+D472+D503+D534+D565+D596+D627+D658+D689+D720</f>
        <v>0</v>
      </c>
      <c r="E6" s="13">
        <f>E7+E38+E69+E100+E131+E162+E193+E224+E255+E286+E317+E348+E379+E410+E441+E472+E503+E534+E565+E596+E627+E658+E689+E720</f>
        <v>0</v>
      </c>
      <c r="F6" s="13">
        <f>F7+F38+F69+F100+F131+F162+F193+F224+F255+F286+F317+F348+F379+F410+F441+F472+F503+F534+F565+F596+F627+F658+F689+F720</f>
        <v>0</v>
      </c>
      <c r="G6" s="13"/>
      <c r="H6" s="13">
        <f>H7+H38+H69+H100+H131+H162+H193+H224+H255+H286+H317+H348+H379+H410+H441+H472+H503+H534+H565+H596+H627+H658+H689+H720</f>
        <v>0</v>
      </c>
      <c r="I6" s="13">
        <f>I7+I38+I69+I100+I131+I162+I193+I224+I255+I286+I317+I348+I379+I410+I441+I472+I503+I534+I565+I596+I627+I658+I689+I720</f>
        <v>0</v>
      </c>
      <c r="J6" s="13">
        <f>J7+J38+J69+J100+J131+J162+J193+J224+J255+J286+J317+J348+J379+J410+J441+J472+J503+J534+J565+J596+J627+J658+J689+J720</f>
        <v>0</v>
      </c>
      <c r="K6" s="13"/>
      <c r="L6" s="13">
        <f>L7+L38+L69+L100+L131+L162+L193+L224+L255+L286+L317+L348+L379+L410+L441+L472+L503+L534+L565+L596+L627+L658+L689+L720</f>
        <v>0</v>
      </c>
      <c r="M6" s="13">
        <f>M7+M38+M69+M100+M131+M162+M193+M224+M255+M286+M317+M348+M379+M410+M441+M472+M503+M534+M565+M596+M627+M658+M689+M720</f>
        <v>0</v>
      </c>
      <c r="N6" s="13">
        <f>N7+N38+N69+N100+N131+N162+N193+N224+N255+N286+N317+N348+N379+N410+N441+N472+N503+N534+N565+N596+N627+N658+N689+N720</f>
        <v>0</v>
      </c>
      <c r="O6" s="13"/>
      <c r="P6" s="13">
        <f>P7+P38+P69+P100+P131+P162+P193+P224+P255+P286+P317+P348+P379+P410+P441+P472+P503+P534+P565+P596+P627+P658+P689+P720</f>
        <v>0</v>
      </c>
      <c r="Q6" s="13">
        <f>Q7+Q38+Q69+Q100+Q131+Q162+Q193+Q224+Q255+Q286+Q317+Q348+Q379+Q410+Q441+Q472+Q503+Q534+Q565+Q596+Q627+Q658+Q689+Q720</f>
        <v>0</v>
      </c>
      <c r="R6" s="13">
        <f>R7+R38+R69+R100+R131+R162+R193+R224+R255+R286+R317+R348+R379+R410+R441+R472+R503+R534+R565+R596+R627+R658+R689+R720</f>
        <v>0</v>
      </c>
    </row>
    <row r="7" spans="1:18" ht="31.5">
      <c r="A7" s="37" t="s">
        <v>201</v>
      </c>
      <c r="B7" s="6" t="s">
        <v>206</v>
      </c>
      <c r="C7" s="8"/>
      <c r="D7" s="13">
        <f>D8+D13+D18+D23+D28+D33</f>
        <v>0</v>
      </c>
      <c r="E7" s="13">
        <f>E8+E13+E18+E23+E28+E33</f>
        <v>0</v>
      </c>
      <c r="F7" s="13">
        <f>F8+F13+F18+F23+F28+F33</f>
        <v>0</v>
      </c>
      <c r="G7" s="13"/>
      <c r="H7" s="13">
        <f>H8+H13+H18+H23+H28+H33</f>
        <v>0</v>
      </c>
      <c r="I7" s="13">
        <f>I8+I13+I18+I23+I28+I33</f>
        <v>0</v>
      </c>
      <c r="J7" s="13">
        <f>J8+J13+J18+J23+J28+J33</f>
        <v>0</v>
      </c>
      <c r="K7" s="13"/>
      <c r="L7" s="13">
        <f>L8+L13+L18+L23+L28+L33</f>
        <v>0</v>
      </c>
      <c r="M7" s="13">
        <f>M8+M13+M18+M23+M28+M33</f>
        <v>0</v>
      </c>
      <c r="N7" s="13">
        <f>N8+N13+N18+N23+N28+N33</f>
        <v>0</v>
      </c>
      <c r="O7" s="13"/>
      <c r="P7" s="13">
        <f>P8+P13+P18+P23+P28+P33</f>
        <v>0</v>
      </c>
      <c r="Q7" s="13">
        <f>Q8+Q13+Q18+Q23+Q28+Q33</f>
        <v>0</v>
      </c>
      <c r="R7" s="13">
        <f>R8+R13+R18+R23+R28+R33</f>
        <v>0</v>
      </c>
    </row>
    <row r="8" spans="1:18" ht="47.25">
      <c r="A8" s="37" t="s">
        <v>68</v>
      </c>
      <c r="B8" s="6" t="s">
        <v>200</v>
      </c>
      <c r="C8" s="8"/>
      <c r="D8" s="13">
        <f>SUM(D9:D12)</f>
        <v>0</v>
      </c>
      <c r="E8" s="13">
        <f>SUM(E9:E12)</f>
        <v>0</v>
      </c>
      <c r="F8" s="13">
        <f>SUM(F9:F12)</f>
        <v>0</v>
      </c>
      <c r="G8" s="13"/>
      <c r="H8" s="13">
        <f t="shared" ref="H8:N8" si="0">SUM(H9:H12)</f>
        <v>0</v>
      </c>
      <c r="I8" s="13">
        <f>SUM(I9:I12)</f>
        <v>0</v>
      </c>
      <c r="J8" s="13">
        <f t="shared" si="0"/>
        <v>0</v>
      </c>
      <c r="K8" s="13"/>
      <c r="L8" s="13">
        <f t="shared" si="0"/>
        <v>0</v>
      </c>
      <c r="M8" s="13">
        <f t="shared" si="0"/>
        <v>0</v>
      </c>
      <c r="N8" s="13">
        <f t="shared" si="0"/>
        <v>0</v>
      </c>
      <c r="O8" s="13"/>
      <c r="P8" s="13">
        <f>SUM(P9:P12)</f>
        <v>0</v>
      </c>
      <c r="Q8" s="13">
        <f>SUM(Q9:Q12)</f>
        <v>0</v>
      </c>
      <c r="R8" s="13">
        <f>SUM(R9:R12)</f>
        <v>0</v>
      </c>
    </row>
    <row r="9" spans="1:18">
      <c r="A9" s="45" t="s">
        <v>69</v>
      </c>
      <c r="B9" s="46" t="s">
        <v>195</v>
      </c>
      <c r="C9" s="9"/>
      <c r="D9" s="14"/>
      <c r="E9" s="36"/>
      <c r="F9" s="14"/>
      <c r="G9" s="9"/>
      <c r="H9" s="14"/>
      <c r="I9" s="36"/>
      <c r="J9" s="14"/>
      <c r="K9" s="9"/>
      <c r="L9" s="14"/>
      <c r="M9" s="36"/>
      <c r="N9" s="14"/>
      <c r="O9" s="9"/>
      <c r="P9" s="14"/>
      <c r="Q9" s="36"/>
      <c r="R9" s="14"/>
    </row>
    <row r="10" spans="1:18">
      <c r="A10" s="45" t="s">
        <v>70</v>
      </c>
      <c r="B10" s="46" t="s">
        <v>196</v>
      </c>
      <c r="C10" s="9"/>
      <c r="D10" s="14"/>
      <c r="E10" s="36"/>
      <c r="F10" s="14"/>
      <c r="G10" s="9"/>
      <c r="H10" s="14"/>
      <c r="I10" s="36"/>
      <c r="J10" s="14"/>
      <c r="K10" s="9"/>
      <c r="L10" s="14"/>
      <c r="M10" s="36"/>
      <c r="N10" s="14"/>
      <c r="O10" s="9"/>
      <c r="P10" s="14"/>
      <c r="Q10" s="36"/>
      <c r="R10" s="14"/>
    </row>
    <row r="11" spans="1:18">
      <c r="A11" s="45" t="s">
        <v>71</v>
      </c>
      <c r="B11" s="47" t="s">
        <v>197</v>
      </c>
      <c r="C11" s="9"/>
      <c r="D11" s="14"/>
      <c r="E11" s="36"/>
      <c r="F11" s="14"/>
      <c r="G11" s="9"/>
      <c r="H11" s="14"/>
      <c r="I11" s="36"/>
      <c r="J11" s="14"/>
      <c r="K11" s="9"/>
      <c r="L11" s="14"/>
      <c r="M11" s="36"/>
      <c r="N11" s="14"/>
      <c r="O11" s="9"/>
      <c r="P11" s="14"/>
      <c r="Q11" s="36"/>
      <c r="R11" s="14"/>
    </row>
    <row r="12" spans="1:18">
      <c r="A12" s="45" t="s">
        <v>72</v>
      </c>
      <c r="B12" s="46" t="s">
        <v>198</v>
      </c>
      <c r="C12" s="9"/>
      <c r="D12" s="14"/>
      <c r="E12" s="36"/>
      <c r="F12" s="14"/>
      <c r="G12" s="9"/>
      <c r="H12" s="14"/>
      <c r="I12" s="36"/>
      <c r="J12" s="14"/>
      <c r="K12" s="9"/>
      <c r="L12" s="14"/>
      <c r="M12" s="36"/>
      <c r="N12" s="14"/>
      <c r="O12" s="9"/>
      <c r="P12" s="14"/>
      <c r="Q12" s="36"/>
      <c r="R12" s="14"/>
    </row>
    <row r="13" spans="1:18" ht="47.25">
      <c r="A13" s="37" t="s">
        <v>73</v>
      </c>
      <c r="B13" s="6" t="s">
        <v>199</v>
      </c>
      <c r="C13" s="8"/>
      <c r="D13" s="13">
        <f t="shared" ref="D13:N13" si="1">SUM(D14:D17)</f>
        <v>0</v>
      </c>
      <c r="E13" s="13">
        <f>SUM(E14:E17)</f>
        <v>0</v>
      </c>
      <c r="F13" s="13">
        <f t="shared" si="1"/>
        <v>0</v>
      </c>
      <c r="G13" s="13"/>
      <c r="H13" s="13">
        <f>SUM(H14:H17)</f>
        <v>0</v>
      </c>
      <c r="I13" s="13">
        <f t="shared" si="1"/>
        <v>0</v>
      </c>
      <c r="J13" s="13">
        <f t="shared" si="1"/>
        <v>0</v>
      </c>
      <c r="K13" s="13"/>
      <c r="L13" s="13">
        <f t="shared" si="1"/>
        <v>0</v>
      </c>
      <c r="M13" s="13">
        <f t="shared" si="1"/>
        <v>0</v>
      </c>
      <c r="N13" s="13">
        <f t="shared" si="1"/>
        <v>0</v>
      </c>
      <c r="O13" s="13"/>
      <c r="P13" s="13">
        <f>SUM(P14:P17)</f>
        <v>0</v>
      </c>
      <c r="Q13" s="13">
        <f>SUM(Q14:Q17)</f>
        <v>0</v>
      </c>
      <c r="R13" s="13">
        <f>SUM(R14:R17)</f>
        <v>0</v>
      </c>
    </row>
    <row r="14" spans="1:18">
      <c r="A14" s="45" t="s">
        <v>74</v>
      </c>
      <c r="B14" s="46" t="s">
        <v>195</v>
      </c>
      <c r="C14" s="9"/>
      <c r="D14" s="14"/>
      <c r="E14" s="36"/>
      <c r="F14" s="14"/>
      <c r="G14" s="9"/>
      <c r="H14" s="14"/>
      <c r="I14" s="36"/>
      <c r="J14" s="14"/>
      <c r="K14" s="9"/>
      <c r="L14" s="14"/>
      <c r="M14" s="36"/>
      <c r="N14" s="14"/>
      <c r="O14" s="9"/>
      <c r="P14" s="14"/>
      <c r="Q14" s="36"/>
      <c r="R14" s="14"/>
    </row>
    <row r="15" spans="1:18">
      <c r="A15" s="45" t="s">
        <v>75</v>
      </c>
      <c r="B15" s="46" t="s">
        <v>196</v>
      </c>
      <c r="C15" s="9"/>
      <c r="D15" s="14"/>
      <c r="E15" s="36"/>
      <c r="F15" s="14"/>
      <c r="G15" s="9"/>
      <c r="H15" s="14"/>
      <c r="I15" s="36"/>
      <c r="J15" s="14"/>
      <c r="K15" s="9"/>
      <c r="L15" s="14"/>
      <c r="M15" s="36"/>
      <c r="N15" s="14"/>
      <c r="O15" s="9"/>
      <c r="P15" s="14"/>
      <c r="Q15" s="36"/>
      <c r="R15" s="14"/>
    </row>
    <row r="16" spans="1:18">
      <c r="A16" s="45" t="s">
        <v>76</v>
      </c>
      <c r="B16" s="47" t="s">
        <v>197</v>
      </c>
      <c r="C16" s="9"/>
      <c r="D16" s="14"/>
      <c r="E16" s="36"/>
      <c r="F16" s="14"/>
      <c r="G16" s="9"/>
      <c r="H16" s="14"/>
      <c r="I16" s="36"/>
      <c r="J16" s="14"/>
      <c r="K16" s="9"/>
      <c r="L16" s="14"/>
      <c r="M16" s="36"/>
      <c r="N16" s="14"/>
      <c r="O16" s="9"/>
      <c r="P16" s="14"/>
      <c r="Q16" s="36"/>
      <c r="R16" s="14"/>
    </row>
    <row r="17" spans="1:18" ht="18" customHeight="1">
      <c r="A17" s="45" t="s">
        <v>77</v>
      </c>
      <c r="B17" s="46" t="s">
        <v>198</v>
      </c>
      <c r="C17" s="9"/>
      <c r="D17" s="14"/>
      <c r="E17" s="36"/>
      <c r="F17" s="14"/>
      <c r="G17" s="9"/>
      <c r="H17" s="14"/>
      <c r="I17" s="36"/>
      <c r="J17" s="14"/>
      <c r="K17" s="9"/>
      <c r="L17" s="14"/>
      <c r="M17" s="36"/>
      <c r="N17" s="14"/>
      <c r="O17" s="9"/>
      <c r="P17" s="14"/>
      <c r="Q17" s="36"/>
      <c r="R17" s="14"/>
    </row>
    <row r="18" spans="1:18" ht="47.25">
      <c r="A18" s="37" t="s">
        <v>207</v>
      </c>
      <c r="B18" s="6" t="s">
        <v>202</v>
      </c>
      <c r="C18" s="8"/>
      <c r="D18" s="13">
        <f t="shared" ref="D18:N18" si="2">SUM(D19:D22)</f>
        <v>0</v>
      </c>
      <c r="E18" s="13">
        <f t="shared" si="2"/>
        <v>0</v>
      </c>
      <c r="F18" s="13">
        <f>SUM(F19:F22)</f>
        <v>0</v>
      </c>
      <c r="G18" s="13"/>
      <c r="H18" s="13">
        <f t="shared" si="2"/>
        <v>0</v>
      </c>
      <c r="I18" s="13">
        <f t="shared" si="2"/>
        <v>0</v>
      </c>
      <c r="J18" s="13">
        <f t="shared" si="2"/>
        <v>0</v>
      </c>
      <c r="K18" s="13"/>
      <c r="L18" s="13">
        <f t="shared" si="2"/>
        <v>0</v>
      </c>
      <c r="M18" s="13">
        <f t="shared" si="2"/>
        <v>0</v>
      </c>
      <c r="N18" s="13">
        <f t="shared" si="2"/>
        <v>0</v>
      </c>
      <c r="O18" s="13"/>
      <c r="P18" s="13">
        <f>SUM(P19:P22)</f>
        <v>0</v>
      </c>
      <c r="Q18" s="13">
        <f>SUM(Q19:Q22)</f>
        <v>0</v>
      </c>
      <c r="R18" s="13">
        <f>SUM(R19:R22)</f>
        <v>0</v>
      </c>
    </row>
    <row r="19" spans="1:18">
      <c r="A19" s="45" t="s">
        <v>208</v>
      </c>
      <c r="B19" s="46" t="s">
        <v>195</v>
      </c>
      <c r="C19" s="9"/>
      <c r="D19" s="14"/>
      <c r="E19" s="36"/>
      <c r="F19" s="14"/>
      <c r="G19" s="9"/>
      <c r="H19" s="14"/>
      <c r="I19" s="36"/>
      <c r="J19" s="14"/>
      <c r="K19" s="9"/>
      <c r="L19" s="14"/>
      <c r="M19" s="36"/>
      <c r="N19" s="14"/>
      <c r="O19" s="9"/>
      <c r="P19" s="14"/>
      <c r="Q19" s="36"/>
      <c r="R19" s="14"/>
    </row>
    <row r="20" spans="1:18">
      <c r="A20" s="45" t="s">
        <v>209</v>
      </c>
      <c r="B20" s="46" t="s">
        <v>196</v>
      </c>
      <c r="C20" s="9"/>
      <c r="D20" s="14"/>
      <c r="E20" s="36"/>
      <c r="F20" s="14"/>
      <c r="G20" s="9"/>
      <c r="H20" s="14"/>
      <c r="I20" s="36"/>
      <c r="J20" s="14"/>
      <c r="K20" s="9"/>
      <c r="L20" s="14"/>
      <c r="M20" s="36"/>
      <c r="N20" s="14"/>
      <c r="O20" s="9"/>
      <c r="P20" s="14"/>
      <c r="Q20" s="36"/>
      <c r="R20" s="14"/>
    </row>
    <row r="21" spans="1:18">
      <c r="A21" s="45" t="s">
        <v>210</v>
      </c>
      <c r="B21" s="47" t="s">
        <v>197</v>
      </c>
      <c r="C21" s="9"/>
      <c r="D21" s="14"/>
      <c r="E21" s="36"/>
      <c r="F21" s="14"/>
      <c r="G21" s="9"/>
      <c r="H21" s="14"/>
      <c r="I21" s="36"/>
      <c r="J21" s="14"/>
      <c r="K21" s="9"/>
      <c r="L21" s="14"/>
      <c r="M21" s="36"/>
      <c r="N21" s="14"/>
      <c r="O21" s="9"/>
      <c r="P21" s="14"/>
      <c r="Q21" s="36"/>
      <c r="R21" s="14"/>
    </row>
    <row r="22" spans="1:18">
      <c r="A22" s="45" t="s">
        <v>211</v>
      </c>
      <c r="B22" s="46" t="s">
        <v>198</v>
      </c>
      <c r="C22" s="9"/>
      <c r="D22" s="14"/>
      <c r="E22" s="36"/>
      <c r="F22" s="14"/>
      <c r="G22" s="9"/>
      <c r="H22" s="14"/>
      <c r="I22" s="36"/>
      <c r="J22" s="14"/>
      <c r="K22" s="9"/>
      <c r="L22" s="14"/>
      <c r="M22" s="36"/>
      <c r="N22" s="14"/>
      <c r="O22" s="9"/>
      <c r="P22" s="14"/>
      <c r="Q22" s="36"/>
      <c r="R22" s="14"/>
    </row>
    <row r="23" spans="1:18" ht="47.25">
      <c r="A23" s="37" t="s">
        <v>212</v>
      </c>
      <c r="B23" s="6" t="s">
        <v>203</v>
      </c>
      <c r="C23" s="8"/>
      <c r="D23" s="13">
        <f t="shared" ref="D23:N23" si="3">SUM(D24:D27)</f>
        <v>0</v>
      </c>
      <c r="E23" s="13">
        <f t="shared" si="3"/>
        <v>0</v>
      </c>
      <c r="F23" s="13">
        <f t="shared" si="3"/>
        <v>0</v>
      </c>
      <c r="G23" s="13"/>
      <c r="H23" s="13">
        <f t="shared" si="3"/>
        <v>0</v>
      </c>
      <c r="I23" s="13">
        <f t="shared" si="3"/>
        <v>0</v>
      </c>
      <c r="J23" s="13">
        <f t="shared" si="3"/>
        <v>0</v>
      </c>
      <c r="K23" s="13"/>
      <c r="L23" s="13">
        <f t="shared" si="3"/>
        <v>0</v>
      </c>
      <c r="M23" s="13">
        <f t="shared" si="3"/>
        <v>0</v>
      </c>
      <c r="N23" s="13">
        <f t="shared" si="3"/>
        <v>0</v>
      </c>
      <c r="O23" s="13"/>
      <c r="P23" s="13">
        <f>SUM(P24:P27)</f>
        <v>0</v>
      </c>
      <c r="Q23" s="13">
        <f>SUM(Q24:Q27)</f>
        <v>0</v>
      </c>
      <c r="R23" s="13">
        <f>SUM(R24:R27)</f>
        <v>0</v>
      </c>
    </row>
    <row r="24" spans="1:18">
      <c r="A24" s="45" t="s">
        <v>213</v>
      </c>
      <c r="B24" s="46" t="s">
        <v>195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spans="1:18">
      <c r="A25" s="45" t="s">
        <v>214</v>
      </c>
      <c r="B25" s="46" t="s">
        <v>196</v>
      </c>
      <c r="C25" s="9"/>
      <c r="D25" s="14"/>
      <c r="E25" s="36"/>
      <c r="F25" s="14"/>
      <c r="G25" s="9"/>
      <c r="H25" s="14"/>
      <c r="I25" s="36"/>
      <c r="J25" s="14"/>
      <c r="K25" s="9"/>
      <c r="L25" s="14"/>
      <c r="M25" s="36"/>
      <c r="N25" s="14"/>
      <c r="O25" s="9"/>
      <c r="P25" s="14"/>
      <c r="Q25" s="36"/>
      <c r="R25" s="14"/>
    </row>
    <row r="26" spans="1:18">
      <c r="A26" s="45" t="s">
        <v>215</v>
      </c>
      <c r="B26" s="47" t="s">
        <v>197</v>
      </c>
      <c r="C26" s="9"/>
      <c r="D26" s="14"/>
      <c r="E26" s="36"/>
      <c r="F26" s="14"/>
      <c r="G26" s="9"/>
      <c r="H26" s="14"/>
      <c r="I26" s="36"/>
      <c r="J26" s="14"/>
      <c r="K26" s="9"/>
      <c r="L26" s="14"/>
      <c r="M26" s="36"/>
      <c r="N26" s="14"/>
      <c r="O26" s="9"/>
      <c r="P26" s="14"/>
      <c r="Q26" s="36"/>
      <c r="R26" s="14"/>
    </row>
    <row r="27" spans="1:18">
      <c r="A27" s="45" t="s">
        <v>216</v>
      </c>
      <c r="B27" s="46" t="s">
        <v>198</v>
      </c>
      <c r="C27" s="9"/>
      <c r="D27" s="14"/>
      <c r="E27" s="36"/>
      <c r="F27" s="14"/>
      <c r="G27" s="9"/>
      <c r="H27" s="14"/>
      <c r="I27" s="36"/>
      <c r="J27" s="14"/>
      <c r="K27" s="9"/>
      <c r="L27" s="14"/>
      <c r="M27" s="36"/>
      <c r="N27" s="14"/>
      <c r="O27" s="9"/>
      <c r="P27" s="14"/>
      <c r="Q27" s="36"/>
      <c r="R27" s="14"/>
    </row>
    <row r="28" spans="1:18" ht="47.25">
      <c r="A28" s="37" t="s">
        <v>217</v>
      </c>
      <c r="B28" s="6" t="s">
        <v>204</v>
      </c>
      <c r="C28" s="8"/>
      <c r="D28" s="13">
        <f t="shared" ref="D28:N28" si="4">SUM(D29:D32)</f>
        <v>0</v>
      </c>
      <c r="E28" s="13">
        <f t="shared" si="4"/>
        <v>0</v>
      </c>
      <c r="F28" s="13">
        <f t="shared" si="4"/>
        <v>0</v>
      </c>
      <c r="G28" s="13"/>
      <c r="H28" s="13">
        <f t="shared" si="4"/>
        <v>0</v>
      </c>
      <c r="I28" s="13">
        <f t="shared" si="4"/>
        <v>0</v>
      </c>
      <c r="J28" s="13">
        <f t="shared" si="4"/>
        <v>0</v>
      </c>
      <c r="K28" s="13"/>
      <c r="L28" s="13">
        <f t="shared" si="4"/>
        <v>0</v>
      </c>
      <c r="M28" s="13">
        <f t="shared" si="4"/>
        <v>0</v>
      </c>
      <c r="N28" s="13">
        <f t="shared" si="4"/>
        <v>0</v>
      </c>
      <c r="O28" s="13"/>
      <c r="P28" s="13">
        <f>SUM(P29:P32)</f>
        <v>0</v>
      </c>
      <c r="Q28" s="13">
        <f>SUM(Q29:Q32)</f>
        <v>0</v>
      </c>
      <c r="R28" s="13">
        <f>SUM(R29:R32)</f>
        <v>0</v>
      </c>
    </row>
    <row r="29" spans="1:18">
      <c r="A29" s="45" t="s">
        <v>218</v>
      </c>
      <c r="B29" s="46" t="s">
        <v>195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spans="1:18">
      <c r="A30" s="45" t="s">
        <v>219</v>
      </c>
      <c r="B30" s="46" t="s">
        <v>196</v>
      </c>
      <c r="C30" s="9"/>
      <c r="D30" s="14"/>
      <c r="E30" s="36"/>
      <c r="F30" s="14"/>
      <c r="G30" s="9"/>
      <c r="H30" s="14"/>
      <c r="I30" s="36"/>
      <c r="J30" s="14"/>
      <c r="K30" s="9"/>
      <c r="L30" s="14"/>
      <c r="M30" s="36"/>
      <c r="N30" s="14"/>
      <c r="O30" s="9"/>
      <c r="P30" s="14"/>
      <c r="Q30" s="36"/>
      <c r="R30" s="14"/>
    </row>
    <row r="31" spans="1:18">
      <c r="A31" s="45" t="s">
        <v>220</v>
      </c>
      <c r="B31" s="47" t="s">
        <v>197</v>
      </c>
      <c r="C31" s="9"/>
      <c r="D31" s="14"/>
      <c r="E31" s="36"/>
      <c r="F31" s="14"/>
      <c r="G31" s="9"/>
      <c r="H31" s="14"/>
      <c r="I31" s="36"/>
      <c r="J31" s="14"/>
      <c r="K31" s="9"/>
      <c r="L31" s="14"/>
      <c r="M31" s="36"/>
      <c r="N31" s="14"/>
      <c r="O31" s="9"/>
      <c r="P31" s="14"/>
      <c r="Q31" s="36"/>
      <c r="R31" s="14"/>
    </row>
    <row r="32" spans="1:18">
      <c r="A32" s="45" t="s">
        <v>221</v>
      </c>
      <c r="B32" s="46" t="s">
        <v>198</v>
      </c>
      <c r="C32" s="9"/>
      <c r="D32" s="14"/>
      <c r="E32" s="36"/>
      <c r="F32" s="14"/>
      <c r="G32" s="9"/>
      <c r="H32" s="14"/>
      <c r="I32" s="36"/>
      <c r="J32" s="14"/>
      <c r="K32" s="9"/>
      <c r="L32" s="14"/>
      <c r="M32" s="36"/>
      <c r="N32" s="14"/>
      <c r="O32" s="9"/>
      <c r="P32" s="14"/>
      <c r="Q32" s="36"/>
      <c r="R32" s="14"/>
    </row>
    <row r="33" spans="1:18" ht="31.5">
      <c r="A33" s="37" t="s">
        <v>222</v>
      </c>
      <c r="B33" s="6" t="s">
        <v>205</v>
      </c>
      <c r="C33" s="8"/>
      <c r="D33" s="13">
        <f t="shared" ref="D33:N33" si="5">SUM(D34:D37)</f>
        <v>0</v>
      </c>
      <c r="E33" s="13">
        <f t="shared" si="5"/>
        <v>0</v>
      </c>
      <c r="F33" s="13">
        <f t="shared" si="5"/>
        <v>0</v>
      </c>
      <c r="G33" s="13"/>
      <c r="H33" s="13">
        <f t="shared" si="5"/>
        <v>0</v>
      </c>
      <c r="I33" s="13">
        <f t="shared" si="5"/>
        <v>0</v>
      </c>
      <c r="J33" s="13">
        <f t="shared" si="5"/>
        <v>0</v>
      </c>
      <c r="K33" s="13"/>
      <c r="L33" s="13">
        <f t="shared" si="5"/>
        <v>0</v>
      </c>
      <c r="M33" s="13">
        <f t="shared" si="5"/>
        <v>0</v>
      </c>
      <c r="N33" s="13">
        <f t="shared" si="5"/>
        <v>0</v>
      </c>
      <c r="O33" s="13"/>
      <c r="P33" s="13">
        <f>SUM(P34:P37)</f>
        <v>0</v>
      </c>
      <c r="Q33" s="13">
        <f>SUM(Q34:Q37)</f>
        <v>0</v>
      </c>
      <c r="R33" s="13">
        <f>SUM(R34:R37)</f>
        <v>0</v>
      </c>
    </row>
    <row r="34" spans="1:18">
      <c r="A34" s="45" t="s">
        <v>223</v>
      </c>
      <c r="B34" s="46" t="s">
        <v>195</v>
      </c>
      <c r="C34" s="9"/>
      <c r="D34" s="14"/>
      <c r="E34" s="36"/>
      <c r="F34" s="14"/>
      <c r="G34" s="9"/>
      <c r="H34" s="14"/>
      <c r="I34" s="36"/>
      <c r="J34" s="14"/>
      <c r="K34" s="9"/>
      <c r="L34" s="14"/>
      <c r="M34" s="36"/>
      <c r="N34" s="14"/>
      <c r="O34" s="9"/>
      <c r="P34" s="14"/>
      <c r="Q34" s="36"/>
      <c r="R34" s="14"/>
    </row>
    <row r="35" spans="1:18">
      <c r="A35" s="45" t="s">
        <v>224</v>
      </c>
      <c r="B35" s="46" t="s">
        <v>196</v>
      </c>
      <c r="C35" s="9"/>
      <c r="D35" s="14"/>
      <c r="E35" s="36"/>
      <c r="F35" s="14"/>
      <c r="G35" s="9"/>
      <c r="H35" s="14"/>
      <c r="I35" s="36"/>
      <c r="J35" s="14"/>
      <c r="K35" s="9"/>
      <c r="L35" s="14"/>
      <c r="M35" s="36"/>
      <c r="N35" s="14"/>
      <c r="O35" s="9"/>
      <c r="P35" s="14"/>
      <c r="Q35" s="36"/>
      <c r="R35" s="14"/>
    </row>
    <row r="36" spans="1:18">
      <c r="A36" s="45" t="s">
        <v>225</v>
      </c>
      <c r="B36" s="47" t="s">
        <v>197</v>
      </c>
      <c r="C36" s="9"/>
      <c r="D36" s="14"/>
      <c r="E36" s="36"/>
      <c r="F36" s="14"/>
      <c r="G36" s="9"/>
      <c r="H36" s="14"/>
      <c r="I36" s="36"/>
      <c r="J36" s="14"/>
      <c r="K36" s="9"/>
      <c r="L36" s="14"/>
      <c r="M36" s="36"/>
      <c r="N36" s="14"/>
      <c r="O36" s="9"/>
      <c r="P36" s="14"/>
      <c r="Q36" s="36"/>
      <c r="R36" s="14"/>
    </row>
    <row r="37" spans="1:18">
      <c r="A37" s="45" t="s">
        <v>226</v>
      </c>
      <c r="B37" s="46" t="s">
        <v>198</v>
      </c>
      <c r="C37" s="9"/>
      <c r="D37" s="14"/>
      <c r="E37" s="36"/>
      <c r="F37" s="14"/>
      <c r="G37" s="9"/>
      <c r="H37" s="14"/>
      <c r="I37" s="36"/>
      <c r="J37" s="14"/>
      <c r="K37" s="9"/>
      <c r="L37" s="14"/>
      <c r="M37" s="36"/>
      <c r="N37" s="14"/>
      <c r="O37" s="9"/>
      <c r="P37" s="14"/>
      <c r="Q37" s="36"/>
      <c r="R37" s="14"/>
    </row>
    <row r="38" spans="1:18" ht="31.5">
      <c r="A38" s="37" t="s">
        <v>78</v>
      </c>
      <c r="B38" s="6" t="s">
        <v>227</v>
      </c>
      <c r="C38" s="8"/>
      <c r="D38" s="13">
        <f>D39+D44+D49+D54+D59+D64</f>
        <v>0</v>
      </c>
      <c r="E38" s="13">
        <f t="shared" ref="E38:N38" si="6">E39+E44+E49+E54+E59+E64</f>
        <v>0</v>
      </c>
      <c r="F38" s="13">
        <f t="shared" si="6"/>
        <v>0</v>
      </c>
      <c r="G38" s="13"/>
      <c r="H38" s="13">
        <f t="shared" si="6"/>
        <v>0</v>
      </c>
      <c r="I38" s="13">
        <f t="shared" si="6"/>
        <v>0</v>
      </c>
      <c r="J38" s="13">
        <f t="shared" si="6"/>
        <v>0</v>
      </c>
      <c r="K38" s="13"/>
      <c r="L38" s="13">
        <f t="shared" si="6"/>
        <v>0</v>
      </c>
      <c r="M38" s="13">
        <f t="shared" si="6"/>
        <v>0</v>
      </c>
      <c r="N38" s="13">
        <f t="shared" si="6"/>
        <v>0</v>
      </c>
      <c r="O38" s="13"/>
      <c r="P38" s="13">
        <f>P39+P44+P49+P54+P59+P64</f>
        <v>0</v>
      </c>
      <c r="Q38" s="13">
        <f>Q39+Q44+Q49+Q54+Q59+Q64</f>
        <v>0</v>
      </c>
      <c r="R38" s="13">
        <f>R39+R44+R49+R54+R59+R64</f>
        <v>0</v>
      </c>
    </row>
    <row r="39" spans="1:18" ht="47.25">
      <c r="A39" s="37" t="s">
        <v>79</v>
      </c>
      <c r="B39" s="6" t="s">
        <v>228</v>
      </c>
      <c r="C39" s="8"/>
      <c r="D39" s="13">
        <f t="shared" ref="D39:N39" si="7">SUM(D40:D43)</f>
        <v>0</v>
      </c>
      <c r="E39" s="13">
        <f t="shared" si="7"/>
        <v>0</v>
      </c>
      <c r="F39" s="13">
        <f t="shared" si="7"/>
        <v>0</v>
      </c>
      <c r="G39" s="13"/>
      <c r="H39" s="13">
        <f t="shared" si="7"/>
        <v>0</v>
      </c>
      <c r="I39" s="13">
        <f t="shared" si="7"/>
        <v>0</v>
      </c>
      <c r="J39" s="13">
        <f t="shared" si="7"/>
        <v>0</v>
      </c>
      <c r="K39" s="13"/>
      <c r="L39" s="13">
        <f t="shared" si="7"/>
        <v>0</v>
      </c>
      <c r="M39" s="13">
        <f t="shared" si="7"/>
        <v>0</v>
      </c>
      <c r="N39" s="13">
        <f t="shared" si="7"/>
        <v>0</v>
      </c>
      <c r="O39" s="13"/>
      <c r="P39" s="13">
        <f>SUM(P40:P43)</f>
        <v>0</v>
      </c>
      <c r="Q39" s="13">
        <f>SUM(Q40:Q43)</f>
        <v>0</v>
      </c>
      <c r="R39" s="13">
        <f>SUM(R40:R43)</f>
        <v>0</v>
      </c>
    </row>
    <row r="40" spans="1:18">
      <c r="A40" s="45" t="s">
        <v>80</v>
      </c>
      <c r="B40" s="46" t="s">
        <v>195</v>
      </c>
      <c r="C40" s="9"/>
      <c r="D40" s="14"/>
      <c r="E40" s="36"/>
      <c r="F40" s="14"/>
      <c r="G40" s="9"/>
      <c r="H40" s="14"/>
      <c r="I40" s="36"/>
      <c r="J40" s="14"/>
      <c r="K40" s="9"/>
      <c r="L40" s="14"/>
      <c r="M40" s="36"/>
      <c r="N40" s="14"/>
      <c r="O40" s="9"/>
      <c r="P40" s="14"/>
      <c r="Q40" s="36"/>
      <c r="R40" s="14"/>
    </row>
    <row r="41" spans="1:18">
      <c r="A41" s="45" t="s">
        <v>81</v>
      </c>
      <c r="B41" s="46" t="s">
        <v>196</v>
      </c>
      <c r="C41" s="9"/>
      <c r="D41" s="14"/>
      <c r="E41" s="36"/>
      <c r="F41" s="14"/>
      <c r="G41" s="9"/>
      <c r="H41" s="14"/>
      <c r="I41" s="36"/>
      <c r="J41" s="14"/>
      <c r="K41" s="9"/>
      <c r="L41" s="14"/>
      <c r="M41" s="36"/>
      <c r="N41" s="14"/>
      <c r="O41" s="9"/>
      <c r="P41" s="14"/>
      <c r="Q41" s="36"/>
      <c r="R41" s="14"/>
    </row>
    <row r="42" spans="1:18">
      <c r="A42" s="45" t="s">
        <v>82</v>
      </c>
      <c r="B42" s="47" t="s">
        <v>197</v>
      </c>
      <c r="C42" s="9"/>
      <c r="D42" s="14"/>
      <c r="E42" s="36"/>
      <c r="F42" s="14"/>
      <c r="G42" s="9"/>
      <c r="H42" s="14"/>
      <c r="I42" s="36"/>
      <c r="J42" s="14"/>
      <c r="K42" s="9"/>
      <c r="L42" s="14"/>
      <c r="M42" s="36"/>
      <c r="N42" s="14"/>
      <c r="O42" s="9"/>
      <c r="P42" s="14"/>
      <c r="Q42" s="36"/>
      <c r="R42" s="14"/>
    </row>
    <row r="43" spans="1:18">
      <c r="A43" s="45" t="s">
        <v>83</v>
      </c>
      <c r="B43" s="46" t="s">
        <v>198</v>
      </c>
      <c r="C43" s="9"/>
      <c r="D43" s="14"/>
      <c r="E43" s="36"/>
      <c r="F43" s="14"/>
      <c r="G43" s="9"/>
      <c r="H43" s="14"/>
      <c r="I43" s="36"/>
      <c r="J43" s="14"/>
      <c r="K43" s="9"/>
      <c r="L43" s="14"/>
      <c r="M43" s="36"/>
      <c r="N43" s="14"/>
      <c r="O43" s="9"/>
      <c r="P43" s="14"/>
      <c r="Q43" s="36"/>
      <c r="R43" s="14"/>
    </row>
    <row r="44" spans="1:18" ht="47.25">
      <c r="A44" s="37" t="s">
        <v>84</v>
      </c>
      <c r="B44" s="6" t="s">
        <v>229</v>
      </c>
      <c r="C44" s="8"/>
      <c r="D44" s="13">
        <f t="shared" ref="D44:N44" si="8">SUM(D45:D48)</f>
        <v>0</v>
      </c>
      <c r="E44" s="13">
        <f t="shared" si="8"/>
        <v>0</v>
      </c>
      <c r="F44" s="13">
        <f t="shared" si="8"/>
        <v>0</v>
      </c>
      <c r="G44" s="13"/>
      <c r="H44" s="13">
        <f t="shared" si="8"/>
        <v>0</v>
      </c>
      <c r="I44" s="13">
        <f>SUM(I45:I48)</f>
        <v>0</v>
      </c>
      <c r="J44" s="13">
        <f t="shared" si="8"/>
        <v>0</v>
      </c>
      <c r="K44" s="13"/>
      <c r="L44" s="13">
        <f t="shared" si="8"/>
        <v>0</v>
      </c>
      <c r="M44" s="13">
        <f t="shared" si="8"/>
        <v>0</v>
      </c>
      <c r="N44" s="13">
        <f t="shared" si="8"/>
        <v>0</v>
      </c>
      <c r="O44" s="13"/>
      <c r="P44" s="13">
        <f>SUM(P45:P48)</f>
        <v>0</v>
      </c>
      <c r="Q44" s="13">
        <f>SUM(Q45:Q48)</f>
        <v>0</v>
      </c>
      <c r="R44" s="13">
        <f>SUM(R45:R48)</f>
        <v>0</v>
      </c>
    </row>
    <row r="45" spans="1:18">
      <c r="A45" s="45" t="s">
        <v>85</v>
      </c>
      <c r="B45" s="46" t="s">
        <v>195</v>
      </c>
      <c r="C45" s="9"/>
      <c r="D45" s="14"/>
      <c r="E45" s="36"/>
      <c r="F45" s="14"/>
      <c r="G45" s="9"/>
      <c r="H45" s="14"/>
      <c r="I45" s="36"/>
      <c r="J45" s="14"/>
      <c r="K45" s="9"/>
      <c r="L45" s="14"/>
      <c r="M45" s="36"/>
      <c r="N45" s="14"/>
      <c r="O45" s="9"/>
      <c r="P45" s="14"/>
      <c r="Q45" s="36"/>
      <c r="R45" s="14"/>
    </row>
    <row r="46" spans="1:18">
      <c r="A46" s="45" t="s">
        <v>86</v>
      </c>
      <c r="B46" s="46" t="s">
        <v>196</v>
      </c>
      <c r="C46" s="9"/>
      <c r="D46" s="14"/>
      <c r="E46" s="36"/>
      <c r="F46" s="14"/>
      <c r="G46" s="9"/>
      <c r="H46" s="14"/>
      <c r="I46" s="36"/>
      <c r="J46" s="14"/>
      <c r="K46" s="9"/>
      <c r="L46" s="14"/>
      <c r="M46" s="36"/>
      <c r="N46" s="14"/>
      <c r="O46" s="9"/>
      <c r="P46" s="14"/>
      <c r="Q46" s="36"/>
      <c r="R46" s="14"/>
    </row>
    <row r="47" spans="1:18">
      <c r="A47" s="45" t="s">
        <v>87</v>
      </c>
      <c r="B47" s="47" t="s">
        <v>197</v>
      </c>
      <c r="C47" s="9"/>
      <c r="D47" s="14"/>
      <c r="E47" s="36"/>
      <c r="F47" s="14"/>
      <c r="G47" s="9"/>
      <c r="H47" s="14"/>
      <c r="I47" s="36"/>
      <c r="J47" s="14"/>
      <c r="K47" s="9"/>
      <c r="L47" s="14"/>
      <c r="M47" s="36"/>
      <c r="N47" s="14"/>
      <c r="O47" s="9"/>
      <c r="P47" s="14"/>
      <c r="Q47" s="36"/>
      <c r="R47" s="14"/>
    </row>
    <row r="48" spans="1:18">
      <c r="A48" s="45" t="s">
        <v>88</v>
      </c>
      <c r="B48" s="46" t="s">
        <v>198</v>
      </c>
      <c r="C48" s="9"/>
      <c r="D48" s="14"/>
      <c r="E48" s="36"/>
      <c r="F48" s="14"/>
      <c r="G48" s="9"/>
      <c r="H48" s="14"/>
      <c r="I48" s="36"/>
      <c r="J48" s="14"/>
      <c r="K48" s="9"/>
      <c r="L48" s="14"/>
      <c r="M48" s="36"/>
      <c r="N48" s="14"/>
      <c r="O48" s="9"/>
      <c r="P48" s="14"/>
      <c r="Q48" s="36"/>
      <c r="R48" s="14"/>
    </row>
    <row r="49" spans="1:18" ht="47.25">
      <c r="A49" s="37" t="s">
        <v>111</v>
      </c>
      <c r="B49" s="6" t="s">
        <v>230</v>
      </c>
      <c r="C49" s="8"/>
      <c r="D49" s="13">
        <f t="shared" ref="D49:N49" si="9">SUM(D50:D53)</f>
        <v>0</v>
      </c>
      <c r="E49" s="13">
        <f t="shared" si="9"/>
        <v>0</v>
      </c>
      <c r="F49" s="13">
        <f t="shared" si="9"/>
        <v>0</v>
      </c>
      <c r="G49" s="13"/>
      <c r="H49" s="13">
        <f t="shared" si="9"/>
        <v>0</v>
      </c>
      <c r="I49" s="13">
        <f t="shared" si="9"/>
        <v>0</v>
      </c>
      <c r="J49" s="13">
        <f t="shared" si="9"/>
        <v>0</v>
      </c>
      <c r="K49" s="13"/>
      <c r="L49" s="13">
        <f t="shared" si="9"/>
        <v>0</v>
      </c>
      <c r="M49" s="13">
        <f t="shared" si="9"/>
        <v>0</v>
      </c>
      <c r="N49" s="13">
        <f t="shared" si="9"/>
        <v>0</v>
      </c>
      <c r="O49" s="13"/>
      <c r="P49" s="13">
        <f>SUM(P50:P53)</f>
        <v>0</v>
      </c>
      <c r="Q49" s="13">
        <f>SUM(Q50:Q53)</f>
        <v>0</v>
      </c>
      <c r="R49" s="13">
        <f>SUM(R50:R53)</f>
        <v>0</v>
      </c>
    </row>
    <row r="50" spans="1:18">
      <c r="A50" s="45" t="s">
        <v>112</v>
      </c>
      <c r="B50" s="46" t="s">
        <v>195</v>
      </c>
      <c r="C50" s="9"/>
      <c r="D50" s="14"/>
      <c r="E50" s="36"/>
      <c r="F50" s="14"/>
      <c r="G50" s="9"/>
      <c r="H50" s="14"/>
      <c r="I50" s="36"/>
      <c r="J50" s="14"/>
      <c r="K50" s="9"/>
      <c r="L50" s="14"/>
      <c r="M50" s="36"/>
      <c r="N50" s="14"/>
      <c r="O50" s="9"/>
      <c r="P50" s="14"/>
      <c r="Q50" s="36"/>
      <c r="R50" s="14"/>
    </row>
    <row r="51" spans="1:18">
      <c r="A51" s="45" t="s">
        <v>231</v>
      </c>
      <c r="B51" s="46" t="s">
        <v>196</v>
      </c>
      <c r="C51" s="9"/>
      <c r="D51" s="14"/>
      <c r="E51" s="36"/>
      <c r="F51" s="14"/>
      <c r="G51" s="9"/>
      <c r="H51" s="14"/>
      <c r="I51" s="36"/>
      <c r="J51" s="14"/>
      <c r="K51" s="9"/>
      <c r="L51" s="14"/>
      <c r="M51" s="36"/>
      <c r="N51" s="14"/>
      <c r="O51" s="9"/>
      <c r="P51" s="14"/>
      <c r="Q51" s="36"/>
      <c r="R51" s="14"/>
    </row>
    <row r="52" spans="1:18">
      <c r="A52" s="45" t="s">
        <v>232</v>
      </c>
      <c r="B52" s="47" t="s">
        <v>197</v>
      </c>
      <c r="C52" s="9"/>
      <c r="D52" s="14"/>
      <c r="E52" s="36"/>
      <c r="F52" s="14"/>
      <c r="G52" s="9"/>
      <c r="H52" s="14"/>
      <c r="I52" s="36"/>
      <c r="J52" s="14"/>
      <c r="K52" s="9"/>
      <c r="L52" s="14"/>
      <c r="M52" s="36"/>
      <c r="N52" s="14"/>
      <c r="O52" s="9"/>
      <c r="P52" s="14"/>
      <c r="Q52" s="36"/>
      <c r="R52" s="14"/>
    </row>
    <row r="53" spans="1:18">
      <c r="A53" s="45" t="s">
        <v>233</v>
      </c>
      <c r="B53" s="46" t="s">
        <v>198</v>
      </c>
      <c r="C53" s="9"/>
      <c r="D53" s="14"/>
      <c r="E53" s="36"/>
      <c r="F53" s="14"/>
      <c r="G53" s="9"/>
      <c r="H53" s="14"/>
      <c r="I53" s="36"/>
      <c r="J53" s="14"/>
      <c r="K53" s="9"/>
      <c r="L53" s="14"/>
      <c r="M53" s="36"/>
      <c r="N53" s="14"/>
      <c r="O53" s="9"/>
      <c r="P53" s="14"/>
      <c r="Q53" s="36"/>
      <c r="R53" s="14"/>
    </row>
    <row r="54" spans="1:18" ht="47.25">
      <c r="A54" s="37" t="s">
        <v>244</v>
      </c>
      <c r="B54" s="6" t="s">
        <v>234</v>
      </c>
      <c r="C54" s="8"/>
      <c r="D54" s="13">
        <f t="shared" ref="D54:N54" si="10">SUM(D55:D58)</f>
        <v>0</v>
      </c>
      <c r="E54" s="13">
        <f t="shared" si="10"/>
        <v>0</v>
      </c>
      <c r="F54" s="13">
        <f t="shared" si="10"/>
        <v>0</v>
      </c>
      <c r="G54" s="13"/>
      <c r="H54" s="13">
        <f t="shared" si="10"/>
        <v>0</v>
      </c>
      <c r="I54" s="13">
        <f t="shared" si="10"/>
        <v>0</v>
      </c>
      <c r="J54" s="13">
        <f t="shared" si="10"/>
        <v>0</v>
      </c>
      <c r="K54" s="13"/>
      <c r="L54" s="13">
        <f t="shared" si="10"/>
        <v>0</v>
      </c>
      <c r="M54" s="13">
        <f t="shared" si="10"/>
        <v>0</v>
      </c>
      <c r="N54" s="13">
        <f t="shared" si="10"/>
        <v>0</v>
      </c>
      <c r="O54" s="13"/>
      <c r="P54" s="13">
        <f>SUM(P55:P58)</f>
        <v>0</v>
      </c>
      <c r="Q54" s="13">
        <f>SUM(Q55:Q58)</f>
        <v>0</v>
      </c>
      <c r="R54" s="13">
        <f>SUM(R55:R58)</f>
        <v>0</v>
      </c>
    </row>
    <row r="55" spans="1:18">
      <c r="A55" s="45" t="s">
        <v>235</v>
      </c>
      <c r="B55" s="46" t="s">
        <v>195</v>
      </c>
      <c r="C55" s="9"/>
      <c r="D55" s="14"/>
      <c r="E55" s="36"/>
      <c r="F55" s="14"/>
      <c r="G55" s="9"/>
      <c r="H55" s="14"/>
      <c r="I55" s="36"/>
      <c r="J55" s="14"/>
      <c r="K55" s="9"/>
      <c r="L55" s="14"/>
      <c r="M55" s="36"/>
      <c r="N55" s="14"/>
      <c r="O55" s="9"/>
      <c r="P55" s="14"/>
      <c r="Q55" s="36"/>
      <c r="R55" s="14"/>
    </row>
    <row r="56" spans="1:18">
      <c r="A56" s="45" t="s">
        <v>236</v>
      </c>
      <c r="B56" s="46" t="s">
        <v>196</v>
      </c>
      <c r="C56" s="9"/>
      <c r="D56" s="14"/>
      <c r="E56" s="36"/>
      <c r="F56" s="14"/>
      <c r="G56" s="9"/>
      <c r="H56" s="14"/>
      <c r="I56" s="36"/>
      <c r="J56" s="14"/>
      <c r="K56" s="9"/>
      <c r="L56" s="14"/>
      <c r="M56" s="36"/>
      <c r="N56" s="14"/>
      <c r="O56" s="9"/>
      <c r="P56" s="14"/>
      <c r="Q56" s="36"/>
      <c r="R56" s="14"/>
    </row>
    <row r="57" spans="1:18">
      <c r="A57" s="45" t="s">
        <v>237</v>
      </c>
      <c r="B57" s="47" t="s">
        <v>197</v>
      </c>
      <c r="C57" s="9"/>
      <c r="D57" s="14"/>
      <c r="E57" s="36"/>
      <c r="F57" s="14"/>
      <c r="G57" s="9"/>
      <c r="H57" s="14"/>
      <c r="I57" s="36"/>
      <c r="J57" s="14"/>
      <c r="K57" s="9"/>
      <c r="L57" s="14"/>
      <c r="M57" s="36"/>
      <c r="N57" s="14"/>
      <c r="O57" s="9"/>
      <c r="P57" s="14"/>
      <c r="Q57" s="36"/>
      <c r="R57" s="14"/>
    </row>
    <row r="58" spans="1:18">
      <c r="A58" s="45" t="s">
        <v>238</v>
      </c>
      <c r="B58" s="46" t="s">
        <v>198</v>
      </c>
      <c r="C58" s="9"/>
      <c r="D58" s="14"/>
      <c r="E58" s="36"/>
      <c r="F58" s="14"/>
      <c r="G58" s="9"/>
      <c r="H58" s="14"/>
      <c r="I58" s="36"/>
      <c r="J58" s="14"/>
      <c r="K58" s="9"/>
      <c r="L58" s="14"/>
      <c r="M58" s="36"/>
      <c r="N58" s="14"/>
      <c r="O58" s="9"/>
      <c r="P58" s="14"/>
      <c r="Q58" s="36"/>
      <c r="R58" s="14"/>
    </row>
    <row r="59" spans="1:18" ht="47.25">
      <c r="A59" s="37" t="s">
        <v>245</v>
      </c>
      <c r="B59" s="6" t="s">
        <v>239</v>
      </c>
      <c r="C59" s="8"/>
      <c r="D59" s="13">
        <f t="shared" ref="D59:N59" si="11">SUM(D60:D63)</f>
        <v>0</v>
      </c>
      <c r="E59" s="13">
        <f t="shared" si="11"/>
        <v>0</v>
      </c>
      <c r="F59" s="13">
        <f t="shared" si="11"/>
        <v>0</v>
      </c>
      <c r="G59" s="13"/>
      <c r="H59" s="13">
        <f t="shared" si="11"/>
        <v>0</v>
      </c>
      <c r="I59" s="13">
        <f t="shared" si="11"/>
        <v>0</v>
      </c>
      <c r="J59" s="13">
        <f t="shared" si="11"/>
        <v>0</v>
      </c>
      <c r="K59" s="13"/>
      <c r="L59" s="13">
        <f t="shared" si="11"/>
        <v>0</v>
      </c>
      <c r="M59" s="13">
        <f t="shared" si="11"/>
        <v>0</v>
      </c>
      <c r="N59" s="13">
        <f t="shared" si="11"/>
        <v>0</v>
      </c>
      <c r="O59" s="13"/>
      <c r="P59" s="13">
        <f>SUM(P60:P63)</f>
        <v>0</v>
      </c>
      <c r="Q59" s="13">
        <f>SUM(Q60:Q63)</f>
        <v>0</v>
      </c>
      <c r="R59" s="13">
        <f>SUM(R60:R63)</f>
        <v>0</v>
      </c>
    </row>
    <row r="60" spans="1:18">
      <c r="A60" s="45" t="s">
        <v>240</v>
      </c>
      <c r="B60" s="46" t="s">
        <v>195</v>
      </c>
      <c r="C60" s="9"/>
      <c r="D60" s="14"/>
      <c r="E60" s="36"/>
      <c r="F60" s="14"/>
      <c r="G60" s="9"/>
      <c r="H60" s="14"/>
      <c r="I60" s="36"/>
      <c r="J60" s="14"/>
      <c r="K60" s="9"/>
      <c r="L60" s="14"/>
      <c r="M60" s="36"/>
      <c r="N60" s="14"/>
      <c r="O60" s="9"/>
      <c r="P60" s="14"/>
      <c r="Q60" s="36"/>
      <c r="R60" s="14"/>
    </row>
    <row r="61" spans="1:18">
      <c r="A61" s="45" t="s">
        <v>241</v>
      </c>
      <c r="B61" s="46" t="s">
        <v>196</v>
      </c>
      <c r="C61" s="9"/>
      <c r="D61" s="14"/>
      <c r="E61" s="36"/>
      <c r="F61" s="14"/>
      <c r="G61" s="9"/>
      <c r="H61" s="14"/>
      <c r="I61" s="36"/>
      <c r="J61" s="14"/>
      <c r="K61" s="9"/>
      <c r="L61" s="14"/>
      <c r="M61" s="36"/>
      <c r="N61" s="14"/>
      <c r="O61" s="9"/>
      <c r="P61" s="14"/>
      <c r="Q61" s="36"/>
      <c r="R61" s="14"/>
    </row>
    <row r="62" spans="1:18">
      <c r="A62" s="45" t="s">
        <v>242</v>
      </c>
      <c r="B62" s="47" t="s">
        <v>197</v>
      </c>
      <c r="C62" s="9"/>
      <c r="D62" s="14"/>
      <c r="E62" s="36"/>
      <c r="F62" s="14"/>
      <c r="G62" s="9"/>
      <c r="H62" s="14"/>
      <c r="I62" s="36"/>
      <c r="J62" s="14"/>
      <c r="K62" s="9"/>
      <c r="L62" s="14"/>
      <c r="M62" s="36"/>
      <c r="N62" s="14"/>
      <c r="O62" s="9"/>
      <c r="P62" s="14"/>
      <c r="Q62" s="36"/>
      <c r="R62" s="14"/>
    </row>
    <row r="63" spans="1:18">
      <c r="A63" s="45" t="s">
        <v>243</v>
      </c>
      <c r="B63" s="46" t="s">
        <v>198</v>
      </c>
      <c r="C63" s="9"/>
      <c r="D63" s="14"/>
      <c r="E63" s="36"/>
      <c r="F63" s="14"/>
      <c r="G63" s="9"/>
      <c r="H63" s="14"/>
      <c r="I63" s="36"/>
      <c r="J63" s="14"/>
      <c r="K63" s="9"/>
      <c r="L63" s="14"/>
      <c r="M63" s="36"/>
      <c r="N63" s="14"/>
      <c r="O63" s="9"/>
      <c r="P63" s="14"/>
      <c r="Q63" s="36"/>
      <c r="R63" s="14"/>
    </row>
    <row r="64" spans="1:18" ht="31.5">
      <c r="A64" s="37" t="s">
        <v>246</v>
      </c>
      <c r="B64" s="6" t="s">
        <v>251</v>
      </c>
      <c r="C64" s="8"/>
      <c r="D64" s="13">
        <f t="shared" ref="D64:N64" si="12">SUM(D65:D68)</f>
        <v>0</v>
      </c>
      <c r="E64" s="13">
        <f t="shared" si="12"/>
        <v>0</v>
      </c>
      <c r="F64" s="13">
        <f t="shared" si="12"/>
        <v>0</v>
      </c>
      <c r="G64" s="13"/>
      <c r="H64" s="13">
        <f t="shared" si="12"/>
        <v>0</v>
      </c>
      <c r="I64" s="13">
        <f t="shared" si="12"/>
        <v>0</v>
      </c>
      <c r="J64" s="13">
        <f t="shared" si="12"/>
        <v>0</v>
      </c>
      <c r="K64" s="13"/>
      <c r="L64" s="13">
        <f t="shared" si="12"/>
        <v>0</v>
      </c>
      <c r="M64" s="13">
        <f t="shared" si="12"/>
        <v>0</v>
      </c>
      <c r="N64" s="13">
        <f t="shared" si="12"/>
        <v>0</v>
      </c>
      <c r="O64" s="13"/>
      <c r="P64" s="13">
        <f>SUM(P65:P68)</f>
        <v>0</v>
      </c>
      <c r="Q64" s="13">
        <f>SUM(Q65:Q68)</f>
        <v>0</v>
      </c>
      <c r="R64" s="13">
        <f>SUM(R65:R68)</f>
        <v>0</v>
      </c>
    </row>
    <row r="65" spans="1:18">
      <c r="A65" s="45" t="s">
        <v>247</v>
      </c>
      <c r="B65" s="46" t="s">
        <v>195</v>
      </c>
      <c r="C65" s="9"/>
      <c r="D65" s="14"/>
      <c r="E65" s="36"/>
      <c r="F65" s="14"/>
      <c r="G65" s="9"/>
      <c r="H65" s="14"/>
      <c r="I65" s="36"/>
      <c r="J65" s="14"/>
      <c r="K65" s="9"/>
      <c r="L65" s="14"/>
      <c r="M65" s="36"/>
      <c r="N65" s="14"/>
      <c r="O65" s="9"/>
      <c r="P65" s="14"/>
      <c r="Q65" s="36"/>
      <c r="R65" s="14"/>
    </row>
    <row r="66" spans="1:18">
      <c r="A66" s="45" t="s">
        <v>248</v>
      </c>
      <c r="B66" s="46" t="s">
        <v>196</v>
      </c>
      <c r="C66" s="9"/>
      <c r="D66" s="14"/>
      <c r="E66" s="36"/>
      <c r="F66" s="14"/>
      <c r="G66" s="9"/>
      <c r="H66" s="14"/>
      <c r="I66" s="36"/>
      <c r="J66" s="14"/>
      <c r="K66" s="9"/>
      <c r="L66" s="14"/>
      <c r="M66" s="36"/>
      <c r="N66" s="14"/>
      <c r="O66" s="9"/>
      <c r="P66" s="14"/>
      <c r="Q66" s="36"/>
      <c r="R66" s="14"/>
    </row>
    <row r="67" spans="1:18">
      <c r="A67" s="45" t="s">
        <v>249</v>
      </c>
      <c r="B67" s="47" t="s">
        <v>197</v>
      </c>
      <c r="C67" s="9"/>
      <c r="D67" s="14"/>
      <c r="E67" s="36"/>
      <c r="F67" s="14"/>
      <c r="G67" s="9"/>
      <c r="H67" s="14"/>
      <c r="I67" s="36"/>
      <c r="J67" s="14"/>
      <c r="K67" s="9"/>
      <c r="L67" s="14"/>
      <c r="M67" s="36"/>
      <c r="N67" s="14"/>
      <c r="O67" s="9"/>
      <c r="P67" s="14"/>
      <c r="Q67" s="36"/>
      <c r="R67" s="14"/>
    </row>
    <row r="68" spans="1:18">
      <c r="A68" s="45" t="s">
        <v>250</v>
      </c>
      <c r="B68" s="46" t="s">
        <v>198</v>
      </c>
      <c r="C68" s="9"/>
      <c r="D68" s="14"/>
      <c r="E68" s="36"/>
      <c r="F68" s="14"/>
      <c r="G68" s="9"/>
      <c r="H68" s="14"/>
      <c r="I68" s="36"/>
      <c r="J68" s="14"/>
      <c r="K68" s="9"/>
      <c r="L68" s="14"/>
      <c r="M68" s="36"/>
      <c r="N68" s="14"/>
      <c r="O68" s="9"/>
      <c r="P68" s="14"/>
      <c r="Q68" s="36"/>
      <c r="R68" s="14"/>
    </row>
    <row r="69" spans="1:18" ht="31.5">
      <c r="A69" s="37" t="s">
        <v>110</v>
      </c>
      <c r="B69" s="6" t="s">
        <v>252</v>
      </c>
      <c r="C69" s="8"/>
      <c r="D69" s="13">
        <f>D70+D75+D80+D85+D90+D95</f>
        <v>0</v>
      </c>
      <c r="E69" s="13">
        <f t="shared" ref="E69:N69" si="13">E70+E75+E80+E85+E90+E95</f>
        <v>0</v>
      </c>
      <c r="F69" s="13">
        <f t="shared" si="13"/>
        <v>0</v>
      </c>
      <c r="G69" s="13"/>
      <c r="H69" s="13">
        <f t="shared" si="13"/>
        <v>0</v>
      </c>
      <c r="I69" s="13">
        <f t="shared" si="13"/>
        <v>0</v>
      </c>
      <c r="J69" s="13">
        <f t="shared" si="13"/>
        <v>0</v>
      </c>
      <c r="K69" s="13">
        <f t="shared" si="13"/>
        <v>0</v>
      </c>
      <c r="L69" s="13">
        <f t="shared" si="13"/>
        <v>0</v>
      </c>
      <c r="M69" s="13">
        <f t="shared" si="13"/>
        <v>0</v>
      </c>
      <c r="N69" s="13">
        <f t="shared" si="13"/>
        <v>0</v>
      </c>
      <c r="O69" s="13"/>
      <c r="P69" s="13">
        <f>P70+P75+P80+P85+P90+P95</f>
        <v>0</v>
      </c>
      <c r="Q69" s="13">
        <f>Q70+Q75+Q80+Q85+Q90+Q95</f>
        <v>0</v>
      </c>
      <c r="R69" s="13">
        <f>R70+R75+R80+R85+R90+R95</f>
        <v>0</v>
      </c>
    </row>
    <row r="70" spans="1:18" ht="47.25">
      <c r="A70" s="37" t="s">
        <v>113</v>
      </c>
      <c r="B70" s="6" t="s">
        <v>278</v>
      </c>
      <c r="C70" s="8"/>
      <c r="D70" s="13">
        <f t="shared" ref="D70:N70" si="14">SUM(D71:D74)</f>
        <v>0</v>
      </c>
      <c r="E70" s="13">
        <f t="shared" si="14"/>
        <v>0</v>
      </c>
      <c r="F70" s="13">
        <f t="shared" si="14"/>
        <v>0</v>
      </c>
      <c r="G70" s="13"/>
      <c r="H70" s="13">
        <f t="shared" si="14"/>
        <v>0</v>
      </c>
      <c r="I70" s="13">
        <f t="shared" si="14"/>
        <v>0</v>
      </c>
      <c r="J70" s="13">
        <f t="shared" si="14"/>
        <v>0</v>
      </c>
      <c r="K70" s="13"/>
      <c r="L70" s="13">
        <f t="shared" si="14"/>
        <v>0</v>
      </c>
      <c r="M70" s="13">
        <f t="shared" si="14"/>
        <v>0</v>
      </c>
      <c r="N70" s="13">
        <f t="shared" si="14"/>
        <v>0</v>
      </c>
      <c r="O70" s="13"/>
      <c r="P70" s="13">
        <f>SUM(P71:P74)</f>
        <v>0</v>
      </c>
      <c r="Q70" s="13">
        <f>SUM(Q71:Q74)</f>
        <v>0</v>
      </c>
      <c r="R70" s="13">
        <f>SUM(R71:R74)</f>
        <v>0</v>
      </c>
    </row>
    <row r="71" spans="1:18">
      <c r="A71" s="45" t="s">
        <v>255</v>
      </c>
      <c r="B71" s="46" t="s">
        <v>195</v>
      </c>
      <c r="C71" s="9"/>
      <c r="D71" s="14"/>
      <c r="E71" s="36"/>
      <c r="F71" s="14"/>
      <c r="G71" s="9"/>
      <c r="H71" s="14"/>
      <c r="I71" s="36"/>
      <c r="J71" s="14"/>
      <c r="K71" s="9"/>
      <c r="L71" s="14"/>
      <c r="M71" s="36"/>
      <c r="N71" s="14"/>
      <c r="O71" s="9"/>
      <c r="P71" s="14"/>
      <c r="Q71" s="36"/>
      <c r="R71" s="14"/>
    </row>
    <row r="72" spans="1:18">
      <c r="A72" s="45" t="s">
        <v>256</v>
      </c>
      <c r="B72" s="46" t="s">
        <v>196</v>
      </c>
      <c r="C72" s="9"/>
      <c r="D72" s="14"/>
      <c r="E72" s="36"/>
      <c r="F72" s="14"/>
      <c r="G72" s="9"/>
      <c r="H72" s="14"/>
      <c r="I72" s="36"/>
      <c r="J72" s="14"/>
      <c r="K72" s="9"/>
      <c r="L72" s="14"/>
      <c r="M72" s="36"/>
      <c r="N72" s="14"/>
      <c r="O72" s="9"/>
      <c r="P72" s="14"/>
      <c r="Q72" s="36"/>
      <c r="R72" s="14"/>
    </row>
    <row r="73" spans="1:18">
      <c r="A73" s="45" t="s">
        <v>257</v>
      </c>
      <c r="B73" s="47" t="s">
        <v>197</v>
      </c>
      <c r="C73" s="9"/>
      <c r="D73" s="14"/>
      <c r="E73" s="36"/>
      <c r="F73" s="14"/>
      <c r="G73" s="9"/>
      <c r="H73" s="14"/>
      <c r="I73" s="36"/>
      <c r="J73" s="14"/>
      <c r="K73" s="9"/>
      <c r="L73" s="14"/>
      <c r="M73" s="36"/>
      <c r="N73" s="14"/>
      <c r="O73" s="9"/>
      <c r="P73" s="14"/>
      <c r="Q73" s="36"/>
      <c r="R73" s="14"/>
    </row>
    <row r="74" spans="1:18">
      <c r="A74" s="45" t="s">
        <v>258</v>
      </c>
      <c r="B74" s="46" t="s">
        <v>198</v>
      </c>
      <c r="C74" s="9"/>
      <c r="D74" s="14"/>
      <c r="E74" s="36"/>
      <c r="F74" s="14"/>
      <c r="G74" s="9"/>
      <c r="H74" s="14"/>
      <c r="I74" s="36"/>
      <c r="J74" s="14"/>
      <c r="K74" s="9"/>
      <c r="L74" s="14"/>
      <c r="M74" s="36"/>
      <c r="N74" s="14"/>
      <c r="O74" s="9"/>
      <c r="P74" s="14"/>
      <c r="Q74" s="36"/>
      <c r="R74" s="14"/>
    </row>
    <row r="75" spans="1:18" ht="47.25">
      <c r="A75" s="37" t="s">
        <v>253</v>
      </c>
      <c r="B75" s="6" t="s">
        <v>279</v>
      </c>
      <c r="C75" s="8"/>
      <c r="D75" s="13">
        <f t="shared" ref="D75:N75" si="15">SUM(D76:D79)</f>
        <v>0</v>
      </c>
      <c r="E75" s="13">
        <f t="shared" si="15"/>
        <v>0</v>
      </c>
      <c r="F75" s="13">
        <f t="shared" si="15"/>
        <v>0</v>
      </c>
      <c r="G75" s="13"/>
      <c r="H75" s="13">
        <f t="shared" si="15"/>
        <v>0</v>
      </c>
      <c r="I75" s="13">
        <f t="shared" si="15"/>
        <v>0</v>
      </c>
      <c r="J75" s="13">
        <f t="shared" si="15"/>
        <v>0</v>
      </c>
      <c r="K75" s="13"/>
      <c r="L75" s="13">
        <f t="shared" si="15"/>
        <v>0</v>
      </c>
      <c r="M75" s="13">
        <f t="shared" si="15"/>
        <v>0</v>
      </c>
      <c r="N75" s="13">
        <f t="shared" si="15"/>
        <v>0</v>
      </c>
      <c r="O75" s="13"/>
      <c r="P75" s="13">
        <f>SUM(P76:P79)</f>
        <v>0</v>
      </c>
      <c r="Q75" s="13">
        <f>SUM(Q76:Q79)</f>
        <v>0</v>
      </c>
      <c r="R75" s="13">
        <f>SUM(R76:R79)</f>
        <v>0</v>
      </c>
    </row>
    <row r="76" spans="1:18">
      <c r="A76" s="45" t="s">
        <v>259</v>
      </c>
      <c r="B76" s="46" t="s">
        <v>195</v>
      </c>
      <c r="C76" s="9"/>
      <c r="D76" s="14"/>
      <c r="E76" s="36"/>
      <c r="F76" s="14"/>
      <c r="G76" s="9"/>
      <c r="H76" s="14"/>
      <c r="I76" s="36"/>
      <c r="J76" s="14"/>
      <c r="K76" s="9"/>
      <c r="L76" s="14"/>
      <c r="M76" s="36"/>
      <c r="N76" s="14"/>
      <c r="O76" s="9"/>
      <c r="P76" s="14"/>
      <c r="Q76" s="36"/>
      <c r="R76" s="14"/>
    </row>
    <row r="77" spans="1:18">
      <c r="A77" s="45" t="s">
        <v>260</v>
      </c>
      <c r="B77" s="46" t="s">
        <v>196</v>
      </c>
      <c r="C77" s="9"/>
      <c r="D77" s="14"/>
      <c r="E77" s="36"/>
      <c r="F77" s="14"/>
      <c r="G77" s="9"/>
      <c r="H77" s="14"/>
      <c r="I77" s="36"/>
      <c r="J77" s="14"/>
      <c r="K77" s="9"/>
      <c r="L77" s="14"/>
      <c r="M77" s="36"/>
      <c r="N77" s="14"/>
      <c r="O77" s="9"/>
      <c r="P77" s="14"/>
      <c r="Q77" s="36"/>
      <c r="R77" s="14"/>
    </row>
    <row r="78" spans="1:18">
      <c r="A78" s="45" t="s">
        <v>261</v>
      </c>
      <c r="B78" s="47" t="s">
        <v>197</v>
      </c>
      <c r="C78" s="9"/>
      <c r="D78" s="14"/>
      <c r="E78" s="36"/>
      <c r="F78" s="14"/>
      <c r="G78" s="9"/>
      <c r="H78" s="14"/>
      <c r="I78" s="36"/>
      <c r="J78" s="14"/>
      <c r="K78" s="9"/>
      <c r="L78" s="14"/>
      <c r="M78" s="36"/>
      <c r="N78" s="14"/>
      <c r="O78" s="9"/>
      <c r="P78" s="14"/>
      <c r="Q78" s="36"/>
      <c r="R78" s="14"/>
    </row>
    <row r="79" spans="1:18" ht="18.75" customHeight="1">
      <c r="A79" s="45" t="s">
        <v>262</v>
      </c>
      <c r="B79" s="46" t="s">
        <v>198</v>
      </c>
      <c r="C79" s="9"/>
      <c r="D79" s="14"/>
      <c r="E79" s="36"/>
      <c r="F79" s="14"/>
      <c r="G79" s="9"/>
      <c r="H79" s="14"/>
      <c r="I79" s="36"/>
      <c r="J79" s="14"/>
      <c r="K79" s="9"/>
      <c r="L79" s="14"/>
      <c r="M79" s="36"/>
      <c r="N79" s="14"/>
      <c r="O79" s="9"/>
      <c r="P79" s="14"/>
      <c r="Q79" s="36"/>
      <c r="R79" s="14"/>
    </row>
    <row r="80" spans="1:18" ht="47.25">
      <c r="A80" s="37" t="s">
        <v>254</v>
      </c>
      <c r="B80" s="6" t="s">
        <v>280</v>
      </c>
      <c r="C80" s="8"/>
      <c r="D80" s="13">
        <f t="shared" ref="D80:N80" si="16">SUM(D81:D84)</f>
        <v>0</v>
      </c>
      <c r="E80" s="13">
        <f t="shared" si="16"/>
        <v>0</v>
      </c>
      <c r="F80" s="13">
        <f t="shared" si="16"/>
        <v>0</v>
      </c>
      <c r="G80" s="13"/>
      <c r="H80" s="13">
        <f t="shared" si="16"/>
        <v>0</v>
      </c>
      <c r="I80" s="13">
        <f t="shared" si="16"/>
        <v>0</v>
      </c>
      <c r="J80" s="13">
        <f t="shared" si="16"/>
        <v>0</v>
      </c>
      <c r="K80" s="13"/>
      <c r="L80" s="13">
        <f t="shared" si="16"/>
        <v>0</v>
      </c>
      <c r="M80" s="13">
        <f t="shared" si="16"/>
        <v>0</v>
      </c>
      <c r="N80" s="13">
        <f t="shared" si="16"/>
        <v>0</v>
      </c>
      <c r="O80" s="13"/>
      <c r="P80" s="13">
        <f>SUM(P81:P84)</f>
        <v>0</v>
      </c>
      <c r="Q80" s="13">
        <f>SUM(Q81:Q84)</f>
        <v>0</v>
      </c>
      <c r="R80" s="13">
        <f>SUM(R81:R84)</f>
        <v>0</v>
      </c>
    </row>
    <row r="81" spans="1:18">
      <c r="A81" s="45" t="s">
        <v>263</v>
      </c>
      <c r="B81" s="46" t="s">
        <v>195</v>
      </c>
      <c r="C81" s="9"/>
      <c r="D81" s="14"/>
      <c r="E81" s="36"/>
      <c r="F81" s="14"/>
      <c r="G81" s="9"/>
      <c r="H81" s="14"/>
      <c r="I81" s="36"/>
      <c r="J81" s="14"/>
      <c r="K81" s="9"/>
      <c r="L81" s="14"/>
      <c r="M81" s="36"/>
      <c r="N81" s="14"/>
      <c r="O81" s="9"/>
      <c r="P81" s="14"/>
      <c r="Q81" s="36"/>
      <c r="R81" s="14"/>
    </row>
    <row r="82" spans="1:18">
      <c r="A82" s="45" t="s">
        <v>264</v>
      </c>
      <c r="B82" s="46" t="s">
        <v>196</v>
      </c>
      <c r="C82" s="9"/>
      <c r="D82" s="14"/>
      <c r="E82" s="36"/>
      <c r="F82" s="14"/>
      <c r="G82" s="9"/>
      <c r="H82" s="14"/>
      <c r="I82" s="36"/>
      <c r="J82" s="14"/>
      <c r="K82" s="9"/>
      <c r="L82" s="14"/>
      <c r="M82" s="36"/>
      <c r="N82" s="14"/>
      <c r="O82" s="9"/>
      <c r="P82" s="14"/>
      <c r="Q82" s="36"/>
      <c r="R82" s="14"/>
    </row>
    <row r="83" spans="1:18">
      <c r="A83" s="45" t="s">
        <v>265</v>
      </c>
      <c r="B83" s="47" t="s">
        <v>197</v>
      </c>
      <c r="C83" s="9"/>
      <c r="D83" s="14"/>
      <c r="E83" s="36"/>
      <c r="F83" s="14"/>
      <c r="G83" s="9"/>
      <c r="H83" s="14"/>
      <c r="I83" s="36"/>
      <c r="J83" s="14"/>
      <c r="K83" s="9"/>
      <c r="L83" s="14"/>
      <c r="M83" s="36"/>
      <c r="N83" s="14"/>
      <c r="O83" s="9"/>
      <c r="P83" s="14"/>
      <c r="Q83" s="36"/>
      <c r="R83" s="14"/>
    </row>
    <row r="84" spans="1:18">
      <c r="A84" s="45" t="s">
        <v>266</v>
      </c>
      <c r="B84" s="46" t="s">
        <v>198</v>
      </c>
      <c r="C84" s="9"/>
      <c r="D84" s="14"/>
      <c r="E84" s="36"/>
      <c r="F84" s="14"/>
      <c r="G84" s="9"/>
      <c r="H84" s="14"/>
      <c r="I84" s="36"/>
      <c r="J84" s="14"/>
      <c r="K84" s="9"/>
      <c r="L84" s="14"/>
      <c r="M84" s="36"/>
      <c r="N84" s="14"/>
      <c r="O84" s="9"/>
      <c r="P84" s="14"/>
      <c r="Q84" s="36"/>
      <c r="R84" s="14"/>
    </row>
    <row r="85" spans="1:18" ht="47.25">
      <c r="A85" s="37" t="s">
        <v>1060</v>
      </c>
      <c r="B85" s="6" t="s">
        <v>281</v>
      </c>
      <c r="C85" s="8"/>
      <c r="D85" s="13">
        <f t="shared" ref="D85:N85" si="17">SUM(D86:D89)</f>
        <v>0</v>
      </c>
      <c r="E85" s="13">
        <f t="shared" si="17"/>
        <v>0</v>
      </c>
      <c r="F85" s="13">
        <f t="shared" si="17"/>
        <v>0</v>
      </c>
      <c r="G85" s="13"/>
      <c r="H85" s="13">
        <f t="shared" si="17"/>
        <v>0</v>
      </c>
      <c r="I85" s="13">
        <f t="shared" si="17"/>
        <v>0</v>
      </c>
      <c r="J85" s="13">
        <f t="shared" si="17"/>
        <v>0</v>
      </c>
      <c r="K85" s="13"/>
      <c r="L85" s="13">
        <f t="shared" si="17"/>
        <v>0</v>
      </c>
      <c r="M85" s="13">
        <f t="shared" si="17"/>
        <v>0</v>
      </c>
      <c r="N85" s="13">
        <f t="shared" si="17"/>
        <v>0</v>
      </c>
      <c r="O85" s="13"/>
      <c r="P85" s="13">
        <f>SUM(P86:P89)</f>
        <v>0</v>
      </c>
      <c r="Q85" s="13">
        <f>SUM(Q86:Q89)</f>
        <v>0</v>
      </c>
      <c r="R85" s="13">
        <f>SUM(R86:R89)</f>
        <v>0</v>
      </c>
    </row>
    <row r="86" spans="1:18">
      <c r="A86" s="45" t="s">
        <v>268</v>
      </c>
      <c r="B86" s="46" t="s">
        <v>195</v>
      </c>
      <c r="C86" s="9"/>
      <c r="D86" s="14"/>
      <c r="E86" s="36"/>
      <c r="F86" s="14"/>
      <c r="G86" s="9"/>
      <c r="H86" s="14"/>
      <c r="I86" s="36"/>
      <c r="J86" s="14"/>
      <c r="K86" s="9"/>
      <c r="L86" s="14"/>
      <c r="M86" s="36"/>
      <c r="N86" s="14"/>
      <c r="O86" s="9"/>
      <c r="P86" s="14"/>
      <c r="Q86" s="36"/>
      <c r="R86" s="14"/>
    </row>
    <row r="87" spans="1:18">
      <c r="A87" s="45" t="s">
        <v>269</v>
      </c>
      <c r="B87" s="46" t="s">
        <v>196</v>
      </c>
      <c r="C87" s="9"/>
      <c r="D87" s="14"/>
      <c r="E87" s="36"/>
      <c r="F87" s="14"/>
      <c r="G87" s="9"/>
      <c r="H87" s="14"/>
      <c r="I87" s="36"/>
      <c r="J87" s="14"/>
      <c r="K87" s="9"/>
      <c r="L87" s="14"/>
      <c r="M87" s="36"/>
      <c r="N87" s="14"/>
      <c r="O87" s="9"/>
      <c r="P87" s="14"/>
      <c r="Q87" s="36"/>
      <c r="R87" s="14"/>
    </row>
    <row r="88" spans="1:18">
      <c r="A88" s="45" t="s">
        <v>270</v>
      </c>
      <c r="B88" s="47" t="s">
        <v>197</v>
      </c>
      <c r="C88" s="9"/>
      <c r="D88" s="14"/>
      <c r="E88" s="36"/>
      <c r="F88" s="14"/>
      <c r="G88" s="9"/>
      <c r="H88" s="14"/>
      <c r="I88" s="36"/>
      <c r="J88" s="14"/>
      <c r="K88" s="9"/>
      <c r="L88" s="14"/>
      <c r="M88" s="36"/>
      <c r="N88" s="14"/>
      <c r="O88" s="9"/>
      <c r="P88" s="14"/>
      <c r="Q88" s="36"/>
      <c r="R88" s="14"/>
    </row>
    <row r="89" spans="1:18">
      <c r="A89" s="45" t="s">
        <v>271</v>
      </c>
      <c r="B89" s="46" t="s">
        <v>198</v>
      </c>
      <c r="C89" s="9"/>
      <c r="D89" s="14"/>
      <c r="E89" s="36"/>
      <c r="F89" s="14"/>
      <c r="G89" s="9"/>
      <c r="H89" s="14"/>
      <c r="I89" s="36"/>
      <c r="J89" s="14"/>
      <c r="K89" s="9"/>
      <c r="L89" s="14"/>
      <c r="M89" s="36"/>
      <c r="N89" s="14"/>
      <c r="O89" s="9"/>
      <c r="P89" s="14"/>
      <c r="Q89" s="36"/>
      <c r="R89" s="14"/>
    </row>
    <row r="90" spans="1:18" ht="47.25">
      <c r="A90" s="37" t="s">
        <v>272</v>
      </c>
      <c r="B90" s="6" t="s">
        <v>282</v>
      </c>
      <c r="C90" s="8"/>
      <c r="D90" s="13">
        <f t="shared" ref="D90:N90" si="18">SUM(D91:D94)</f>
        <v>0</v>
      </c>
      <c r="E90" s="13">
        <f t="shared" si="18"/>
        <v>0</v>
      </c>
      <c r="F90" s="13">
        <f t="shared" si="18"/>
        <v>0</v>
      </c>
      <c r="G90" s="13"/>
      <c r="H90" s="13">
        <f t="shared" si="18"/>
        <v>0</v>
      </c>
      <c r="I90" s="13">
        <f t="shared" si="18"/>
        <v>0</v>
      </c>
      <c r="J90" s="13">
        <f t="shared" si="18"/>
        <v>0</v>
      </c>
      <c r="K90" s="13"/>
      <c r="L90" s="13">
        <f t="shared" si="18"/>
        <v>0</v>
      </c>
      <c r="M90" s="13">
        <f t="shared" si="18"/>
        <v>0</v>
      </c>
      <c r="N90" s="13">
        <f t="shared" si="18"/>
        <v>0</v>
      </c>
      <c r="O90" s="13"/>
      <c r="P90" s="13">
        <f>SUM(P91:P94)</f>
        <v>0</v>
      </c>
      <c r="Q90" s="13">
        <f>SUM(Q91:Q94)</f>
        <v>0</v>
      </c>
      <c r="R90" s="13">
        <f>SUM(R91:R94)</f>
        <v>0</v>
      </c>
    </row>
    <row r="91" spans="1:18">
      <c r="A91" s="45" t="s">
        <v>273</v>
      </c>
      <c r="B91" s="46" t="s">
        <v>195</v>
      </c>
      <c r="C91" s="9"/>
      <c r="D91" s="14"/>
      <c r="E91" s="36"/>
      <c r="F91" s="14"/>
      <c r="G91" s="9"/>
      <c r="H91" s="14"/>
      <c r="I91" s="36"/>
      <c r="J91" s="14"/>
      <c r="K91" s="9"/>
      <c r="L91" s="14"/>
      <c r="M91" s="36"/>
      <c r="N91" s="14"/>
      <c r="O91" s="9"/>
      <c r="P91" s="14"/>
      <c r="Q91" s="36"/>
      <c r="R91" s="14"/>
    </row>
    <row r="92" spans="1:18">
      <c r="A92" s="45" t="s">
        <v>274</v>
      </c>
      <c r="B92" s="46" t="s">
        <v>196</v>
      </c>
      <c r="C92" s="9"/>
      <c r="D92" s="14"/>
      <c r="E92" s="36"/>
      <c r="F92" s="14"/>
      <c r="G92" s="9"/>
      <c r="H92" s="14"/>
      <c r="I92" s="36"/>
      <c r="J92" s="14"/>
      <c r="K92" s="9"/>
      <c r="L92" s="14"/>
      <c r="M92" s="36"/>
      <c r="N92" s="14"/>
      <c r="O92" s="9"/>
      <c r="P92" s="14"/>
      <c r="Q92" s="36"/>
      <c r="R92" s="14"/>
    </row>
    <row r="93" spans="1:18">
      <c r="A93" s="45" t="s">
        <v>275</v>
      </c>
      <c r="B93" s="47" t="s">
        <v>197</v>
      </c>
      <c r="C93" s="9"/>
      <c r="D93" s="14"/>
      <c r="E93" s="36"/>
      <c r="F93" s="14"/>
      <c r="G93" s="9"/>
      <c r="H93" s="14"/>
      <c r="I93" s="36"/>
      <c r="J93" s="14"/>
      <c r="K93" s="9"/>
      <c r="L93" s="14"/>
      <c r="M93" s="36"/>
      <c r="N93" s="14"/>
      <c r="O93" s="9"/>
      <c r="P93" s="14"/>
      <c r="Q93" s="36"/>
      <c r="R93" s="14"/>
    </row>
    <row r="94" spans="1:18">
      <c r="A94" s="45" t="s">
        <v>276</v>
      </c>
      <c r="B94" s="46" t="s">
        <v>198</v>
      </c>
      <c r="C94" s="9"/>
      <c r="D94" s="14"/>
      <c r="E94" s="36"/>
      <c r="F94" s="14"/>
      <c r="G94" s="9"/>
      <c r="H94" s="14"/>
      <c r="I94" s="36"/>
      <c r="J94" s="14"/>
      <c r="K94" s="9"/>
      <c r="L94" s="14"/>
      <c r="M94" s="36"/>
      <c r="N94" s="14"/>
      <c r="O94" s="9"/>
      <c r="P94" s="14"/>
      <c r="Q94" s="36"/>
      <c r="R94" s="14"/>
    </row>
    <row r="95" spans="1:18" ht="47.25">
      <c r="A95" s="37" t="s">
        <v>277</v>
      </c>
      <c r="B95" s="6" t="s">
        <v>287</v>
      </c>
      <c r="C95" s="8"/>
      <c r="D95" s="13">
        <f t="shared" ref="D95:N95" si="19">SUM(D96:D99)</f>
        <v>0</v>
      </c>
      <c r="E95" s="13">
        <f t="shared" si="19"/>
        <v>0</v>
      </c>
      <c r="F95" s="13">
        <f t="shared" si="19"/>
        <v>0</v>
      </c>
      <c r="G95" s="13"/>
      <c r="H95" s="13">
        <f t="shared" si="19"/>
        <v>0</v>
      </c>
      <c r="I95" s="13">
        <f t="shared" si="19"/>
        <v>0</v>
      </c>
      <c r="J95" s="13">
        <f t="shared" si="19"/>
        <v>0</v>
      </c>
      <c r="K95" s="13"/>
      <c r="L95" s="13">
        <f t="shared" si="19"/>
        <v>0</v>
      </c>
      <c r="M95" s="13">
        <f t="shared" si="19"/>
        <v>0</v>
      </c>
      <c r="N95" s="13">
        <f t="shared" si="19"/>
        <v>0</v>
      </c>
      <c r="O95" s="13"/>
      <c r="P95" s="13">
        <f>SUM(P96:P99)</f>
        <v>0</v>
      </c>
      <c r="Q95" s="13">
        <f>SUM(Q96:Q99)</f>
        <v>0</v>
      </c>
      <c r="R95" s="13">
        <f>SUM(R96:R99)</f>
        <v>0</v>
      </c>
    </row>
    <row r="96" spans="1:18">
      <c r="A96" s="45" t="s">
        <v>283</v>
      </c>
      <c r="B96" s="46" t="s">
        <v>195</v>
      </c>
      <c r="C96" s="9"/>
      <c r="D96" s="14"/>
      <c r="E96" s="36"/>
      <c r="F96" s="14"/>
      <c r="G96" s="9"/>
      <c r="H96" s="14"/>
      <c r="I96" s="36"/>
      <c r="J96" s="14"/>
      <c r="K96" s="9"/>
      <c r="L96" s="14"/>
      <c r="M96" s="36"/>
      <c r="N96" s="14"/>
      <c r="O96" s="9"/>
      <c r="P96" s="14"/>
      <c r="Q96" s="36"/>
      <c r="R96" s="14"/>
    </row>
    <row r="97" spans="1:18">
      <c r="A97" s="45" t="s">
        <v>284</v>
      </c>
      <c r="B97" s="46" t="s">
        <v>196</v>
      </c>
      <c r="C97" s="9"/>
      <c r="D97" s="14"/>
      <c r="E97" s="36"/>
      <c r="F97" s="14"/>
      <c r="G97" s="9"/>
      <c r="H97" s="14"/>
      <c r="I97" s="36"/>
      <c r="J97" s="14"/>
      <c r="K97" s="9"/>
      <c r="L97" s="14"/>
      <c r="M97" s="36"/>
      <c r="N97" s="14"/>
      <c r="O97" s="9"/>
      <c r="P97" s="14"/>
      <c r="Q97" s="36"/>
      <c r="R97" s="14"/>
    </row>
    <row r="98" spans="1:18">
      <c r="A98" s="45" t="s">
        <v>285</v>
      </c>
      <c r="B98" s="47" t="s">
        <v>197</v>
      </c>
      <c r="C98" s="9"/>
      <c r="D98" s="14"/>
      <c r="E98" s="36"/>
      <c r="F98" s="14"/>
      <c r="G98" s="9"/>
      <c r="H98" s="14"/>
      <c r="I98" s="36"/>
      <c r="J98" s="14"/>
      <c r="K98" s="9"/>
      <c r="L98" s="14"/>
      <c r="M98" s="36"/>
      <c r="N98" s="14"/>
      <c r="O98" s="9"/>
      <c r="P98" s="14"/>
      <c r="Q98" s="36"/>
      <c r="R98" s="14"/>
    </row>
    <row r="99" spans="1:18">
      <c r="A99" s="45" t="s">
        <v>286</v>
      </c>
      <c r="B99" s="46" t="s">
        <v>198</v>
      </c>
      <c r="C99" s="9"/>
      <c r="D99" s="14"/>
      <c r="E99" s="36"/>
      <c r="F99" s="14"/>
      <c r="G99" s="9"/>
      <c r="H99" s="14"/>
      <c r="I99" s="36"/>
      <c r="J99" s="14"/>
      <c r="K99" s="9"/>
      <c r="L99" s="14"/>
      <c r="M99" s="36"/>
      <c r="N99" s="14"/>
      <c r="O99" s="9"/>
      <c r="P99" s="14"/>
      <c r="Q99" s="36"/>
      <c r="R99" s="14"/>
    </row>
    <row r="100" spans="1:18" ht="31.5">
      <c r="A100" s="37" t="s">
        <v>109</v>
      </c>
      <c r="B100" s="6" t="s">
        <v>288</v>
      </c>
      <c r="C100" s="13"/>
      <c r="D100" s="13">
        <f>D101+D106+D111+D116+D121+D126</f>
        <v>0</v>
      </c>
      <c r="E100" s="13">
        <f t="shared" ref="E100:N100" si="20">E101+E106+E111+E116+E121+E126</f>
        <v>0</v>
      </c>
      <c r="F100" s="13">
        <f t="shared" si="20"/>
        <v>0</v>
      </c>
      <c r="G100" s="13"/>
      <c r="H100" s="13">
        <f t="shared" si="20"/>
        <v>0</v>
      </c>
      <c r="I100" s="13">
        <f t="shared" si="20"/>
        <v>0</v>
      </c>
      <c r="J100" s="13">
        <f t="shared" si="20"/>
        <v>0</v>
      </c>
      <c r="K100" s="13"/>
      <c r="L100" s="13">
        <f t="shared" si="20"/>
        <v>0</v>
      </c>
      <c r="M100" s="13">
        <f t="shared" si="20"/>
        <v>0</v>
      </c>
      <c r="N100" s="13">
        <f t="shared" si="20"/>
        <v>0</v>
      </c>
      <c r="O100" s="13"/>
      <c r="P100" s="13">
        <f>P101+P106+P111+P116+P121+P126</f>
        <v>0</v>
      </c>
      <c r="Q100" s="13">
        <f>Q101+Q106+Q111+Q116+Q121+Q126</f>
        <v>0</v>
      </c>
      <c r="R100" s="13">
        <f>R101+R106+R111+R116+R121+R126</f>
        <v>0</v>
      </c>
    </row>
    <row r="101" spans="1:18" ht="47.25">
      <c r="A101" s="37" t="s">
        <v>114</v>
      </c>
      <c r="B101" s="6" t="s">
        <v>293</v>
      </c>
      <c r="C101" s="8"/>
      <c r="D101" s="13">
        <f t="shared" ref="D101:N101" si="21">SUM(D102:D105)</f>
        <v>0</v>
      </c>
      <c r="E101" s="13">
        <f t="shared" si="21"/>
        <v>0</v>
      </c>
      <c r="F101" s="13">
        <f t="shared" si="21"/>
        <v>0</v>
      </c>
      <c r="G101" s="13"/>
      <c r="H101" s="13">
        <f t="shared" si="21"/>
        <v>0</v>
      </c>
      <c r="I101" s="13">
        <f t="shared" si="21"/>
        <v>0</v>
      </c>
      <c r="J101" s="13">
        <f t="shared" si="21"/>
        <v>0</v>
      </c>
      <c r="K101" s="13"/>
      <c r="L101" s="13">
        <f t="shared" si="21"/>
        <v>0</v>
      </c>
      <c r="M101" s="13">
        <f t="shared" si="21"/>
        <v>0</v>
      </c>
      <c r="N101" s="13">
        <f t="shared" si="21"/>
        <v>0</v>
      </c>
      <c r="O101" s="13"/>
      <c r="P101" s="13">
        <f>SUM(P102:P105)</f>
        <v>0</v>
      </c>
      <c r="Q101" s="13">
        <f>SUM(Q102:Q105)</f>
        <v>0</v>
      </c>
      <c r="R101" s="13">
        <f>SUM(R102:R105)</f>
        <v>0</v>
      </c>
    </row>
    <row r="102" spans="1:18">
      <c r="A102" s="45" t="s">
        <v>289</v>
      </c>
      <c r="B102" s="46" t="s">
        <v>195</v>
      </c>
      <c r="C102" s="9"/>
      <c r="D102" s="14"/>
      <c r="E102" s="36"/>
      <c r="F102" s="14"/>
      <c r="G102" s="9"/>
      <c r="H102" s="14"/>
      <c r="I102" s="36"/>
      <c r="J102" s="14"/>
      <c r="K102" s="9"/>
      <c r="L102" s="14"/>
      <c r="M102" s="36"/>
      <c r="N102" s="14"/>
      <c r="O102" s="9"/>
      <c r="P102" s="14"/>
      <c r="Q102" s="36"/>
      <c r="R102" s="14"/>
    </row>
    <row r="103" spans="1:18">
      <c r="A103" s="45" t="s">
        <v>290</v>
      </c>
      <c r="B103" s="46" t="s">
        <v>196</v>
      </c>
      <c r="C103" s="9"/>
      <c r="D103" s="14"/>
      <c r="E103" s="36"/>
      <c r="F103" s="14"/>
      <c r="G103" s="9"/>
      <c r="H103" s="14"/>
      <c r="I103" s="36"/>
      <c r="J103" s="14"/>
      <c r="K103" s="9"/>
      <c r="L103" s="14"/>
      <c r="M103" s="36"/>
      <c r="N103" s="14"/>
      <c r="O103" s="9"/>
      <c r="P103" s="14"/>
      <c r="Q103" s="36"/>
      <c r="R103" s="14"/>
    </row>
    <row r="104" spans="1:18">
      <c r="A104" s="45" t="s">
        <v>291</v>
      </c>
      <c r="B104" s="47" t="s">
        <v>197</v>
      </c>
      <c r="C104" s="9"/>
      <c r="D104" s="14"/>
      <c r="E104" s="36"/>
      <c r="F104" s="14"/>
      <c r="G104" s="9"/>
      <c r="H104" s="14"/>
      <c r="I104" s="36"/>
      <c r="J104" s="14"/>
      <c r="K104" s="9"/>
      <c r="L104" s="14"/>
      <c r="M104" s="36"/>
      <c r="N104" s="14"/>
      <c r="O104" s="9"/>
      <c r="P104" s="14"/>
      <c r="Q104" s="36"/>
      <c r="R104" s="14"/>
    </row>
    <row r="105" spans="1:18">
      <c r="A105" s="45" t="s">
        <v>292</v>
      </c>
      <c r="B105" s="46" t="s">
        <v>198</v>
      </c>
      <c r="C105" s="9"/>
      <c r="D105" s="14"/>
      <c r="E105" s="36"/>
      <c r="F105" s="14"/>
      <c r="G105" s="9"/>
      <c r="H105" s="14"/>
      <c r="I105" s="36"/>
      <c r="J105" s="14"/>
      <c r="K105" s="9"/>
      <c r="L105" s="14"/>
      <c r="M105" s="36"/>
      <c r="N105" s="14"/>
      <c r="O105" s="9"/>
      <c r="P105" s="14"/>
      <c r="Q105" s="36"/>
      <c r="R105" s="14"/>
    </row>
    <row r="106" spans="1:18" ht="47.25">
      <c r="A106" s="37" t="s">
        <v>294</v>
      </c>
      <c r="B106" s="6" t="s">
        <v>299</v>
      </c>
      <c r="C106" s="8"/>
      <c r="D106" s="13">
        <f t="shared" ref="D106:N106" si="22">SUM(D107:D110)</f>
        <v>0</v>
      </c>
      <c r="E106" s="13">
        <f t="shared" si="22"/>
        <v>0</v>
      </c>
      <c r="F106" s="13">
        <f t="shared" si="22"/>
        <v>0</v>
      </c>
      <c r="G106" s="13"/>
      <c r="H106" s="13">
        <f t="shared" si="22"/>
        <v>0</v>
      </c>
      <c r="I106" s="13">
        <f t="shared" si="22"/>
        <v>0</v>
      </c>
      <c r="J106" s="13">
        <f t="shared" si="22"/>
        <v>0</v>
      </c>
      <c r="K106" s="13"/>
      <c r="L106" s="13">
        <f t="shared" si="22"/>
        <v>0</v>
      </c>
      <c r="M106" s="13">
        <f t="shared" si="22"/>
        <v>0</v>
      </c>
      <c r="N106" s="13">
        <f t="shared" si="22"/>
        <v>0</v>
      </c>
      <c r="O106" s="13"/>
      <c r="P106" s="13">
        <f>SUM(P107:P110)</f>
        <v>0</v>
      </c>
      <c r="Q106" s="13">
        <f>SUM(Q107:Q110)</f>
        <v>0</v>
      </c>
      <c r="R106" s="13">
        <f>SUM(R107:R110)</f>
        <v>0</v>
      </c>
    </row>
    <row r="107" spans="1:18">
      <c r="A107" s="45" t="s">
        <v>295</v>
      </c>
      <c r="B107" s="46" t="s">
        <v>195</v>
      </c>
      <c r="C107" s="9"/>
      <c r="D107" s="14"/>
      <c r="E107" s="36"/>
      <c r="F107" s="14"/>
      <c r="G107" s="9"/>
      <c r="H107" s="14"/>
      <c r="I107" s="36"/>
      <c r="J107" s="14"/>
      <c r="K107" s="9"/>
      <c r="L107" s="14"/>
      <c r="M107" s="36"/>
      <c r="N107" s="14"/>
      <c r="O107" s="9"/>
      <c r="P107" s="14"/>
      <c r="Q107" s="36"/>
      <c r="R107" s="14"/>
    </row>
    <row r="108" spans="1:18">
      <c r="A108" s="45" t="s">
        <v>296</v>
      </c>
      <c r="B108" s="46" t="s">
        <v>196</v>
      </c>
      <c r="C108" s="9"/>
      <c r="D108" s="14"/>
      <c r="E108" s="36"/>
      <c r="F108" s="14"/>
      <c r="G108" s="9"/>
      <c r="H108" s="14"/>
      <c r="I108" s="36"/>
      <c r="J108" s="14"/>
      <c r="K108" s="9"/>
      <c r="L108" s="14"/>
      <c r="M108" s="36"/>
      <c r="N108" s="14"/>
      <c r="O108" s="9"/>
      <c r="P108" s="14"/>
      <c r="Q108" s="36"/>
      <c r="R108" s="14"/>
    </row>
    <row r="109" spans="1:18">
      <c r="A109" s="45" t="s">
        <v>297</v>
      </c>
      <c r="B109" s="47" t="s">
        <v>197</v>
      </c>
      <c r="C109" s="9"/>
      <c r="D109" s="14"/>
      <c r="E109" s="36"/>
      <c r="F109" s="14"/>
      <c r="G109" s="9"/>
      <c r="H109" s="14"/>
      <c r="I109" s="36"/>
      <c r="J109" s="14"/>
      <c r="K109" s="9"/>
      <c r="L109" s="14"/>
      <c r="M109" s="36"/>
      <c r="N109" s="14"/>
      <c r="O109" s="9"/>
      <c r="P109" s="14"/>
      <c r="Q109" s="36"/>
      <c r="R109" s="14"/>
    </row>
    <row r="110" spans="1:18">
      <c r="A110" s="45" t="s">
        <v>298</v>
      </c>
      <c r="B110" s="46" t="s">
        <v>198</v>
      </c>
      <c r="C110" s="9"/>
      <c r="D110" s="14"/>
      <c r="E110" s="36"/>
      <c r="F110" s="14"/>
      <c r="G110" s="9"/>
      <c r="H110" s="14"/>
      <c r="I110" s="36"/>
      <c r="J110" s="14"/>
      <c r="K110" s="9"/>
      <c r="L110" s="14"/>
      <c r="M110" s="36"/>
      <c r="N110" s="14"/>
      <c r="O110" s="9"/>
      <c r="P110" s="14"/>
      <c r="Q110" s="36"/>
      <c r="R110" s="14"/>
    </row>
    <row r="111" spans="1:18" ht="47.25">
      <c r="A111" s="37" t="s">
        <v>267</v>
      </c>
      <c r="B111" s="6" t="s">
        <v>304</v>
      </c>
      <c r="C111" s="8"/>
      <c r="D111" s="13">
        <f t="shared" ref="D111:N111" si="23">SUM(D112:D115)</f>
        <v>0</v>
      </c>
      <c r="E111" s="13">
        <f t="shared" si="23"/>
        <v>0</v>
      </c>
      <c r="F111" s="13">
        <f t="shared" si="23"/>
        <v>0</v>
      </c>
      <c r="G111" s="13"/>
      <c r="H111" s="13">
        <f t="shared" si="23"/>
        <v>0</v>
      </c>
      <c r="I111" s="13">
        <f t="shared" si="23"/>
        <v>0</v>
      </c>
      <c r="J111" s="13">
        <f t="shared" si="23"/>
        <v>0</v>
      </c>
      <c r="K111" s="13"/>
      <c r="L111" s="13">
        <f t="shared" si="23"/>
        <v>0</v>
      </c>
      <c r="M111" s="13">
        <f t="shared" si="23"/>
        <v>0</v>
      </c>
      <c r="N111" s="13">
        <f t="shared" si="23"/>
        <v>0</v>
      </c>
      <c r="O111" s="13"/>
      <c r="P111" s="13">
        <f>SUM(P112:P115)</f>
        <v>0</v>
      </c>
      <c r="Q111" s="13">
        <f>SUM(Q112:Q115)</f>
        <v>0</v>
      </c>
      <c r="R111" s="13">
        <f>SUM(R112:R115)</f>
        <v>0</v>
      </c>
    </row>
    <row r="112" spans="1:18">
      <c r="A112" s="45" t="s">
        <v>300</v>
      </c>
      <c r="B112" s="46" t="s">
        <v>195</v>
      </c>
      <c r="C112" s="9"/>
      <c r="D112" s="14"/>
      <c r="E112" s="36"/>
      <c r="F112" s="14"/>
      <c r="G112" s="9"/>
      <c r="H112" s="14"/>
      <c r="I112" s="36"/>
      <c r="J112" s="14"/>
      <c r="K112" s="9"/>
      <c r="L112" s="14"/>
      <c r="M112" s="36"/>
      <c r="N112" s="14"/>
      <c r="O112" s="9"/>
      <c r="P112" s="14"/>
      <c r="Q112" s="36"/>
      <c r="R112" s="14"/>
    </row>
    <row r="113" spans="1:18">
      <c r="A113" s="45" t="s">
        <v>301</v>
      </c>
      <c r="B113" s="46" t="s">
        <v>196</v>
      </c>
      <c r="C113" s="9"/>
      <c r="D113" s="14"/>
      <c r="E113" s="36"/>
      <c r="F113" s="14"/>
      <c r="G113" s="9"/>
      <c r="H113" s="14"/>
      <c r="I113" s="36"/>
      <c r="J113" s="14"/>
      <c r="K113" s="9"/>
      <c r="L113" s="14"/>
      <c r="M113" s="36"/>
      <c r="N113" s="14"/>
      <c r="O113" s="9"/>
      <c r="P113" s="14"/>
      <c r="Q113" s="36"/>
      <c r="R113" s="14"/>
    </row>
    <row r="114" spans="1:18">
      <c r="A114" s="45" t="s">
        <v>302</v>
      </c>
      <c r="B114" s="47" t="s">
        <v>197</v>
      </c>
      <c r="C114" s="9"/>
      <c r="D114" s="14"/>
      <c r="E114" s="36"/>
      <c r="F114" s="14"/>
      <c r="G114" s="9"/>
      <c r="H114" s="14"/>
      <c r="I114" s="36"/>
      <c r="J114" s="14"/>
      <c r="K114" s="9"/>
      <c r="L114" s="14"/>
      <c r="M114" s="36"/>
      <c r="N114" s="14"/>
      <c r="O114" s="9"/>
      <c r="P114" s="14"/>
      <c r="Q114" s="36"/>
      <c r="R114" s="14"/>
    </row>
    <row r="115" spans="1:18">
      <c r="A115" s="45" t="s">
        <v>303</v>
      </c>
      <c r="B115" s="46" t="s">
        <v>198</v>
      </c>
      <c r="C115" s="9"/>
      <c r="D115" s="14"/>
      <c r="E115" s="36"/>
      <c r="F115" s="14"/>
      <c r="G115" s="9"/>
      <c r="H115" s="14"/>
      <c r="I115" s="36"/>
      <c r="J115" s="14"/>
      <c r="K115" s="9"/>
      <c r="L115" s="14"/>
      <c r="M115" s="36"/>
      <c r="N115" s="14"/>
      <c r="O115" s="9"/>
      <c r="P115" s="14"/>
      <c r="Q115" s="36"/>
      <c r="R115" s="14"/>
    </row>
    <row r="116" spans="1:18" ht="47.25">
      <c r="A116" s="37" t="s">
        <v>305</v>
      </c>
      <c r="B116" s="6" t="s">
        <v>310</v>
      </c>
      <c r="C116" s="8"/>
      <c r="D116" s="13">
        <f t="shared" ref="D116:N116" si="24">SUM(D117:D120)</f>
        <v>0</v>
      </c>
      <c r="E116" s="13">
        <f t="shared" si="24"/>
        <v>0</v>
      </c>
      <c r="F116" s="13">
        <f t="shared" si="24"/>
        <v>0</v>
      </c>
      <c r="G116" s="13"/>
      <c r="H116" s="13">
        <f t="shared" si="24"/>
        <v>0</v>
      </c>
      <c r="I116" s="13">
        <f t="shared" si="24"/>
        <v>0</v>
      </c>
      <c r="J116" s="13">
        <f t="shared" si="24"/>
        <v>0</v>
      </c>
      <c r="K116" s="13"/>
      <c r="L116" s="13">
        <f t="shared" si="24"/>
        <v>0</v>
      </c>
      <c r="M116" s="13">
        <f t="shared" si="24"/>
        <v>0</v>
      </c>
      <c r="N116" s="13">
        <f t="shared" si="24"/>
        <v>0</v>
      </c>
      <c r="O116" s="13"/>
      <c r="P116" s="13">
        <f>SUM(P117:P120)</f>
        <v>0</v>
      </c>
      <c r="Q116" s="13">
        <f>SUM(Q117:Q120)</f>
        <v>0</v>
      </c>
      <c r="R116" s="13">
        <f>SUM(R117:R120)</f>
        <v>0</v>
      </c>
    </row>
    <row r="117" spans="1:18">
      <c r="A117" s="45" t="s">
        <v>306</v>
      </c>
      <c r="B117" s="46" t="s">
        <v>195</v>
      </c>
      <c r="C117" s="9"/>
      <c r="D117" s="14"/>
      <c r="E117" s="36"/>
      <c r="F117" s="14"/>
      <c r="G117" s="9"/>
      <c r="H117" s="14"/>
      <c r="I117" s="36"/>
      <c r="J117" s="14"/>
      <c r="K117" s="9"/>
      <c r="L117" s="14"/>
      <c r="M117" s="36"/>
      <c r="N117" s="14"/>
      <c r="O117" s="9"/>
      <c r="P117" s="14"/>
      <c r="Q117" s="36"/>
      <c r="R117" s="14"/>
    </row>
    <row r="118" spans="1:18">
      <c r="A118" s="45" t="s">
        <v>307</v>
      </c>
      <c r="B118" s="46" t="s">
        <v>196</v>
      </c>
      <c r="C118" s="9"/>
      <c r="D118" s="14"/>
      <c r="E118" s="36"/>
      <c r="F118" s="14"/>
      <c r="G118" s="9"/>
      <c r="H118" s="14"/>
      <c r="I118" s="36"/>
      <c r="J118" s="14"/>
      <c r="K118" s="9"/>
      <c r="L118" s="14"/>
      <c r="M118" s="36"/>
      <c r="N118" s="14"/>
      <c r="O118" s="9"/>
      <c r="P118" s="14"/>
      <c r="Q118" s="36"/>
      <c r="R118" s="14"/>
    </row>
    <row r="119" spans="1:18" ht="16.5" customHeight="1">
      <c r="A119" s="45" t="s">
        <v>308</v>
      </c>
      <c r="B119" s="47" t="s">
        <v>197</v>
      </c>
      <c r="C119" s="9"/>
      <c r="D119" s="14"/>
      <c r="E119" s="36"/>
      <c r="F119" s="14"/>
      <c r="G119" s="9"/>
      <c r="H119" s="14"/>
      <c r="I119" s="36"/>
      <c r="J119" s="14"/>
      <c r="K119" s="9"/>
      <c r="L119" s="14"/>
      <c r="M119" s="36"/>
      <c r="N119" s="14"/>
      <c r="O119" s="9"/>
      <c r="P119" s="14"/>
      <c r="Q119" s="36"/>
      <c r="R119" s="14"/>
    </row>
    <row r="120" spans="1:18">
      <c r="A120" s="45" t="s">
        <v>309</v>
      </c>
      <c r="B120" s="46" t="s">
        <v>198</v>
      </c>
      <c r="C120" s="9"/>
      <c r="D120" s="14"/>
      <c r="E120" s="36"/>
      <c r="F120" s="14"/>
      <c r="G120" s="9"/>
      <c r="H120" s="14"/>
      <c r="I120" s="36"/>
      <c r="J120" s="14"/>
      <c r="K120" s="9"/>
      <c r="L120" s="14"/>
      <c r="M120" s="36"/>
      <c r="N120" s="14"/>
      <c r="O120" s="9"/>
      <c r="P120" s="14"/>
      <c r="Q120" s="36"/>
      <c r="R120" s="14"/>
    </row>
    <row r="121" spans="1:18" ht="47.25">
      <c r="A121" s="37" t="s">
        <v>311</v>
      </c>
      <c r="B121" s="6" t="s">
        <v>316</v>
      </c>
      <c r="C121" s="8"/>
      <c r="D121" s="13">
        <f t="shared" ref="D121:N121" si="25">SUM(D122:D125)</f>
        <v>0</v>
      </c>
      <c r="E121" s="13">
        <f t="shared" si="25"/>
        <v>0</v>
      </c>
      <c r="F121" s="13">
        <f t="shared" si="25"/>
        <v>0</v>
      </c>
      <c r="G121" s="13"/>
      <c r="H121" s="13">
        <f t="shared" si="25"/>
        <v>0</v>
      </c>
      <c r="I121" s="13">
        <f t="shared" si="25"/>
        <v>0</v>
      </c>
      <c r="J121" s="13">
        <f t="shared" si="25"/>
        <v>0</v>
      </c>
      <c r="K121" s="13"/>
      <c r="L121" s="13">
        <f t="shared" si="25"/>
        <v>0</v>
      </c>
      <c r="M121" s="13">
        <f t="shared" si="25"/>
        <v>0</v>
      </c>
      <c r="N121" s="13">
        <f t="shared" si="25"/>
        <v>0</v>
      </c>
      <c r="O121" s="13"/>
      <c r="P121" s="13">
        <f>SUM(P122:P125)</f>
        <v>0</v>
      </c>
      <c r="Q121" s="13">
        <f>SUM(Q122:Q125)</f>
        <v>0</v>
      </c>
      <c r="R121" s="13">
        <f>SUM(R122:R125)</f>
        <v>0</v>
      </c>
    </row>
    <row r="122" spans="1:18">
      <c r="A122" s="45" t="s">
        <v>312</v>
      </c>
      <c r="B122" s="46" t="s">
        <v>195</v>
      </c>
      <c r="C122" s="9"/>
      <c r="D122" s="14"/>
      <c r="E122" s="36"/>
      <c r="F122" s="14"/>
      <c r="G122" s="9"/>
      <c r="H122" s="14"/>
      <c r="I122" s="36"/>
      <c r="J122" s="14"/>
      <c r="K122" s="9"/>
      <c r="L122" s="14"/>
      <c r="M122" s="36"/>
      <c r="N122" s="14"/>
      <c r="O122" s="9"/>
      <c r="P122" s="14"/>
      <c r="Q122" s="36"/>
      <c r="R122" s="14"/>
    </row>
    <row r="123" spans="1:18">
      <c r="A123" s="45" t="s">
        <v>313</v>
      </c>
      <c r="B123" s="46" t="s">
        <v>196</v>
      </c>
      <c r="C123" s="9"/>
      <c r="D123" s="14"/>
      <c r="E123" s="36"/>
      <c r="F123" s="14"/>
      <c r="G123" s="9"/>
      <c r="H123" s="14"/>
      <c r="I123" s="36"/>
      <c r="J123" s="14"/>
      <c r="K123" s="9"/>
      <c r="L123" s="14"/>
      <c r="M123" s="36"/>
      <c r="N123" s="14"/>
      <c r="O123" s="9"/>
      <c r="P123" s="14"/>
      <c r="Q123" s="36"/>
      <c r="R123" s="14"/>
    </row>
    <row r="124" spans="1:18">
      <c r="A124" s="45" t="s">
        <v>314</v>
      </c>
      <c r="B124" s="47" t="s">
        <v>197</v>
      </c>
      <c r="C124" s="9"/>
      <c r="D124" s="14"/>
      <c r="E124" s="36"/>
      <c r="F124" s="14"/>
      <c r="G124" s="9"/>
      <c r="H124" s="14"/>
      <c r="I124" s="36"/>
      <c r="J124" s="14"/>
      <c r="K124" s="9"/>
      <c r="L124" s="14"/>
      <c r="M124" s="36"/>
      <c r="N124" s="14"/>
      <c r="O124" s="9"/>
      <c r="P124" s="14"/>
      <c r="Q124" s="36"/>
      <c r="R124" s="14"/>
    </row>
    <row r="125" spans="1:18">
      <c r="A125" s="45" t="s">
        <v>315</v>
      </c>
      <c r="B125" s="46" t="s">
        <v>198</v>
      </c>
      <c r="C125" s="9"/>
      <c r="D125" s="14"/>
      <c r="E125" s="36"/>
      <c r="F125" s="14"/>
      <c r="G125" s="9"/>
      <c r="H125" s="14"/>
      <c r="I125" s="36"/>
      <c r="J125" s="14"/>
      <c r="K125" s="9"/>
      <c r="L125" s="14"/>
      <c r="M125" s="36"/>
      <c r="N125" s="14"/>
      <c r="O125" s="9"/>
      <c r="P125" s="14"/>
      <c r="Q125" s="36"/>
      <c r="R125" s="14"/>
    </row>
    <row r="126" spans="1:18" ht="31.5">
      <c r="A126" s="37" t="s">
        <v>317</v>
      </c>
      <c r="B126" s="6" t="s">
        <v>322</v>
      </c>
      <c r="C126" s="8"/>
      <c r="D126" s="13">
        <f t="shared" ref="D126:N126" si="26">SUM(D127:D130)</f>
        <v>0</v>
      </c>
      <c r="E126" s="13">
        <f t="shared" si="26"/>
        <v>0</v>
      </c>
      <c r="F126" s="13">
        <f t="shared" si="26"/>
        <v>0</v>
      </c>
      <c r="G126" s="13"/>
      <c r="H126" s="13">
        <f t="shared" si="26"/>
        <v>0</v>
      </c>
      <c r="I126" s="13">
        <f t="shared" si="26"/>
        <v>0</v>
      </c>
      <c r="J126" s="13">
        <f t="shared" si="26"/>
        <v>0</v>
      </c>
      <c r="K126" s="13"/>
      <c r="L126" s="13">
        <f t="shared" si="26"/>
        <v>0</v>
      </c>
      <c r="M126" s="13">
        <f t="shared" si="26"/>
        <v>0</v>
      </c>
      <c r="N126" s="13">
        <f t="shared" si="26"/>
        <v>0</v>
      </c>
      <c r="O126" s="13"/>
      <c r="P126" s="13">
        <f>SUM(P127:P130)</f>
        <v>0</v>
      </c>
      <c r="Q126" s="13">
        <f>SUM(Q127:Q130)</f>
        <v>0</v>
      </c>
      <c r="R126" s="13">
        <f>SUM(R127:R130)</f>
        <v>0</v>
      </c>
    </row>
    <row r="127" spans="1:18">
      <c r="A127" s="45" t="s">
        <v>318</v>
      </c>
      <c r="B127" s="46" t="s">
        <v>195</v>
      </c>
      <c r="C127" s="9"/>
      <c r="D127" s="14"/>
      <c r="E127" s="36"/>
      <c r="F127" s="14"/>
      <c r="G127" s="9"/>
      <c r="H127" s="14"/>
      <c r="I127" s="36"/>
      <c r="J127" s="14"/>
      <c r="K127" s="9"/>
      <c r="L127" s="14"/>
      <c r="M127" s="36"/>
      <c r="N127" s="14"/>
      <c r="O127" s="9"/>
      <c r="P127" s="14"/>
      <c r="Q127" s="36"/>
      <c r="R127" s="14"/>
    </row>
    <row r="128" spans="1:18">
      <c r="A128" s="45" t="s">
        <v>319</v>
      </c>
      <c r="B128" s="46" t="s">
        <v>196</v>
      </c>
      <c r="C128" s="9"/>
      <c r="D128" s="14"/>
      <c r="E128" s="36"/>
      <c r="F128" s="14"/>
      <c r="G128" s="9"/>
      <c r="H128" s="14"/>
      <c r="I128" s="36"/>
      <c r="J128" s="14"/>
      <c r="K128" s="9"/>
      <c r="L128" s="14"/>
      <c r="M128" s="36"/>
      <c r="N128" s="14"/>
      <c r="O128" s="9"/>
      <c r="P128" s="14"/>
      <c r="Q128" s="36"/>
      <c r="R128" s="14"/>
    </row>
    <row r="129" spans="1:18">
      <c r="A129" s="45" t="s">
        <v>320</v>
      </c>
      <c r="B129" s="47" t="s">
        <v>197</v>
      </c>
      <c r="C129" s="9"/>
      <c r="D129" s="14"/>
      <c r="E129" s="36"/>
      <c r="F129" s="14"/>
      <c r="G129" s="9"/>
      <c r="H129" s="14"/>
      <c r="I129" s="36"/>
      <c r="J129" s="14"/>
      <c r="K129" s="9"/>
      <c r="L129" s="14"/>
      <c r="M129" s="36"/>
      <c r="N129" s="14"/>
      <c r="O129" s="9"/>
      <c r="P129" s="14"/>
      <c r="Q129" s="36"/>
      <c r="R129" s="14"/>
    </row>
    <row r="130" spans="1:18">
      <c r="A130" s="45" t="s">
        <v>321</v>
      </c>
      <c r="B130" s="46" t="s">
        <v>198</v>
      </c>
      <c r="C130" s="9"/>
      <c r="D130" s="14"/>
      <c r="E130" s="36"/>
      <c r="F130" s="14"/>
      <c r="G130" s="9"/>
      <c r="H130" s="14"/>
      <c r="I130" s="36"/>
      <c r="J130" s="14"/>
      <c r="K130" s="9"/>
      <c r="L130" s="14"/>
      <c r="M130" s="36"/>
      <c r="N130" s="14"/>
      <c r="O130" s="9"/>
      <c r="P130" s="14"/>
      <c r="Q130" s="36"/>
      <c r="R130" s="14"/>
    </row>
    <row r="131" spans="1:18" ht="31.5">
      <c r="A131" s="37" t="s">
        <v>153</v>
      </c>
      <c r="B131" s="6" t="s">
        <v>323</v>
      </c>
      <c r="C131" s="8"/>
      <c r="D131" s="13">
        <f>D132+D137+D142+D147+D152+D157</f>
        <v>0</v>
      </c>
      <c r="E131" s="13">
        <f t="shared" ref="E131:N131" si="27">E132+E137+E142+E147+E152+E157</f>
        <v>0</v>
      </c>
      <c r="F131" s="13">
        <f t="shared" si="27"/>
        <v>0</v>
      </c>
      <c r="G131" s="13"/>
      <c r="H131" s="13">
        <f t="shared" si="27"/>
        <v>0</v>
      </c>
      <c r="I131" s="13">
        <f t="shared" si="27"/>
        <v>0</v>
      </c>
      <c r="J131" s="13">
        <f t="shared" si="27"/>
        <v>0</v>
      </c>
      <c r="K131" s="13"/>
      <c r="L131" s="13">
        <f t="shared" si="27"/>
        <v>0</v>
      </c>
      <c r="M131" s="13">
        <f t="shared" si="27"/>
        <v>0</v>
      </c>
      <c r="N131" s="13">
        <f t="shared" si="27"/>
        <v>0</v>
      </c>
      <c r="O131" s="13"/>
      <c r="P131" s="13">
        <f>P132+P137+P142+P147+P152+P157</f>
        <v>0</v>
      </c>
      <c r="Q131" s="13">
        <f>Q132+Q137+Q142+Q147+Q152+Q157</f>
        <v>0</v>
      </c>
      <c r="R131" s="13">
        <f>R132+R137+R142+R147+R152+R157</f>
        <v>0</v>
      </c>
    </row>
    <row r="132" spans="1:18" ht="47.25">
      <c r="A132" s="37" t="s">
        <v>154</v>
      </c>
      <c r="B132" s="6" t="s">
        <v>324</v>
      </c>
      <c r="C132" s="6"/>
      <c r="D132" s="13">
        <f t="shared" ref="D132:N132" si="28">SUM(D133:D136)</f>
        <v>0</v>
      </c>
      <c r="E132" s="13">
        <f t="shared" si="28"/>
        <v>0</v>
      </c>
      <c r="F132" s="13">
        <f t="shared" si="28"/>
        <v>0</v>
      </c>
      <c r="G132" s="13"/>
      <c r="H132" s="13">
        <f t="shared" si="28"/>
        <v>0</v>
      </c>
      <c r="I132" s="13">
        <f t="shared" si="28"/>
        <v>0</v>
      </c>
      <c r="J132" s="13">
        <f t="shared" si="28"/>
        <v>0</v>
      </c>
      <c r="K132" s="13"/>
      <c r="L132" s="13">
        <f t="shared" si="28"/>
        <v>0</v>
      </c>
      <c r="M132" s="13">
        <f t="shared" si="28"/>
        <v>0</v>
      </c>
      <c r="N132" s="13">
        <f t="shared" si="28"/>
        <v>0</v>
      </c>
      <c r="O132" s="13"/>
      <c r="P132" s="13">
        <f>SUM(P133:P136)</f>
        <v>0</v>
      </c>
      <c r="Q132" s="13">
        <f>SUM(Q133:Q136)</f>
        <v>0</v>
      </c>
      <c r="R132" s="13">
        <f>SUM(R133:R136)</f>
        <v>0</v>
      </c>
    </row>
    <row r="133" spans="1:18">
      <c r="A133" s="45" t="s">
        <v>325</v>
      </c>
      <c r="B133" s="46" t="s">
        <v>195</v>
      </c>
      <c r="C133" s="9"/>
      <c r="D133" s="14"/>
      <c r="E133" s="36"/>
      <c r="F133" s="14"/>
      <c r="G133" s="9"/>
      <c r="H133" s="14"/>
      <c r="I133" s="36"/>
      <c r="J133" s="14"/>
      <c r="K133" s="9"/>
      <c r="L133" s="14"/>
      <c r="M133" s="36"/>
      <c r="N133" s="14"/>
      <c r="O133" s="9"/>
      <c r="P133" s="14"/>
      <c r="Q133" s="36"/>
      <c r="R133" s="14"/>
    </row>
    <row r="134" spans="1:18">
      <c r="A134" s="45" t="s">
        <v>326</v>
      </c>
      <c r="B134" s="46" t="s">
        <v>196</v>
      </c>
      <c r="C134" s="9"/>
      <c r="D134" s="14"/>
      <c r="E134" s="36"/>
      <c r="F134" s="14"/>
      <c r="G134" s="9"/>
      <c r="H134" s="14"/>
      <c r="I134" s="36"/>
      <c r="J134" s="14"/>
      <c r="K134" s="9"/>
      <c r="L134" s="14"/>
      <c r="M134" s="36"/>
      <c r="N134" s="14"/>
      <c r="O134" s="9"/>
      <c r="P134" s="14"/>
      <c r="Q134" s="36"/>
      <c r="R134" s="14"/>
    </row>
    <row r="135" spans="1:18">
      <c r="A135" s="45" t="s">
        <v>327</v>
      </c>
      <c r="B135" s="47" t="s">
        <v>197</v>
      </c>
      <c r="C135" s="9"/>
      <c r="D135" s="14"/>
      <c r="E135" s="36"/>
      <c r="F135" s="14"/>
      <c r="G135" s="9"/>
      <c r="H135" s="14"/>
      <c r="I135" s="36"/>
      <c r="J135" s="14"/>
      <c r="K135" s="9"/>
      <c r="L135" s="14"/>
      <c r="M135" s="36"/>
      <c r="N135" s="14"/>
      <c r="O135" s="9"/>
      <c r="P135" s="14"/>
      <c r="Q135" s="36"/>
      <c r="R135" s="14"/>
    </row>
    <row r="136" spans="1:18">
      <c r="A136" s="45" t="s">
        <v>328</v>
      </c>
      <c r="B136" s="46" t="s">
        <v>198</v>
      </c>
      <c r="C136" s="9"/>
      <c r="D136" s="14"/>
      <c r="E136" s="36"/>
      <c r="F136" s="14"/>
      <c r="G136" s="9"/>
      <c r="H136" s="14"/>
      <c r="I136" s="36"/>
      <c r="J136" s="14"/>
      <c r="K136" s="9"/>
      <c r="L136" s="14"/>
      <c r="M136" s="36"/>
      <c r="N136" s="14"/>
      <c r="O136" s="9"/>
      <c r="P136" s="14"/>
      <c r="Q136" s="36"/>
      <c r="R136" s="14"/>
    </row>
    <row r="137" spans="1:18" ht="47.25">
      <c r="A137" s="37" t="s">
        <v>155</v>
      </c>
      <c r="B137" s="6" t="s">
        <v>333</v>
      </c>
      <c r="C137" s="8"/>
      <c r="D137" s="13">
        <f t="shared" ref="D137:N137" si="29">SUM(D138:D141)</f>
        <v>0</v>
      </c>
      <c r="E137" s="13">
        <f t="shared" si="29"/>
        <v>0</v>
      </c>
      <c r="F137" s="13">
        <f t="shared" si="29"/>
        <v>0</v>
      </c>
      <c r="G137" s="13"/>
      <c r="H137" s="13">
        <f t="shared" si="29"/>
        <v>0</v>
      </c>
      <c r="I137" s="13">
        <f t="shared" si="29"/>
        <v>0</v>
      </c>
      <c r="J137" s="13">
        <f t="shared" si="29"/>
        <v>0</v>
      </c>
      <c r="K137" s="13"/>
      <c r="L137" s="13">
        <f t="shared" si="29"/>
        <v>0</v>
      </c>
      <c r="M137" s="13">
        <f t="shared" si="29"/>
        <v>0</v>
      </c>
      <c r="N137" s="13">
        <f t="shared" si="29"/>
        <v>0</v>
      </c>
      <c r="O137" s="13"/>
      <c r="P137" s="13">
        <f>SUM(P138:P141)</f>
        <v>0</v>
      </c>
      <c r="Q137" s="13">
        <f>SUM(Q138:Q141)</f>
        <v>0</v>
      </c>
      <c r="R137" s="13">
        <f>SUM(R138:R141)</f>
        <v>0</v>
      </c>
    </row>
    <row r="138" spans="1:18">
      <c r="A138" s="45" t="s">
        <v>329</v>
      </c>
      <c r="B138" s="46" t="s">
        <v>195</v>
      </c>
      <c r="C138" s="9"/>
      <c r="D138" s="14"/>
      <c r="E138" s="36"/>
      <c r="F138" s="14"/>
      <c r="G138" s="9"/>
      <c r="H138" s="14"/>
      <c r="I138" s="36"/>
      <c r="J138" s="14"/>
      <c r="K138" s="9"/>
      <c r="L138" s="14"/>
      <c r="M138" s="36"/>
      <c r="N138" s="14"/>
      <c r="O138" s="9"/>
      <c r="P138" s="14"/>
      <c r="Q138" s="36"/>
      <c r="R138" s="14"/>
    </row>
    <row r="139" spans="1:18">
      <c r="A139" s="45" t="s">
        <v>330</v>
      </c>
      <c r="B139" s="46" t="s">
        <v>196</v>
      </c>
      <c r="C139" s="9"/>
      <c r="D139" s="14"/>
      <c r="E139" s="36"/>
      <c r="F139" s="14"/>
      <c r="G139" s="9"/>
      <c r="H139" s="14"/>
      <c r="I139" s="36"/>
      <c r="J139" s="14"/>
      <c r="K139" s="9"/>
      <c r="L139" s="14"/>
      <c r="M139" s="36"/>
      <c r="N139" s="14"/>
      <c r="O139" s="9"/>
      <c r="P139" s="14"/>
      <c r="Q139" s="36"/>
      <c r="R139" s="14"/>
    </row>
    <row r="140" spans="1:18">
      <c r="A140" s="45" t="s">
        <v>331</v>
      </c>
      <c r="B140" s="47" t="s">
        <v>197</v>
      </c>
      <c r="C140" s="9"/>
      <c r="D140" s="14"/>
      <c r="E140" s="36"/>
      <c r="F140" s="14"/>
      <c r="G140" s="9"/>
      <c r="H140" s="14"/>
      <c r="I140" s="36"/>
      <c r="J140" s="14"/>
      <c r="K140" s="9"/>
      <c r="L140" s="14"/>
      <c r="M140" s="36"/>
      <c r="N140" s="14"/>
      <c r="O140" s="9"/>
      <c r="P140" s="14"/>
      <c r="Q140" s="36"/>
      <c r="R140" s="14"/>
    </row>
    <row r="141" spans="1:18">
      <c r="A141" s="45" t="s">
        <v>332</v>
      </c>
      <c r="B141" s="46" t="s">
        <v>198</v>
      </c>
      <c r="C141" s="9"/>
      <c r="D141" s="14"/>
      <c r="E141" s="36"/>
      <c r="F141" s="14"/>
      <c r="G141" s="9"/>
      <c r="H141" s="14"/>
      <c r="I141" s="36"/>
      <c r="J141" s="14"/>
      <c r="K141" s="9"/>
      <c r="L141" s="14"/>
      <c r="M141" s="36"/>
      <c r="N141" s="14"/>
      <c r="O141" s="9"/>
      <c r="P141" s="14"/>
      <c r="Q141" s="36"/>
      <c r="R141" s="14"/>
    </row>
    <row r="142" spans="1:18" ht="47.25">
      <c r="A142" s="37" t="s">
        <v>156</v>
      </c>
      <c r="B142" s="6" t="s">
        <v>334</v>
      </c>
      <c r="C142" s="8"/>
      <c r="D142" s="13">
        <f t="shared" ref="D142:N142" si="30">SUM(D143:D146)</f>
        <v>0</v>
      </c>
      <c r="E142" s="13">
        <f t="shared" si="30"/>
        <v>0</v>
      </c>
      <c r="F142" s="13">
        <f t="shared" si="30"/>
        <v>0</v>
      </c>
      <c r="G142" s="13"/>
      <c r="H142" s="13">
        <f t="shared" si="30"/>
        <v>0</v>
      </c>
      <c r="I142" s="13">
        <f t="shared" si="30"/>
        <v>0</v>
      </c>
      <c r="J142" s="13">
        <f t="shared" si="30"/>
        <v>0</v>
      </c>
      <c r="K142" s="13"/>
      <c r="L142" s="13">
        <f t="shared" si="30"/>
        <v>0</v>
      </c>
      <c r="M142" s="13">
        <f t="shared" si="30"/>
        <v>0</v>
      </c>
      <c r="N142" s="13">
        <f t="shared" si="30"/>
        <v>0</v>
      </c>
      <c r="O142" s="13"/>
      <c r="P142" s="13">
        <f>SUM(P143:P146)</f>
        <v>0</v>
      </c>
      <c r="Q142" s="13">
        <f>SUM(Q143:Q146)</f>
        <v>0</v>
      </c>
      <c r="R142" s="13">
        <f>SUM(R143:R146)</f>
        <v>0</v>
      </c>
    </row>
    <row r="143" spans="1:18">
      <c r="A143" s="45" t="s">
        <v>25</v>
      </c>
      <c r="B143" s="46" t="s">
        <v>195</v>
      </c>
      <c r="C143" s="9"/>
      <c r="D143" s="14"/>
      <c r="E143" s="36"/>
      <c r="F143" s="14"/>
      <c r="G143" s="9"/>
      <c r="H143" s="14"/>
      <c r="I143" s="36"/>
      <c r="J143" s="14"/>
      <c r="K143" s="9"/>
      <c r="L143" s="14"/>
      <c r="M143" s="36"/>
      <c r="N143" s="14"/>
      <c r="O143" s="9"/>
      <c r="P143" s="14"/>
      <c r="Q143" s="36"/>
      <c r="R143" s="14"/>
    </row>
    <row r="144" spans="1:18">
      <c r="A144" s="45" t="s">
        <v>157</v>
      </c>
      <c r="B144" s="46" t="s">
        <v>196</v>
      </c>
      <c r="C144" s="9"/>
      <c r="D144" s="14"/>
      <c r="E144" s="36"/>
      <c r="F144" s="14"/>
      <c r="G144" s="9"/>
      <c r="H144" s="14"/>
      <c r="I144" s="36"/>
      <c r="J144" s="14"/>
      <c r="K144" s="9"/>
      <c r="L144" s="14"/>
      <c r="M144" s="36"/>
      <c r="N144" s="14"/>
      <c r="O144" s="9"/>
      <c r="P144" s="14"/>
      <c r="Q144" s="36"/>
      <c r="R144" s="14"/>
    </row>
    <row r="145" spans="1:18">
      <c r="A145" s="45" t="s">
        <v>158</v>
      </c>
      <c r="B145" s="47" t="s">
        <v>197</v>
      </c>
      <c r="C145" s="9"/>
      <c r="D145" s="14"/>
      <c r="E145" s="36"/>
      <c r="F145" s="14"/>
      <c r="G145" s="9"/>
      <c r="H145" s="14"/>
      <c r="I145" s="36"/>
      <c r="J145" s="14"/>
      <c r="K145" s="9"/>
      <c r="L145" s="14"/>
      <c r="M145" s="36"/>
      <c r="N145" s="14"/>
      <c r="O145" s="9"/>
      <c r="P145" s="14"/>
      <c r="Q145" s="36"/>
      <c r="R145" s="14"/>
    </row>
    <row r="146" spans="1:18">
      <c r="A146" s="45" t="s">
        <v>29</v>
      </c>
      <c r="B146" s="46" t="s">
        <v>198</v>
      </c>
      <c r="C146" s="9"/>
      <c r="D146" s="14"/>
      <c r="E146" s="36"/>
      <c r="F146" s="14"/>
      <c r="G146" s="9"/>
      <c r="H146" s="14"/>
      <c r="I146" s="36"/>
      <c r="J146" s="14"/>
      <c r="K146" s="9"/>
      <c r="L146" s="14"/>
      <c r="M146" s="36"/>
      <c r="N146" s="14"/>
      <c r="O146" s="9"/>
      <c r="P146" s="14"/>
      <c r="Q146" s="36"/>
      <c r="R146" s="14"/>
    </row>
    <row r="147" spans="1:18" ht="47.25">
      <c r="A147" s="37" t="s">
        <v>335</v>
      </c>
      <c r="B147" s="6" t="s">
        <v>340</v>
      </c>
      <c r="C147" s="8"/>
      <c r="D147" s="13">
        <f t="shared" ref="D147:N147" si="31">SUM(D148:D151)</f>
        <v>0</v>
      </c>
      <c r="E147" s="13">
        <f t="shared" si="31"/>
        <v>0</v>
      </c>
      <c r="F147" s="13">
        <f t="shared" si="31"/>
        <v>0</v>
      </c>
      <c r="G147" s="13"/>
      <c r="H147" s="13">
        <f t="shared" si="31"/>
        <v>0</v>
      </c>
      <c r="I147" s="13">
        <f t="shared" si="31"/>
        <v>0</v>
      </c>
      <c r="J147" s="13">
        <f t="shared" si="31"/>
        <v>0</v>
      </c>
      <c r="K147" s="13"/>
      <c r="L147" s="13">
        <f t="shared" si="31"/>
        <v>0</v>
      </c>
      <c r="M147" s="13">
        <f t="shared" si="31"/>
        <v>0</v>
      </c>
      <c r="N147" s="13">
        <f t="shared" si="31"/>
        <v>0</v>
      </c>
      <c r="O147" s="13"/>
      <c r="P147" s="13">
        <f>SUM(P148:P151)</f>
        <v>0</v>
      </c>
      <c r="Q147" s="13">
        <f>SUM(Q148:Q151)</f>
        <v>0</v>
      </c>
      <c r="R147" s="13">
        <f>SUM(R148:R151)</f>
        <v>0</v>
      </c>
    </row>
    <row r="148" spans="1:18">
      <c r="A148" s="45" t="s">
        <v>336</v>
      </c>
      <c r="B148" s="46" t="s">
        <v>195</v>
      </c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</row>
    <row r="149" spans="1:18">
      <c r="A149" s="45" t="s">
        <v>337</v>
      </c>
      <c r="B149" s="46" t="s">
        <v>196</v>
      </c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</row>
    <row r="150" spans="1:18">
      <c r="A150" s="45" t="s">
        <v>338</v>
      </c>
      <c r="B150" s="47" t="s">
        <v>197</v>
      </c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</row>
    <row r="151" spans="1:18">
      <c r="A151" s="45" t="s">
        <v>339</v>
      </c>
      <c r="B151" s="46" t="s">
        <v>198</v>
      </c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</row>
    <row r="152" spans="1:18" ht="47.25">
      <c r="A152" s="37" t="s">
        <v>341</v>
      </c>
      <c r="B152" s="6" t="s">
        <v>346</v>
      </c>
      <c r="C152" s="10"/>
      <c r="D152" s="13">
        <f t="shared" ref="D152:N152" si="32">SUM(D153:D156)</f>
        <v>0</v>
      </c>
      <c r="E152" s="13">
        <f t="shared" si="32"/>
        <v>0</v>
      </c>
      <c r="F152" s="13">
        <f t="shared" si="32"/>
        <v>0</v>
      </c>
      <c r="G152" s="13"/>
      <c r="H152" s="13">
        <f t="shared" si="32"/>
        <v>0</v>
      </c>
      <c r="I152" s="13">
        <f t="shared" si="32"/>
        <v>0</v>
      </c>
      <c r="J152" s="13">
        <f t="shared" si="32"/>
        <v>0</v>
      </c>
      <c r="K152" s="13"/>
      <c r="L152" s="13">
        <f t="shared" si="32"/>
        <v>0</v>
      </c>
      <c r="M152" s="13">
        <f t="shared" si="32"/>
        <v>0</v>
      </c>
      <c r="N152" s="13">
        <f t="shared" si="32"/>
        <v>0</v>
      </c>
      <c r="O152" s="13"/>
      <c r="P152" s="13">
        <f>SUM(P153:P156)</f>
        <v>0</v>
      </c>
      <c r="Q152" s="13">
        <f>SUM(Q153:Q156)</f>
        <v>0</v>
      </c>
      <c r="R152" s="13">
        <f>SUM(R153:R156)</f>
        <v>0</v>
      </c>
    </row>
    <row r="153" spans="1:18">
      <c r="A153" s="45" t="s">
        <v>342</v>
      </c>
      <c r="B153" s="46" t="s">
        <v>195</v>
      </c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</row>
    <row r="154" spans="1:18">
      <c r="A154" s="45" t="s">
        <v>343</v>
      </c>
      <c r="B154" s="46" t="s">
        <v>196</v>
      </c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</row>
    <row r="155" spans="1:18">
      <c r="A155" s="45" t="s">
        <v>344</v>
      </c>
      <c r="B155" s="47" t="s">
        <v>197</v>
      </c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</row>
    <row r="156" spans="1:18">
      <c r="A156" s="45" t="s">
        <v>345</v>
      </c>
      <c r="B156" s="46" t="s">
        <v>198</v>
      </c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</row>
    <row r="157" spans="1:18" ht="31.5">
      <c r="A157" s="37" t="s">
        <v>347</v>
      </c>
      <c r="B157" s="6" t="s">
        <v>352</v>
      </c>
      <c r="C157" s="8"/>
      <c r="D157" s="13">
        <f t="shared" ref="D157:N157" si="33">SUM(D158:D161)</f>
        <v>0</v>
      </c>
      <c r="E157" s="13">
        <f t="shared" si="33"/>
        <v>0</v>
      </c>
      <c r="F157" s="13">
        <f t="shared" si="33"/>
        <v>0</v>
      </c>
      <c r="G157" s="13"/>
      <c r="H157" s="13">
        <f t="shared" si="33"/>
        <v>0</v>
      </c>
      <c r="I157" s="13">
        <f t="shared" si="33"/>
        <v>0</v>
      </c>
      <c r="J157" s="13">
        <f t="shared" si="33"/>
        <v>0</v>
      </c>
      <c r="K157" s="13"/>
      <c r="L157" s="13">
        <f t="shared" si="33"/>
        <v>0</v>
      </c>
      <c r="M157" s="13">
        <f t="shared" si="33"/>
        <v>0</v>
      </c>
      <c r="N157" s="13">
        <f t="shared" si="33"/>
        <v>0</v>
      </c>
      <c r="O157" s="13"/>
      <c r="P157" s="13">
        <f>SUM(P158:P161)</f>
        <v>0</v>
      </c>
      <c r="Q157" s="13">
        <f>SUM(Q158:Q161)</f>
        <v>0</v>
      </c>
      <c r="R157" s="13">
        <f>SUM(R158:R161)</f>
        <v>0</v>
      </c>
    </row>
    <row r="158" spans="1:18">
      <c r="A158" s="45" t="s">
        <v>348</v>
      </c>
      <c r="B158" s="46" t="s">
        <v>195</v>
      </c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</row>
    <row r="159" spans="1:18">
      <c r="A159" s="45" t="s">
        <v>349</v>
      </c>
      <c r="B159" s="46" t="s">
        <v>196</v>
      </c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</row>
    <row r="160" spans="1:18">
      <c r="A160" s="45" t="s">
        <v>350</v>
      </c>
      <c r="B160" s="47" t="s">
        <v>197</v>
      </c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</row>
    <row r="161" spans="1:18">
      <c r="A161" s="45" t="s">
        <v>351</v>
      </c>
      <c r="B161" s="46" t="s">
        <v>198</v>
      </c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</row>
    <row r="162" spans="1:18" ht="31.5">
      <c r="A162" s="37" t="s">
        <v>160</v>
      </c>
      <c r="B162" s="6" t="s">
        <v>353</v>
      </c>
      <c r="C162" s="8"/>
      <c r="D162" s="13">
        <f>D163+D168+D173+D178+D183+D188</f>
        <v>0</v>
      </c>
      <c r="E162" s="13">
        <f t="shared" ref="E162:N162" si="34">E163+E168+E173+E178+E183+E188</f>
        <v>0</v>
      </c>
      <c r="F162" s="13">
        <f t="shared" si="34"/>
        <v>0</v>
      </c>
      <c r="G162" s="13"/>
      <c r="H162" s="13">
        <f t="shared" si="34"/>
        <v>0</v>
      </c>
      <c r="I162" s="13">
        <f t="shared" si="34"/>
        <v>0</v>
      </c>
      <c r="J162" s="13">
        <f t="shared" si="34"/>
        <v>0</v>
      </c>
      <c r="K162" s="13"/>
      <c r="L162" s="13">
        <f t="shared" si="34"/>
        <v>0</v>
      </c>
      <c r="M162" s="13">
        <f t="shared" si="34"/>
        <v>0</v>
      </c>
      <c r="N162" s="13">
        <f t="shared" si="34"/>
        <v>0</v>
      </c>
      <c r="O162" s="13"/>
      <c r="P162" s="13">
        <f>P163+P168+P173+P178+P183+P188</f>
        <v>0</v>
      </c>
      <c r="Q162" s="13">
        <f>Q163+Q168+Q173+Q178+Q183+Q188</f>
        <v>0</v>
      </c>
      <c r="R162" s="13">
        <f>R163+R168+R173+R178+R183+R188</f>
        <v>0</v>
      </c>
    </row>
    <row r="163" spans="1:18" ht="47.25">
      <c r="A163" s="37" t="s">
        <v>161</v>
      </c>
      <c r="B163" s="6" t="s">
        <v>354</v>
      </c>
      <c r="C163" s="6"/>
      <c r="D163" s="13">
        <f t="shared" ref="D163:N163" si="35">SUM(D164:D167)</f>
        <v>0</v>
      </c>
      <c r="E163" s="13">
        <f t="shared" si="35"/>
        <v>0</v>
      </c>
      <c r="F163" s="13">
        <f t="shared" si="35"/>
        <v>0</v>
      </c>
      <c r="G163" s="13"/>
      <c r="H163" s="13">
        <f t="shared" si="35"/>
        <v>0</v>
      </c>
      <c r="I163" s="13">
        <f t="shared" si="35"/>
        <v>0</v>
      </c>
      <c r="J163" s="13">
        <f t="shared" si="35"/>
        <v>0</v>
      </c>
      <c r="K163" s="13"/>
      <c r="L163" s="13">
        <f t="shared" si="35"/>
        <v>0</v>
      </c>
      <c r="M163" s="13">
        <f t="shared" si="35"/>
        <v>0</v>
      </c>
      <c r="N163" s="13">
        <f t="shared" si="35"/>
        <v>0</v>
      </c>
      <c r="O163" s="13"/>
      <c r="P163" s="13">
        <f>SUM(P164:P167)</f>
        <v>0</v>
      </c>
      <c r="Q163" s="13">
        <f>SUM(Q164:Q167)</f>
        <v>0</v>
      </c>
      <c r="R163" s="13">
        <f>SUM(R164:R167)</f>
        <v>0</v>
      </c>
    </row>
    <row r="164" spans="1:18">
      <c r="A164" s="45" t="s">
        <v>355</v>
      </c>
      <c r="B164" s="46" t="s">
        <v>195</v>
      </c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</row>
    <row r="165" spans="1:18">
      <c r="A165" s="45" t="s">
        <v>356</v>
      </c>
      <c r="B165" s="46" t="s">
        <v>196</v>
      </c>
      <c r="C165" s="9"/>
      <c r="D165" s="14"/>
      <c r="E165" s="36"/>
      <c r="F165" s="14"/>
      <c r="G165" s="9"/>
      <c r="H165" s="14"/>
      <c r="I165" s="36"/>
      <c r="J165" s="14"/>
      <c r="K165" s="9"/>
      <c r="L165" s="14"/>
      <c r="M165" s="36"/>
      <c r="N165" s="14"/>
      <c r="O165" s="9"/>
      <c r="P165" s="14"/>
      <c r="Q165" s="36"/>
      <c r="R165" s="14"/>
    </row>
    <row r="166" spans="1:18">
      <c r="A166" s="45" t="s">
        <v>357</v>
      </c>
      <c r="B166" s="47" t="s">
        <v>197</v>
      </c>
      <c r="C166" s="9"/>
      <c r="D166" s="14"/>
      <c r="E166" s="36"/>
      <c r="F166" s="14"/>
      <c r="G166" s="9"/>
      <c r="H166" s="14"/>
      <c r="I166" s="36"/>
      <c r="J166" s="14"/>
      <c r="K166" s="9"/>
      <c r="L166" s="14"/>
      <c r="M166" s="36"/>
      <c r="N166" s="14"/>
      <c r="O166" s="9"/>
      <c r="P166" s="14"/>
      <c r="Q166" s="36"/>
      <c r="R166" s="14"/>
    </row>
    <row r="167" spans="1:18">
      <c r="A167" s="45" t="s">
        <v>358</v>
      </c>
      <c r="B167" s="46" t="s">
        <v>198</v>
      </c>
      <c r="C167" s="9"/>
      <c r="D167" s="14"/>
      <c r="E167" s="36"/>
      <c r="F167" s="14"/>
      <c r="G167" s="9"/>
      <c r="H167" s="14"/>
      <c r="I167" s="36"/>
      <c r="J167" s="14"/>
      <c r="K167" s="9"/>
      <c r="L167" s="14"/>
      <c r="M167" s="36"/>
      <c r="N167" s="14"/>
      <c r="O167" s="9"/>
      <c r="P167" s="14"/>
      <c r="Q167" s="36"/>
      <c r="R167" s="14"/>
    </row>
    <row r="168" spans="1:18" ht="47.25">
      <c r="A168" s="37" t="s">
        <v>162</v>
      </c>
      <c r="B168" s="6" t="s">
        <v>359</v>
      </c>
      <c r="C168" s="11"/>
      <c r="D168" s="13">
        <f t="shared" ref="D168:N168" si="36">SUM(D169:D172)</f>
        <v>0</v>
      </c>
      <c r="E168" s="13">
        <f t="shared" si="36"/>
        <v>0</v>
      </c>
      <c r="F168" s="13">
        <f t="shared" si="36"/>
        <v>0</v>
      </c>
      <c r="G168" s="13"/>
      <c r="H168" s="13">
        <f t="shared" si="36"/>
        <v>0</v>
      </c>
      <c r="I168" s="13">
        <f t="shared" si="36"/>
        <v>0</v>
      </c>
      <c r="J168" s="13">
        <f t="shared" si="36"/>
        <v>0</v>
      </c>
      <c r="K168" s="13"/>
      <c r="L168" s="13">
        <f t="shared" si="36"/>
        <v>0</v>
      </c>
      <c r="M168" s="13">
        <f t="shared" si="36"/>
        <v>0</v>
      </c>
      <c r="N168" s="13">
        <f t="shared" si="36"/>
        <v>0</v>
      </c>
      <c r="O168" s="13"/>
      <c r="P168" s="13">
        <f>SUM(P169:P172)</f>
        <v>0</v>
      </c>
      <c r="Q168" s="13">
        <f>SUM(Q169:Q172)</f>
        <v>0</v>
      </c>
      <c r="R168" s="13">
        <f>SUM(R169:R172)</f>
        <v>0</v>
      </c>
    </row>
    <row r="169" spans="1:18">
      <c r="A169" s="45" t="s">
        <v>361</v>
      </c>
      <c r="B169" s="46" t="s">
        <v>195</v>
      </c>
      <c r="C169" s="9"/>
      <c r="D169" s="14"/>
      <c r="E169" s="36"/>
      <c r="F169" s="14"/>
      <c r="G169" s="9"/>
      <c r="H169" s="14"/>
      <c r="I169" s="36"/>
      <c r="J169" s="14"/>
      <c r="K169" s="9"/>
      <c r="L169" s="14"/>
      <c r="M169" s="36"/>
      <c r="N169" s="14"/>
      <c r="O169" s="9"/>
      <c r="P169" s="14"/>
      <c r="Q169" s="36"/>
      <c r="R169" s="14"/>
    </row>
    <row r="170" spans="1:18">
      <c r="A170" s="45" t="s">
        <v>362</v>
      </c>
      <c r="B170" s="46" t="s">
        <v>196</v>
      </c>
      <c r="C170" s="9"/>
      <c r="D170" s="14"/>
      <c r="E170" s="36"/>
      <c r="F170" s="14"/>
      <c r="G170" s="9"/>
      <c r="H170" s="14"/>
      <c r="I170" s="36"/>
      <c r="J170" s="14"/>
      <c r="K170" s="9"/>
      <c r="L170" s="14"/>
      <c r="M170" s="36"/>
      <c r="N170" s="14"/>
      <c r="O170" s="9"/>
      <c r="P170" s="14"/>
      <c r="Q170" s="36"/>
      <c r="R170" s="14"/>
    </row>
    <row r="171" spans="1:18">
      <c r="A171" s="45" t="s">
        <v>363</v>
      </c>
      <c r="B171" s="47" t="s">
        <v>197</v>
      </c>
      <c r="C171" s="9"/>
      <c r="D171" s="14"/>
      <c r="E171" s="36"/>
      <c r="F171" s="14"/>
      <c r="G171" s="9"/>
      <c r="H171" s="14"/>
      <c r="I171" s="36"/>
      <c r="J171" s="14"/>
      <c r="K171" s="9"/>
      <c r="L171" s="14"/>
      <c r="M171" s="36"/>
      <c r="N171" s="14"/>
      <c r="O171" s="9"/>
      <c r="P171" s="14"/>
      <c r="Q171" s="36"/>
      <c r="R171" s="14"/>
    </row>
    <row r="172" spans="1:18">
      <c r="A172" s="45" t="s">
        <v>364</v>
      </c>
      <c r="B172" s="46" t="s">
        <v>198</v>
      </c>
      <c r="C172" s="9"/>
      <c r="D172" s="14"/>
      <c r="E172" s="36"/>
      <c r="F172" s="14"/>
      <c r="G172" s="9"/>
      <c r="H172" s="14"/>
      <c r="I172" s="36"/>
      <c r="J172" s="14"/>
      <c r="K172" s="9"/>
      <c r="L172" s="14"/>
      <c r="M172" s="36"/>
      <c r="N172" s="14"/>
      <c r="O172" s="9"/>
      <c r="P172" s="14"/>
      <c r="Q172" s="36"/>
      <c r="R172" s="14"/>
    </row>
    <row r="173" spans="1:18" ht="47.25">
      <c r="A173" s="37" t="s">
        <v>163</v>
      </c>
      <c r="B173" s="6" t="s">
        <v>360</v>
      </c>
      <c r="C173" s="48"/>
      <c r="D173" s="13">
        <f t="shared" ref="D173:N173" si="37">SUM(D174:D177)</f>
        <v>0</v>
      </c>
      <c r="E173" s="13">
        <f t="shared" si="37"/>
        <v>0</v>
      </c>
      <c r="F173" s="13">
        <f t="shared" si="37"/>
        <v>0</v>
      </c>
      <c r="G173" s="13"/>
      <c r="H173" s="13">
        <f t="shared" si="37"/>
        <v>0</v>
      </c>
      <c r="I173" s="13">
        <f t="shared" si="37"/>
        <v>0</v>
      </c>
      <c r="J173" s="13">
        <f t="shared" si="37"/>
        <v>0</v>
      </c>
      <c r="K173" s="13"/>
      <c r="L173" s="13">
        <f t="shared" si="37"/>
        <v>0</v>
      </c>
      <c r="M173" s="13">
        <f t="shared" si="37"/>
        <v>0</v>
      </c>
      <c r="N173" s="13">
        <f t="shared" si="37"/>
        <v>0</v>
      </c>
      <c r="O173" s="13"/>
      <c r="P173" s="13">
        <f>SUM(P174:P177)</f>
        <v>0</v>
      </c>
      <c r="Q173" s="13">
        <f>SUM(Q174:Q177)</f>
        <v>0</v>
      </c>
      <c r="R173" s="13">
        <f>SUM(R174:R177)</f>
        <v>0</v>
      </c>
    </row>
    <row r="174" spans="1:18">
      <c r="A174" s="45" t="s">
        <v>365</v>
      </c>
      <c r="B174" s="46" t="s">
        <v>195</v>
      </c>
      <c r="C174" s="9"/>
      <c r="D174" s="14"/>
      <c r="E174" s="36"/>
      <c r="F174" s="14"/>
      <c r="G174" s="9"/>
      <c r="H174" s="14"/>
      <c r="I174" s="36"/>
      <c r="J174" s="14"/>
      <c r="K174" s="9"/>
      <c r="L174" s="14"/>
      <c r="M174" s="36"/>
      <c r="N174" s="14"/>
      <c r="O174" s="9"/>
      <c r="P174" s="14"/>
      <c r="Q174" s="36"/>
      <c r="R174" s="14"/>
    </row>
    <row r="175" spans="1:18">
      <c r="A175" s="45" t="s">
        <v>366</v>
      </c>
      <c r="B175" s="46" t="s">
        <v>196</v>
      </c>
      <c r="C175" s="9"/>
      <c r="D175" s="14"/>
      <c r="E175" s="36"/>
      <c r="F175" s="14"/>
      <c r="G175" s="9"/>
      <c r="H175" s="14"/>
      <c r="I175" s="36"/>
      <c r="J175" s="14"/>
      <c r="K175" s="9"/>
      <c r="L175" s="14"/>
      <c r="M175" s="36"/>
      <c r="N175" s="14"/>
      <c r="O175" s="9"/>
      <c r="P175" s="14"/>
      <c r="Q175" s="36"/>
      <c r="R175" s="14"/>
    </row>
    <row r="176" spans="1:18">
      <c r="A176" s="45" t="s">
        <v>367</v>
      </c>
      <c r="B176" s="47" t="s">
        <v>197</v>
      </c>
      <c r="C176" s="9"/>
      <c r="D176" s="14"/>
      <c r="E176" s="36"/>
      <c r="F176" s="14"/>
      <c r="G176" s="9"/>
      <c r="H176" s="14"/>
      <c r="I176" s="36"/>
      <c r="J176" s="14"/>
      <c r="K176" s="9"/>
      <c r="L176" s="14"/>
      <c r="M176" s="36"/>
      <c r="N176" s="14"/>
      <c r="O176" s="9"/>
      <c r="P176" s="14"/>
      <c r="Q176" s="36"/>
      <c r="R176" s="14"/>
    </row>
    <row r="177" spans="1:18">
      <c r="A177" s="45" t="s">
        <v>368</v>
      </c>
      <c r="B177" s="46" t="s">
        <v>198</v>
      </c>
      <c r="C177" s="9"/>
      <c r="D177" s="14"/>
      <c r="E177" s="36"/>
      <c r="F177" s="14"/>
      <c r="G177" s="9"/>
      <c r="H177" s="14"/>
      <c r="I177" s="36"/>
      <c r="J177" s="14"/>
      <c r="K177" s="9"/>
      <c r="L177" s="14"/>
      <c r="M177" s="36"/>
      <c r="N177" s="14"/>
      <c r="O177" s="9"/>
      <c r="P177" s="14"/>
      <c r="Q177" s="36"/>
      <c r="R177" s="14"/>
    </row>
    <row r="178" spans="1:18" ht="47.25">
      <c r="A178" s="37" t="s">
        <v>164</v>
      </c>
      <c r="B178" s="6" t="s">
        <v>369</v>
      </c>
      <c r="C178" s="11"/>
      <c r="D178" s="13">
        <f t="shared" ref="D178:N178" si="38">SUM(D179:D182)</f>
        <v>0</v>
      </c>
      <c r="E178" s="13">
        <f t="shared" si="38"/>
        <v>0</v>
      </c>
      <c r="F178" s="13">
        <f t="shared" si="38"/>
        <v>0</v>
      </c>
      <c r="G178" s="13"/>
      <c r="H178" s="13">
        <f t="shared" si="38"/>
        <v>0</v>
      </c>
      <c r="I178" s="13">
        <f t="shared" si="38"/>
        <v>0</v>
      </c>
      <c r="J178" s="13">
        <f t="shared" si="38"/>
        <v>0</v>
      </c>
      <c r="K178" s="13"/>
      <c r="L178" s="13">
        <f t="shared" si="38"/>
        <v>0</v>
      </c>
      <c r="M178" s="13">
        <f t="shared" si="38"/>
        <v>0</v>
      </c>
      <c r="N178" s="13">
        <f t="shared" si="38"/>
        <v>0</v>
      </c>
      <c r="O178" s="13"/>
      <c r="P178" s="13">
        <f>SUM(P179:P182)</f>
        <v>0</v>
      </c>
      <c r="Q178" s="13">
        <f>SUM(Q179:Q182)</f>
        <v>0</v>
      </c>
      <c r="R178" s="13">
        <f>SUM(R179:R182)</f>
        <v>0</v>
      </c>
    </row>
    <row r="179" spans="1:18">
      <c r="A179" s="45" t="s">
        <v>370</v>
      </c>
      <c r="B179" s="46" t="s">
        <v>195</v>
      </c>
      <c r="C179" s="9"/>
      <c r="D179" s="14"/>
      <c r="E179" s="36"/>
      <c r="F179" s="14"/>
      <c r="G179" s="9"/>
      <c r="H179" s="14"/>
      <c r="I179" s="36"/>
      <c r="J179" s="14"/>
      <c r="K179" s="9"/>
      <c r="L179" s="14"/>
      <c r="M179" s="36"/>
      <c r="N179" s="14"/>
      <c r="O179" s="9"/>
      <c r="P179" s="14"/>
      <c r="Q179" s="36"/>
      <c r="R179" s="14"/>
    </row>
    <row r="180" spans="1:18">
      <c r="A180" s="45" t="s">
        <v>371</v>
      </c>
      <c r="B180" s="46" t="s">
        <v>196</v>
      </c>
      <c r="C180" s="9"/>
      <c r="D180" s="14"/>
      <c r="E180" s="36"/>
      <c r="F180" s="14"/>
      <c r="G180" s="9"/>
      <c r="H180" s="14"/>
      <c r="I180" s="36"/>
      <c r="J180" s="14"/>
      <c r="K180" s="9"/>
      <c r="L180" s="14"/>
      <c r="M180" s="36"/>
      <c r="N180" s="14"/>
      <c r="O180" s="9"/>
      <c r="P180" s="14"/>
      <c r="Q180" s="36"/>
      <c r="R180" s="14"/>
    </row>
    <row r="181" spans="1:18">
      <c r="A181" s="45" t="s">
        <v>372</v>
      </c>
      <c r="B181" s="47" t="s">
        <v>197</v>
      </c>
      <c r="C181" s="9"/>
      <c r="D181" s="14"/>
      <c r="E181" s="36"/>
      <c r="F181" s="14"/>
      <c r="G181" s="9"/>
      <c r="H181" s="14"/>
      <c r="I181" s="36"/>
      <c r="J181" s="14"/>
      <c r="K181" s="9"/>
      <c r="L181" s="14"/>
      <c r="M181" s="36"/>
      <c r="N181" s="14"/>
      <c r="O181" s="9"/>
      <c r="P181" s="14"/>
      <c r="Q181" s="36"/>
      <c r="R181" s="14"/>
    </row>
    <row r="182" spans="1:18">
      <c r="A182" s="45" t="s">
        <v>373</v>
      </c>
      <c r="B182" s="46" t="s">
        <v>198</v>
      </c>
      <c r="C182" s="9"/>
      <c r="D182" s="14"/>
      <c r="E182" s="36"/>
      <c r="F182" s="14"/>
      <c r="G182" s="9"/>
      <c r="H182" s="14"/>
      <c r="I182" s="36"/>
      <c r="J182" s="14"/>
      <c r="K182" s="9"/>
      <c r="L182" s="14"/>
      <c r="M182" s="36"/>
      <c r="N182" s="14"/>
      <c r="O182" s="9"/>
      <c r="P182" s="14"/>
      <c r="Q182" s="36"/>
      <c r="R182" s="14"/>
    </row>
    <row r="183" spans="1:18" ht="47.25">
      <c r="A183" s="15" t="s">
        <v>374</v>
      </c>
      <c r="B183" s="15" t="s">
        <v>384</v>
      </c>
      <c r="C183" s="15"/>
      <c r="D183" s="13">
        <f t="shared" ref="D183:N183" si="39">SUM(D184:D187)</f>
        <v>0</v>
      </c>
      <c r="E183" s="13">
        <f t="shared" si="39"/>
        <v>0</v>
      </c>
      <c r="F183" s="13">
        <f t="shared" si="39"/>
        <v>0</v>
      </c>
      <c r="G183" s="13"/>
      <c r="H183" s="13">
        <f t="shared" si="39"/>
        <v>0</v>
      </c>
      <c r="I183" s="13">
        <f t="shared" si="39"/>
        <v>0</v>
      </c>
      <c r="J183" s="13">
        <f t="shared" si="39"/>
        <v>0</v>
      </c>
      <c r="K183" s="13"/>
      <c r="L183" s="13">
        <f t="shared" si="39"/>
        <v>0</v>
      </c>
      <c r="M183" s="13">
        <f t="shared" si="39"/>
        <v>0</v>
      </c>
      <c r="N183" s="13">
        <f t="shared" si="39"/>
        <v>0</v>
      </c>
      <c r="O183" s="13"/>
      <c r="P183" s="13">
        <f>SUM(P184:P187)</f>
        <v>0</v>
      </c>
      <c r="Q183" s="13">
        <f>SUM(Q184:Q187)</f>
        <v>0</v>
      </c>
      <c r="R183" s="13">
        <f>SUM(R184:R187)</f>
        <v>0</v>
      </c>
    </row>
    <row r="184" spans="1:18">
      <c r="A184" s="45" t="s">
        <v>376</v>
      </c>
      <c r="B184" s="46" t="s">
        <v>195</v>
      </c>
      <c r="C184" s="9"/>
      <c r="D184" s="14"/>
      <c r="E184" s="36"/>
      <c r="F184" s="14"/>
      <c r="G184" s="9"/>
      <c r="H184" s="14"/>
      <c r="I184" s="36"/>
      <c r="J184" s="14"/>
      <c r="K184" s="9"/>
      <c r="L184" s="14"/>
      <c r="M184" s="36"/>
      <c r="N184" s="14"/>
      <c r="O184" s="9"/>
      <c r="P184" s="14"/>
      <c r="Q184" s="36"/>
      <c r="R184" s="14"/>
    </row>
    <row r="185" spans="1:18">
      <c r="A185" s="45" t="s">
        <v>377</v>
      </c>
      <c r="B185" s="46" t="s">
        <v>196</v>
      </c>
      <c r="C185" s="9"/>
      <c r="D185" s="14"/>
      <c r="E185" s="36"/>
      <c r="F185" s="14"/>
      <c r="G185" s="9"/>
      <c r="H185" s="14"/>
      <c r="I185" s="36"/>
      <c r="J185" s="14"/>
      <c r="K185" s="9"/>
      <c r="L185" s="14"/>
      <c r="M185" s="36"/>
      <c r="N185" s="14"/>
      <c r="O185" s="9"/>
      <c r="P185" s="14"/>
      <c r="Q185" s="36"/>
      <c r="R185" s="14"/>
    </row>
    <row r="186" spans="1:18">
      <c r="A186" s="45" t="s">
        <v>378</v>
      </c>
      <c r="B186" s="47" t="s">
        <v>197</v>
      </c>
      <c r="C186" s="9"/>
      <c r="D186" s="14"/>
      <c r="E186" s="36"/>
      <c r="F186" s="14"/>
      <c r="G186" s="9"/>
      <c r="H186" s="14"/>
      <c r="I186" s="36"/>
      <c r="J186" s="14"/>
      <c r="K186" s="9"/>
      <c r="L186" s="14"/>
      <c r="M186" s="36"/>
      <c r="N186" s="14"/>
      <c r="O186" s="9"/>
      <c r="P186" s="14"/>
      <c r="Q186" s="36"/>
      <c r="R186" s="14"/>
    </row>
    <row r="187" spans="1:18">
      <c r="A187" s="45" t="s">
        <v>379</v>
      </c>
      <c r="B187" s="46" t="s">
        <v>198</v>
      </c>
      <c r="C187" s="9"/>
      <c r="D187" s="14"/>
      <c r="E187" s="36"/>
      <c r="F187" s="14"/>
      <c r="G187" s="9"/>
      <c r="H187" s="14"/>
      <c r="I187" s="36"/>
      <c r="J187" s="14"/>
      <c r="K187" s="9"/>
      <c r="L187" s="14"/>
      <c r="M187" s="36"/>
      <c r="N187" s="14"/>
      <c r="O187" s="9"/>
      <c r="P187" s="14"/>
      <c r="Q187" s="36"/>
      <c r="R187" s="14"/>
    </row>
    <row r="188" spans="1:18" ht="31.5">
      <c r="A188" s="68" t="s">
        <v>375</v>
      </c>
      <c r="B188" s="15" t="s">
        <v>385</v>
      </c>
      <c r="C188" s="15"/>
      <c r="D188" s="13">
        <f t="shared" ref="D188:N188" si="40">SUM(D189:D192)</f>
        <v>0</v>
      </c>
      <c r="E188" s="13">
        <f t="shared" si="40"/>
        <v>0</v>
      </c>
      <c r="F188" s="13">
        <f t="shared" si="40"/>
        <v>0</v>
      </c>
      <c r="G188" s="13"/>
      <c r="H188" s="13">
        <f t="shared" si="40"/>
        <v>0</v>
      </c>
      <c r="I188" s="13">
        <f t="shared" si="40"/>
        <v>0</v>
      </c>
      <c r="J188" s="13">
        <f t="shared" si="40"/>
        <v>0</v>
      </c>
      <c r="K188" s="13"/>
      <c r="L188" s="13">
        <f t="shared" si="40"/>
        <v>0</v>
      </c>
      <c r="M188" s="13">
        <f t="shared" si="40"/>
        <v>0</v>
      </c>
      <c r="N188" s="13">
        <f t="shared" si="40"/>
        <v>0</v>
      </c>
      <c r="O188" s="13"/>
      <c r="P188" s="13">
        <f>SUM(P189:P192)</f>
        <v>0</v>
      </c>
      <c r="Q188" s="13">
        <f>SUM(Q189:Q192)</f>
        <v>0</v>
      </c>
      <c r="R188" s="13">
        <f>SUM(R189:R192)</f>
        <v>0</v>
      </c>
    </row>
    <row r="189" spans="1:18">
      <c r="A189" s="45" t="s">
        <v>380</v>
      </c>
      <c r="B189" s="46" t="s">
        <v>195</v>
      </c>
      <c r="C189" s="9"/>
      <c r="D189" s="14"/>
      <c r="E189" s="36"/>
      <c r="F189" s="14"/>
      <c r="G189" s="9"/>
      <c r="H189" s="14"/>
      <c r="I189" s="36"/>
      <c r="J189" s="14"/>
      <c r="K189" s="9"/>
      <c r="L189" s="14"/>
      <c r="M189" s="36"/>
      <c r="N189" s="14"/>
      <c r="O189" s="9"/>
      <c r="P189" s="14"/>
      <c r="Q189" s="36"/>
      <c r="R189" s="14"/>
    </row>
    <row r="190" spans="1:18">
      <c r="A190" s="45" t="s">
        <v>381</v>
      </c>
      <c r="B190" s="46" t="s">
        <v>196</v>
      </c>
      <c r="C190" s="9"/>
      <c r="D190" s="14"/>
      <c r="E190" s="36"/>
      <c r="F190" s="14"/>
      <c r="G190" s="9"/>
      <c r="H190" s="14"/>
      <c r="I190" s="36"/>
      <c r="J190" s="14"/>
      <c r="K190" s="9"/>
      <c r="L190" s="14"/>
      <c r="M190" s="36"/>
      <c r="N190" s="14"/>
      <c r="O190" s="9"/>
      <c r="P190" s="14"/>
      <c r="Q190" s="36"/>
      <c r="R190" s="14"/>
    </row>
    <row r="191" spans="1:18">
      <c r="A191" s="45" t="s">
        <v>382</v>
      </c>
      <c r="B191" s="47" t="s">
        <v>197</v>
      </c>
      <c r="C191" s="9"/>
      <c r="D191" s="14"/>
      <c r="E191" s="36"/>
      <c r="F191" s="14"/>
      <c r="G191" s="9"/>
      <c r="H191" s="14"/>
      <c r="I191" s="36"/>
      <c r="J191" s="14"/>
      <c r="K191" s="9"/>
      <c r="L191" s="14"/>
      <c r="M191" s="36"/>
      <c r="N191" s="14"/>
      <c r="O191" s="9"/>
      <c r="P191" s="14"/>
      <c r="Q191" s="36"/>
      <c r="R191" s="14"/>
    </row>
    <row r="192" spans="1:18">
      <c r="A192" s="45" t="s">
        <v>383</v>
      </c>
      <c r="B192" s="46" t="s">
        <v>198</v>
      </c>
      <c r="C192" s="9"/>
      <c r="D192" s="14"/>
      <c r="E192" s="36"/>
      <c r="F192" s="14"/>
      <c r="G192" s="9"/>
      <c r="H192" s="14"/>
      <c r="I192" s="36"/>
      <c r="J192" s="14"/>
      <c r="K192" s="9"/>
      <c r="L192" s="14"/>
      <c r="M192" s="36"/>
      <c r="N192" s="14"/>
      <c r="O192" s="9"/>
      <c r="P192" s="14"/>
      <c r="Q192" s="36"/>
      <c r="R192" s="14"/>
    </row>
    <row r="193" spans="1:18" ht="31.5">
      <c r="A193" s="37" t="s">
        <v>386</v>
      </c>
      <c r="B193" s="6" t="s">
        <v>387</v>
      </c>
      <c r="C193" s="6"/>
      <c r="D193" s="13">
        <f>D194+D199+D204+D209+D214+D219</f>
        <v>0</v>
      </c>
      <c r="E193" s="13">
        <f t="shared" ref="E193:N193" si="41">E194+E199+E204+E209+E214+E219</f>
        <v>0</v>
      </c>
      <c r="F193" s="13">
        <f t="shared" si="41"/>
        <v>0</v>
      </c>
      <c r="G193" s="13"/>
      <c r="H193" s="13">
        <f t="shared" si="41"/>
        <v>0</v>
      </c>
      <c r="I193" s="13">
        <f t="shared" si="41"/>
        <v>0</v>
      </c>
      <c r="J193" s="13">
        <f t="shared" si="41"/>
        <v>0</v>
      </c>
      <c r="K193" s="13"/>
      <c r="L193" s="13">
        <f t="shared" si="41"/>
        <v>0</v>
      </c>
      <c r="M193" s="13">
        <f t="shared" si="41"/>
        <v>0</v>
      </c>
      <c r="N193" s="13">
        <f t="shared" si="41"/>
        <v>0</v>
      </c>
      <c r="O193" s="13"/>
      <c r="P193" s="13">
        <f>P194+P199+P204+P209+P214+P219</f>
        <v>0</v>
      </c>
      <c r="Q193" s="13">
        <f>Q194+Q199+Q204+Q209+Q214+Q219</f>
        <v>0</v>
      </c>
      <c r="R193" s="13">
        <f>R194+R199+R204+R209+R214+R219</f>
        <v>0</v>
      </c>
    </row>
    <row r="194" spans="1:18" ht="47.25">
      <c r="A194" s="37" t="s">
        <v>389</v>
      </c>
      <c r="B194" s="6" t="s">
        <v>388</v>
      </c>
      <c r="C194" s="8"/>
      <c r="D194" s="13">
        <f t="shared" ref="D194:N194" si="42">SUM(D195:D198)</f>
        <v>0</v>
      </c>
      <c r="E194" s="13">
        <f t="shared" si="42"/>
        <v>0</v>
      </c>
      <c r="F194" s="13">
        <f t="shared" si="42"/>
        <v>0</v>
      </c>
      <c r="G194" s="13"/>
      <c r="H194" s="13">
        <f t="shared" si="42"/>
        <v>0</v>
      </c>
      <c r="I194" s="13">
        <f t="shared" si="42"/>
        <v>0</v>
      </c>
      <c r="J194" s="13">
        <f t="shared" si="42"/>
        <v>0</v>
      </c>
      <c r="K194" s="13"/>
      <c r="L194" s="13">
        <f t="shared" si="42"/>
        <v>0</v>
      </c>
      <c r="M194" s="13">
        <f t="shared" si="42"/>
        <v>0</v>
      </c>
      <c r="N194" s="13">
        <f t="shared" si="42"/>
        <v>0</v>
      </c>
      <c r="O194" s="13"/>
      <c r="P194" s="13">
        <f>SUM(P195:P198)</f>
        <v>0</v>
      </c>
      <c r="Q194" s="13">
        <f>SUM(Q195:Q198)</f>
        <v>0</v>
      </c>
      <c r="R194" s="13">
        <f>SUM(R195:R198)</f>
        <v>0</v>
      </c>
    </row>
    <row r="195" spans="1:18">
      <c r="A195" s="45" t="s">
        <v>390</v>
      </c>
      <c r="B195" s="46" t="s">
        <v>195</v>
      </c>
      <c r="C195" s="9"/>
      <c r="D195" s="14"/>
      <c r="E195" s="36"/>
      <c r="F195" s="14"/>
      <c r="G195" s="9"/>
      <c r="H195" s="14"/>
      <c r="I195" s="36"/>
      <c r="J195" s="14"/>
      <c r="K195" s="9"/>
      <c r="L195" s="14"/>
      <c r="M195" s="36"/>
      <c r="N195" s="14"/>
      <c r="O195" s="9"/>
      <c r="P195" s="14"/>
      <c r="Q195" s="36"/>
      <c r="R195" s="14"/>
    </row>
    <row r="196" spans="1:18">
      <c r="A196" s="45" t="s">
        <v>391</v>
      </c>
      <c r="B196" s="46" t="s">
        <v>196</v>
      </c>
      <c r="C196" s="9"/>
      <c r="D196" s="14"/>
      <c r="E196" s="36"/>
      <c r="F196" s="14"/>
      <c r="G196" s="9"/>
      <c r="H196" s="14"/>
      <c r="I196" s="36"/>
      <c r="J196" s="14"/>
      <c r="K196" s="9"/>
      <c r="L196" s="14"/>
      <c r="M196" s="36"/>
      <c r="N196" s="14"/>
      <c r="O196" s="9"/>
      <c r="P196" s="14"/>
      <c r="Q196" s="36"/>
      <c r="R196" s="14"/>
    </row>
    <row r="197" spans="1:18">
      <c r="A197" s="45" t="s">
        <v>392</v>
      </c>
      <c r="B197" s="47" t="s">
        <v>197</v>
      </c>
      <c r="C197" s="9"/>
      <c r="D197" s="14"/>
      <c r="E197" s="36"/>
      <c r="F197" s="14"/>
      <c r="G197" s="9"/>
      <c r="H197" s="14"/>
      <c r="I197" s="36"/>
      <c r="J197" s="14"/>
      <c r="K197" s="9"/>
      <c r="L197" s="14"/>
      <c r="M197" s="36"/>
      <c r="N197" s="14"/>
      <c r="O197" s="9"/>
      <c r="P197" s="14"/>
      <c r="Q197" s="36"/>
      <c r="R197" s="14"/>
    </row>
    <row r="198" spans="1:18">
      <c r="A198" s="45" t="s">
        <v>393</v>
      </c>
      <c r="B198" s="46" t="s">
        <v>198</v>
      </c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</row>
    <row r="199" spans="1:18" ht="47.25">
      <c r="A199" s="37" t="s">
        <v>394</v>
      </c>
      <c r="B199" s="6" t="s">
        <v>399</v>
      </c>
      <c r="C199" s="8"/>
      <c r="D199" s="13">
        <f t="shared" ref="D199:N199" si="43">SUM(D200:D203)</f>
        <v>0</v>
      </c>
      <c r="E199" s="13">
        <f t="shared" si="43"/>
        <v>0</v>
      </c>
      <c r="F199" s="13">
        <f t="shared" si="43"/>
        <v>0</v>
      </c>
      <c r="G199" s="13"/>
      <c r="H199" s="13">
        <f t="shared" si="43"/>
        <v>0</v>
      </c>
      <c r="I199" s="13">
        <f t="shared" si="43"/>
        <v>0</v>
      </c>
      <c r="J199" s="13">
        <f t="shared" si="43"/>
        <v>0</v>
      </c>
      <c r="K199" s="13"/>
      <c r="L199" s="13">
        <f t="shared" si="43"/>
        <v>0</v>
      </c>
      <c r="M199" s="13">
        <f t="shared" si="43"/>
        <v>0</v>
      </c>
      <c r="N199" s="13">
        <f t="shared" si="43"/>
        <v>0</v>
      </c>
      <c r="O199" s="13"/>
      <c r="P199" s="13">
        <f>SUM(P200:P203)</f>
        <v>0</v>
      </c>
      <c r="Q199" s="13">
        <f>SUM(Q200:Q203)</f>
        <v>0</v>
      </c>
      <c r="R199" s="13">
        <f>SUM(R200:R203)</f>
        <v>0</v>
      </c>
    </row>
    <row r="200" spans="1:18">
      <c r="A200" s="45" t="s">
        <v>395</v>
      </c>
      <c r="B200" s="46" t="s">
        <v>195</v>
      </c>
      <c r="C200" s="9"/>
      <c r="D200" s="14"/>
      <c r="E200" s="36"/>
      <c r="F200" s="14"/>
      <c r="G200" s="9"/>
      <c r="H200" s="14"/>
      <c r="I200" s="36"/>
      <c r="J200" s="14"/>
      <c r="K200" s="9"/>
      <c r="L200" s="14"/>
      <c r="M200" s="36"/>
      <c r="N200" s="14"/>
      <c r="O200" s="9"/>
      <c r="P200" s="14"/>
      <c r="Q200" s="36"/>
      <c r="R200" s="14"/>
    </row>
    <row r="201" spans="1:18">
      <c r="A201" s="45" t="s">
        <v>396</v>
      </c>
      <c r="B201" s="46" t="s">
        <v>196</v>
      </c>
      <c r="C201" s="9"/>
      <c r="D201" s="14"/>
      <c r="E201" s="36"/>
      <c r="F201" s="14"/>
      <c r="G201" s="9"/>
      <c r="H201" s="14"/>
      <c r="I201" s="36"/>
      <c r="J201" s="14"/>
      <c r="K201" s="9"/>
      <c r="L201" s="14"/>
      <c r="M201" s="36"/>
      <c r="N201" s="14"/>
      <c r="O201" s="9"/>
      <c r="P201" s="14"/>
      <c r="Q201" s="36"/>
      <c r="R201" s="14"/>
    </row>
    <row r="202" spans="1:18">
      <c r="A202" s="45" t="s">
        <v>397</v>
      </c>
      <c r="B202" s="47" t="s">
        <v>197</v>
      </c>
      <c r="C202" s="9"/>
      <c r="D202" s="14"/>
      <c r="E202" s="36"/>
      <c r="F202" s="14"/>
      <c r="G202" s="9"/>
      <c r="H202" s="14"/>
      <c r="I202" s="36"/>
      <c r="J202" s="14"/>
      <c r="K202" s="9"/>
      <c r="L202" s="14"/>
      <c r="M202" s="36"/>
      <c r="N202" s="14"/>
      <c r="O202" s="9"/>
      <c r="P202" s="14"/>
      <c r="Q202" s="36"/>
      <c r="R202" s="14"/>
    </row>
    <row r="203" spans="1:18">
      <c r="A203" s="45" t="s">
        <v>398</v>
      </c>
      <c r="B203" s="46" t="s">
        <v>198</v>
      </c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</row>
    <row r="204" spans="1:18" ht="47.25">
      <c r="A204" s="37" t="s">
        <v>401</v>
      </c>
      <c r="B204" s="6" t="s">
        <v>400</v>
      </c>
      <c r="C204" s="6"/>
      <c r="D204" s="13">
        <f t="shared" ref="D204:N204" si="44">SUM(D205:D208)</f>
        <v>0</v>
      </c>
      <c r="E204" s="13">
        <f t="shared" si="44"/>
        <v>0</v>
      </c>
      <c r="F204" s="13">
        <f t="shared" si="44"/>
        <v>0</v>
      </c>
      <c r="G204" s="13"/>
      <c r="H204" s="13">
        <f t="shared" si="44"/>
        <v>0</v>
      </c>
      <c r="I204" s="13">
        <f t="shared" si="44"/>
        <v>0</v>
      </c>
      <c r="J204" s="13">
        <f t="shared" si="44"/>
        <v>0</v>
      </c>
      <c r="K204" s="13"/>
      <c r="L204" s="13">
        <f t="shared" si="44"/>
        <v>0</v>
      </c>
      <c r="M204" s="13">
        <f t="shared" si="44"/>
        <v>0</v>
      </c>
      <c r="N204" s="13">
        <f t="shared" si="44"/>
        <v>0</v>
      </c>
      <c r="O204" s="13"/>
      <c r="P204" s="13">
        <f>SUM(P205:P208)</f>
        <v>0</v>
      </c>
      <c r="Q204" s="13">
        <f>SUM(Q205:Q208)</f>
        <v>0</v>
      </c>
      <c r="R204" s="13">
        <f>SUM(R205:R208)</f>
        <v>0</v>
      </c>
    </row>
    <row r="205" spans="1:18">
      <c r="A205" s="45" t="s">
        <v>402</v>
      </c>
      <c r="B205" s="46" t="s">
        <v>195</v>
      </c>
      <c r="C205" s="9"/>
      <c r="D205" s="14"/>
      <c r="E205" s="36"/>
      <c r="F205" s="14"/>
      <c r="G205" s="9"/>
      <c r="H205" s="14"/>
      <c r="I205" s="36"/>
      <c r="J205" s="14"/>
      <c r="K205" s="9"/>
      <c r="L205" s="14"/>
      <c r="M205" s="36"/>
      <c r="N205" s="14"/>
      <c r="O205" s="9"/>
      <c r="P205" s="14"/>
      <c r="Q205" s="36"/>
      <c r="R205" s="14"/>
    </row>
    <row r="206" spans="1:18">
      <c r="A206" s="45" t="s">
        <v>409</v>
      </c>
      <c r="B206" s="46" t="s">
        <v>196</v>
      </c>
      <c r="C206" s="9"/>
      <c r="D206" s="14"/>
      <c r="E206" s="36"/>
      <c r="F206" s="14"/>
      <c r="G206" s="9"/>
      <c r="H206" s="14"/>
      <c r="I206" s="36"/>
      <c r="J206" s="14"/>
      <c r="K206" s="9"/>
      <c r="L206" s="14"/>
      <c r="M206" s="36"/>
      <c r="N206" s="14"/>
      <c r="O206" s="9"/>
      <c r="P206" s="14"/>
      <c r="Q206" s="36"/>
      <c r="R206" s="14"/>
    </row>
    <row r="207" spans="1:18">
      <c r="A207" s="45" t="s">
        <v>410</v>
      </c>
      <c r="B207" s="47" t="s">
        <v>197</v>
      </c>
      <c r="C207" s="9"/>
      <c r="D207" s="14"/>
      <c r="E207" s="36"/>
      <c r="F207" s="14"/>
      <c r="G207" s="9"/>
      <c r="H207" s="14"/>
      <c r="I207" s="36"/>
      <c r="J207" s="14"/>
      <c r="K207" s="9"/>
      <c r="L207" s="14"/>
      <c r="M207" s="36"/>
      <c r="N207" s="14"/>
      <c r="O207" s="9"/>
      <c r="P207" s="14"/>
      <c r="Q207" s="36"/>
      <c r="R207" s="14"/>
    </row>
    <row r="208" spans="1:18">
      <c r="A208" s="45" t="s">
        <v>411</v>
      </c>
      <c r="B208" s="46" t="s">
        <v>198</v>
      </c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</row>
    <row r="209" spans="1:18" ht="47.25">
      <c r="A209" s="37" t="s">
        <v>407</v>
      </c>
      <c r="B209" s="6" t="s">
        <v>406</v>
      </c>
      <c r="C209" s="6"/>
      <c r="D209" s="13">
        <f t="shared" ref="D209:N209" si="45">SUM(D210:D213)</f>
        <v>0</v>
      </c>
      <c r="E209" s="13">
        <f t="shared" si="45"/>
        <v>0</v>
      </c>
      <c r="F209" s="13">
        <f t="shared" si="45"/>
        <v>0</v>
      </c>
      <c r="G209" s="13"/>
      <c r="H209" s="13">
        <f t="shared" si="45"/>
        <v>0</v>
      </c>
      <c r="I209" s="13">
        <f t="shared" si="45"/>
        <v>0</v>
      </c>
      <c r="J209" s="13">
        <f t="shared" si="45"/>
        <v>0</v>
      </c>
      <c r="K209" s="13"/>
      <c r="L209" s="13">
        <f t="shared" si="45"/>
        <v>0</v>
      </c>
      <c r="M209" s="13">
        <f t="shared" si="45"/>
        <v>0</v>
      </c>
      <c r="N209" s="13">
        <f t="shared" si="45"/>
        <v>0</v>
      </c>
      <c r="O209" s="13"/>
      <c r="P209" s="13">
        <f>SUM(P210:P213)</f>
        <v>0</v>
      </c>
      <c r="Q209" s="13">
        <f>SUM(Q210:Q213)</f>
        <v>0</v>
      </c>
      <c r="R209" s="13">
        <f>SUM(R210:R213)</f>
        <v>0</v>
      </c>
    </row>
    <row r="210" spans="1:18">
      <c r="A210" s="45" t="s">
        <v>408</v>
      </c>
      <c r="B210" s="46" t="s">
        <v>195</v>
      </c>
      <c r="C210" s="9"/>
      <c r="D210" s="14"/>
      <c r="E210" s="36"/>
      <c r="F210" s="14"/>
      <c r="G210" s="9"/>
      <c r="H210" s="14"/>
      <c r="I210" s="36"/>
      <c r="J210" s="14"/>
      <c r="K210" s="9"/>
      <c r="L210" s="14"/>
      <c r="M210" s="36"/>
      <c r="N210" s="14"/>
      <c r="O210" s="9"/>
      <c r="P210" s="14"/>
      <c r="Q210" s="36"/>
      <c r="R210" s="14"/>
    </row>
    <row r="211" spans="1:18">
      <c r="A211" s="45" t="s">
        <v>403</v>
      </c>
      <c r="B211" s="46" t="s">
        <v>196</v>
      </c>
      <c r="C211" s="9"/>
      <c r="D211" s="14"/>
      <c r="E211" s="36"/>
      <c r="F211" s="14"/>
      <c r="G211" s="9"/>
      <c r="H211" s="14"/>
      <c r="I211" s="36"/>
      <c r="J211" s="14"/>
      <c r="K211" s="9"/>
      <c r="L211" s="14"/>
      <c r="M211" s="36"/>
      <c r="N211" s="14"/>
      <c r="O211" s="9"/>
      <c r="P211" s="14"/>
      <c r="Q211" s="36"/>
      <c r="R211" s="14"/>
    </row>
    <row r="212" spans="1:18">
      <c r="A212" s="45" t="s">
        <v>416</v>
      </c>
      <c r="B212" s="47" t="s">
        <v>197</v>
      </c>
      <c r="C212" s="9"/>
      <c r="D212" s="14"/>
      <c r="E212" s="36"/>
      <c r="F212" s="14"/>
      <c r="G212" s="9"/>
      <c r="H212" s="14"/>
      <c r="I212" s="36"/>
      <c r="J212" s="14"/>
      <c r="K212" s="9"/>
      <c r="L212" s="14"/>
      <c r="M212" s="36"/>
      <c r="N212" s="14"/>
      <c r="O212" s="9"/>
      <c r="P212" s="14"/>
      <c r="Q212" s="36"/>
      <c r="R212" s="14"/>
    </row>
    <row r="213" spans="1:18">
      <c r="A213" s="45" t="s">
        <v>417</v>
      </c>
      <c r="B213" s="46" t="s">
        <v>198</v>
      </c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</row>
    <row r="214" spans="1:18" ht="47.25">
      <c r="A214" s="37" t="s">
        <v>412</v>
      </c>
      <c r="B214" s="6" t="s">
        <v>418</v>
      </c>
      <c r="C214" s="6"/>
      <c r="D214" s="13">
        <f t="shared" ref="D214:N214" si="46">SUM(D215:D218)</f>
        <v>0</v>
      </c>
      <c r="E214" s="13">
        <f t="shared" si="46"/>
        <v>0</v>
      </c>
      <c r="F214" s="13">
        <f t="shared" si="46"/>
        <v>0</v>
      </c>
      <c r="G214" s="13"/>
      <c r="H214" s="13">
        <f t="shared" si="46"/>
        <v>0</v>
      </c>
      <c r="I214" s="13">
        <f t="shared" si="46"/>
        <v>0</v>
      </c>
      <c r="J214" s="13">
        <f t="shared" si="46"/>
        <v>0</v>
      </c>
      <c r="K214" s="13"/>
      <c r="L214" s="13">
        <f t="shared" si="46"/>
        <v>0</v>
      </c>
      <c r="M214" s="13">
        <f t="shared" si="46"/>
        <v>0</v>
      </c>
      <c r="N214" s="13">
        <f t="shared" si="46"/>
        <v>0</v>
      </c>
      <c r="O214" s="13"/>
      <c r="P214" s="13">
        <f>SUM(P215:P218)</f>
        <v>0</v>
      </c>
      <c r="Q214" s="13">
        <f>SUM(Q215:Q218)</f>
        <v>0</v>
      </c>
      <c r="R214" s="13">
        <f>SUM(R215:R218)</f>
        <v>0</v>
      </c>
    </row>
    <row r="215" spans="1:18">
      <c r="A215" s="45" t="s">
        <v>413</v>
      </c>
      <c r="B215" s="46" t="s">
        <v>195</v>
      </c>
      <c r="C215" s="9"/>
      <c r="D215" s="14"/>
      <c r="E215" s="36"/>
      <c r="F215" s="14"/>
      <c r="G215" s="9"/>
      <c r="H215" s="14"/>
      <c r="I215" s="36"/>
      <c r="J215" s="14"/>
      <c r="K215" s="9"/>
      <c r="L215" s="14"/>
      <c r="M215" s="36"/>
      <c r="N215" s="14"/>
      <c r="O215" s="9"/>
      <c r="P215" s="14"/>
      <c r="Q215" s="36"/>
      <c r="R215" s="14"/>
    </row>
    <row r="216" spans="1:18">
      <c r="A216" s="45" t="s">
        <v>414</v>
      </c>
      <c r="B216" s="46" t="s">
        <v>196</v>
      </c>
      <c r="C216" s="9"/>
      <c r="D216" s="14"/>
      <c r="E216" s="36"/>
      <c r="F216" s="14"/>
      <c r="G216" s="9"/>
      <c r="H216" s="14"/>
      <c r="I216" s="36"/>
      <c r="J216" s="14"/>
      <c r="K216" s="9"/>
      <c r="L216" s="14"/>
      <c r="M216" s="36"/>
      <c r="N216" s="14"/>
      <c r="O216" s="9"/>
      <c r="P216" s="14"/>
      <c r="Q216" s="36"/>
      <c r="R216" s="14"/>
    </row>
    <row r="217" spans="1:18">
      <c r="A217" s="45" t="s">
        <v>404</v>
      </c>
      <c r="B217" s="47" t="s">
        <v>197</v>
      </c>
      <c r="C217" s="9"/>
      <c r="D217" s="14"/>
      <c r="E217" s="36"/>
      <c r="F217" s="14"/>
      <c r="G217" s="9"/>
      <c r="H217" s="14"/>
      <c r="I217" s="36"/>
      <c r="J217" s="14"/>
      <c r="K217" s="9"/>
      <c r="L217" s="14"/>
      <c r="M217" s="36"/>
      <c r="N217" s="14"/>
      <c r="O217" s="9"/>
      <c r="P217" s="14"/>
      <c r="Q217" s="36"/>
      <c r="R217" s="14"/>
    </row>
    <row r="218" spans="1:18">
      <c r="A218" s="45" t="s">
        <v>415</v>
      </c>
      <c r="B218" s="46" t="s">
        <v>198</v>
      </c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</row>
    <row r="219" spans="1:18" ht="47.25">
      <c r="A219" s="37" t="s">
        <v>419</v>
      </c>
      <c r="B219" s="6" t="s">
        <v>423</v>
      </c>
      <c r="C219" s="6"/>
      <c r="D219" s="13">
        <f t="shared" ref="D219:N219" si="47">SUM(D220:D223)</f>
        <v>0</v>
      </c>
      <c r="E219" s="13">
        <f t="shared" si="47"/>
        <v>0</v>
      </c>
      <c r="F219" s="13">
        <f t="shared" si="47"/>
        <v>0</v>
      </c>
      <c r="G219" s="13"/>
      <c r="H219" s="13">
        <f t="shared" si="47"/>
        <v>0</v>
      </c>
      <c r="I219" s="13">
        <f t="shared" si="47"/>
        <v>0</v>
      </c>
      <c r="J219" s="13">
        <f t="shared" si="47"/>
        <v>0</v>
      </c>
      <c r="K219" s="13"/>
      <c r="L219" s="13">
        <f t="shared" si="47"/>
        <v>0</v>
      </c>
      <c r="M219" s="13">
        <f t="shared" si="47"/>
        <v>0</v>
      </c>
      <c r="N219" s="13">
        <f t="shared" si="47"/>
        <v>0</v>
      </c>
      <c r="O219" s="13"/>
      <c r="P219" s="13">
        <f>SUM(P220:P223)</f>
        <v>0</v>
      </c>
      <c r="Q219" s="13">
        <f>SUM(Q220:Q223)</f>
        <v>0</v>
      </c>
      <c r="R219" s="13">
        <f>SUM(R220:R223)</f>
        <v>0</v>
      </c>
    </row>
    <row r="220" spans="1:18">
      <c r="A220" s="45" t="s">
        <v>420</v>
      </c>
      <c r="B220" s="46" t="s">
        <v>195</v>
      </c>
      <c r="C220" s="9"/>
      <c r="D220" s="14"/>
      <c r="E220" s="36"/>
      <c r="F220" s="14"/>
      <c r="G220" s="9"/>
      <c r="H220" s="14"/>
      <c r="I220" s="36"/>
      <c r="J220" s="14"/>
      <c r="K220" s="9"/>
      <c r="L220" s="14"/>
      <c r="M220" s="36"/>
      <c r="N220" s="14"/>
      <c r="O220" s="9"/>
      <c r="P220" s="14"/>
      <c r="Q220" s="36"/>
      <c r="R220" s="14"/>
    </row>
    <row r="221" spans="1:18">
      <c r="A221" s="45" t="s">
        <v>421</v>
      </c>
      <c r="B221" s="46" t="s">
        <v>196</v>
      </c>
      <c r="C221" s="9"/>
      <c r="D221" s="14"/>
      <c r="E221" s="36"/>
      <c r="F221" s="14"/>
      <c r="G221" s="9"/>
      <c r="H221" s="14"/>
      <c r="I221" s="36"/>
      <c r="J221" s="14"/>
      <c r="K221" s="9"/>
      <c r="L221" s="14"/>
      <c r="M221" s="36"/>
      <c r="N221" s="14"/>
      <c r="O221" s="9"/>
      <c r="P221" s="14"/>
      <c r="Q221" s="36"/>
      <c r="R221" s="14"/>
    </row>
    <row r="222" spans="1:18">
      <c r="A222" s="45" t="s">
        <v>422</v>
      </c>
      <c r="B222" s="47" t="s">
        <v>197</v>
      </c>
      <c r="C222" s="9"/>
      <c r="D222" s="14"/>
      <c r="E222" s="36"/>
      <c r="F222" s="14"/>
      <c r="G222" s="9"/>
      <c r="H222" s="14"/>
      <c r="I222" s="36"/>
      <c r="J222" s="14"/>
      <c r="K222" s="9"/>
      <c r="L222" s="14"/>
      <c r="M222" s="36"/>
      <c r="N222" s="14"/>
      <c r="O222" s="9"/>
      <c r="P222" s="14"/>
      <c r="Q222" s="36"/>
      <c r="R222" s="14"/>
    </row>
    <row r="223" spans="1:18">
      <c r="A223" s="45" t="s">
        <v>405</v>
      </c>
      <c r="B223" s="46" t="s">
        <v>198</v>
      </c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</row>
    <row r="224" spans="1:18" ht="31.5">
      <c r="A224" s="37" t="s">
        <v>424</v>
      </c>
      <c r="B224" s="6" t="s">
        <v>430</v>
      </c>
      <c r="C224" s="6"/>
      <c r="D224" s="13">
        <f>D225+D230+D235+D240+D245+D250</f>
        <v>0</v>
      </c>
      <c r="E224" s="13">
        <f t="shared" ref="E224:N224" si="48">E225+E230+E235+E240+E245+E250</f>
        <v>0</v>
      </c>
      <c r="F224" s="13">
        <f t="shared" si="48"/>
        <v>0</v>
      </c>
      <c r="G224" s="13"/>
      <c r="H224" s="13">
        <f t="shared" si="48"/>
        <v>0</v>
      </c>
      <c r="I224" s="13">
        <f t="shared" si="48"/>
        <v>0</v>
      </c>
      <c r="J224" s="13">
        <f t="shared" si="48"/>
        <v>0</v>
      </c>
      <c r="K224" s="13"/>
      <c r="L224" s="13">
        <f t="shared" si="48"/>
        <v>0</v>
      </c>
      <c r="M224" s="13">
        <f t="shared" si="48"/>
        <v>0</v>
      </c>
      <c r="N224" s="13">
        <f t="shared" si="48"/>
        <v>0</v>
      </c>
      <c r="O224" s="13"/>
      <c r="P224" s="13">
        <f>P225+P230+P235+P240+P245+P250</f>
        <v>0</v>
      </c>
      <c r="Q224" s="13">
        <f>Q225+Q230+Q235+Q240+Q245+Q250</f>
        <v>0</v>
      </c>
      <c r="R224" s="13">
        <f>R225+R230+R235+R240+R245+R250</f>
        <v>0</v>
      </c>
    </row>
    <row r="225" spans="1:18" ht="47.25">
      <c r="A225" s="37" t="s">
        <v>425</v>
      </c>
      <c r="B225" s="6" t="s">
        <v>431</v>
      </c>
      <c r="C225" s="8"/>
      <c r="D225" s="13">
        <f t="shared" ref="D225:N225" si="49">SUM(D226:D229)</f>
        <v>0</v>
      </c>
      <c r="E225" s="13">
        <f t="shared" si="49"/>
        <v>0</v>
      </c>
      <c r="F225" s="13">
        <f t="shared" si="49"/>
        <v>0</v>
      </c>
      <c r="G225" s="13"/>
      <c r="H225" s="13">
        <f t="shared" si="49"/>
        <v>0</v>
      </c>
      <c r="I225" s="13">
        <f t="shared" si="49"/>
        <v>0</v>
      </c>
      <c r="J225" s="13">
        <f t="shared" si="49"/>
        <v>0</v>
      </c>
      <c r="K225" s="13"/>
      <c r="L225" s="13">
        <f t="shared" si="49"/>
        <v>0</v>
      </c>
      <c r="M225" s="13">
        <f t="shared" si="49"/>
        <v>0</v>
      </c>
      <c r="N225" s="13">
        <f t="shared" si="49"/>
        <v>0</v>
      </c>
      <c r="O225" s="13"/>
      <c r="P225" s="13">
        <f>SUM(P226:P229)</f>
        <v>0</v>
      </c>
      <c r="Q225" s="13">
        <f>SUM(Q226:Q229)</f>
        <v>0</v>
      </c>
      <c r="R225" s="13">
        <f>SUM(R226:R229)</f>
        <v>0</v>
      </c>
    </row>
    <row r="226" spans="1:18">
      <c r="A226" s="45" t="s">
        <v>426</v>
      </c>
      <c r="B226" s="46" t="s">
        <v>195</v>
      </c>
      <c r="C226" s="9"/>
      <c r="D226" s="14"/>
      <c r="E226" s="36"/>
      <c r="F226" s="14"/>
      <c r="G226" s="9"/>
      <c r="H226" s="14"/>
      <c r="I226" s="36"/>
      <c r="J226" s="14"/>
      <c r="K226" s="9"/>
      <c r="L226" s="14"/>
      <c r="M226" s="36"/>
      <c r="N226" s="14"/>
      <c r="O226" s="9"/>
      <c r="P226" s="14"/>
      <c r="Q226" s="36"/>
      <c r="R226" s="14"/>
    </row>
    <row r="227" spans="1:18">
      <c r="A227" s="45" t="s">
        <v>427</v>
      </c>
      <c r="B227" s="46" t="s">
        <v>196</v>
      </c>
      <c r="C227" s="9"/>
      <c r="D227" s="14"/>
      <c r="E227" s="36"/>
      <c r="F227" s="14"/>
      <c r="G227" s="9"/>
      <c r="H227" s="14"/>
      <c r="I227" s="36"/>
      <c r="J227" s="14"/>
      <c r="K227" s="9"/>
      <c r="L227" s="14"/>
      <c r="M227" s="36"/>
      <c r="N227" s="14"/>
      <c r="O227" s="9"/>
      <c r="P227" s="14"/>
      <c r="Q227" s="36"/>
      <c r="R227" s="14"/>
    </row>
    <row r="228" spans="1:18">
      <c r="A228" s="45" t="s">
        <v>428</v>
      </c>
      <c r="B228" s="47" t="s">
        <v>197</v>
      </c>
      <c r="C228" s="9"/>
      <c r="D228" s="14"/>
      <c r="E228" s="36"/>
      <c r="F228" s="14"/>
      <c r="G228" s="9"/>
      <c r="H228" s="14"/>
      <c r="I228" s="36"/>
      <c r="J228" s="14"/>
      <c r="K228" s="9"/>
      <c r="L228" s="14"/>
      <c r="M228" s="36"/>
      <c r="N228" s="14"/>
      <c r="O228" s="9"/>
      <c r="P228" s="14"/>
      <c r="Q228" s="36"/>
      <c r="R228" s="14"/>
    </row>
    <row r="229" spans="1:18">
      <c r="A229" s="45" t="s">
        <v>429</v>
      </c>
      <c r="B229" s="46" t="s">
        <v>198</v>
      </c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</row>
    <row r="230" spans="1:18" ht="47.25">
      <c r="A230" s="37" t="s">
        <v>432</v>
      </c>
      <c r="B230" s="6" t="s">
        <v>433</v>
      </c>
      <c r="C230" s="8"/>
      <c r="D230" s="13">
        <f t="shared" ref="D230:N230" si="50">SUM(D231:D234)</f>
        <v>0</v>
      </c>
      <c r="E230" s="13">
        <f t="shared" si="50"/>
        <v>0</v>
      </c>
      <c r="F230" s="13">
        <f t="shared" si="50"/>
        <v>0</v>
      </c>
      <c r="G230" s="13"/>
      <c r="H230" s="13">
        <f t="shared" si="50"/>
        <v>0</v>
      </c>
      <c r="I230" s="13">
        <f t="shared" si="50"/>
        <v>0</v>
      </c>
      <c r="J230" s="13">
        <f t="shared" si="50"/>
        <v>0</v>
      </c>
      <c r="K230" s="13"/>
      <c r="L230" s="13">
        <f t="shared" si="50"/>
        <v>0</v>
      </c>
      <c r="M230" s="13">
        <f t="shared" si="50"/>
        <v>0</v>
      </c>
      <c r="N230" s="13">
        <f t="shared" si="50"/>
        <v>0</v>
      </c>
      <c r="O230" s="13"/>
      <c r="P230" s="13">
        <f>SUM(P231:P234)</f>
        <v>0</v>
      </c>
      <c r="Q230" s="13">
        <f>SUM(Q231:Q234)</f>
        <v>0</v>
      </c>
      <c r="R230" s="13">
        <f>SUM(R231:R234)</f>
        <v>0</v>
      </c>
    </row>
    <row r="231" spans="1:18">
      <c r="A231" s="45" t="s">
        <v>434</v>
      </c>
      <c r="B231" s="46" t="s">
        <v>195</v>
      </c>
      <c r="C231" s="9"/>
      <c r="D231" s="14"/>
      <c r="E231" s="36"/>
      <c r="F231" s="14"/>
      <c r="G231" s="9"/>
      <c r="H231" s="14"/>
      <c r="I231" s="36"/>
      <c r="J231" s="14"/>
      <c r="K231" s="9"/>
      <c r="L231" s="14"/>
      <c r="M231" s="36"/>
      <c r="N231" s="14"/>
      <c r="O231" s="9"/>
      <c r="P231" s="14"/>
      <c r="Q231" s="36"/>
      <c r="R231" s="14"/>
    </row>
    <row r="232" spans="1:18">
      <c r="A232" s="45" t="s">
        <v>435</v>
      </c>
      <c r="B232" s="46" t="s">
        <v>196</v>
      </c>
      <c r="C232" s="9"/>
      <c r="D232" s="14"/>
      <c r="E232" s="36"/>
      <c r="F232" s="14"/>
      <c r="G232" s="9"/>
      <c r="H232" s="14"/>
      <c r="I232" s="36"/>
      <c r="J232" s="14"/>
      <c r="K232" s="9"/>
      <c r="L232" s="14"/>
      <c r="M232" s="36"/>
      <c r="N232" s="14"/>
      <c r="O232" s="9"/>
      <c r="P232" s="14"/>
      <c r="Q232" s="36"/>
      <c r="R232" s="14"/>
    </row>
    <row r="233" spans="1:18">
      <c r="A233" s="45" t="s">
        <v>436</v>
      </c>
      <c r="B233" s="47" t="s">
        <v>197</v>
      </c>
      <c r="C233" s="9"/>
      <c r="D233" s="14"/>
      <c r="E233" s="36"/>
      <c r="F233" s="14"/>
      <c r="G233" s="9"/>
      <c r="H233" s="14"/>
      <c r="I233" s="36"/>
      <c r="J233" s="14"/>
      <c r="K233" s="9"/>
      <c r="L233" s="14"/>
      <c r="M233" s="36"/>
      <c r="N233" s="14"/>
      <c r="O233" s="9"/>
      <c r="P233" s="14"/>
      <c r="Q233" s="36"/>
      <c r="R233" s="14"/>
    </row>
    <row r="234" spans="1:18">
      <c r="A234" s="45" t="s">
        <v>437</v>
      </c>
      <c r="B234" s="46" t="s">
        <v>198</v>
      </c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</row>
    <row r="235" spans="1:18" ht="47.25">
      <c r="A235" s="37" t="s">
        <v>438</v>
      </c>
      <c r="B235" s="6" t="s">
        <v>443</v>
      </c>
      <c r="C235" s="8"/>
      <c r="D235" s="13">
        <f t="shared" ref="D235:N235" si="51">SUM(D236:D239)</f>
        <v>0</v>
      </c>
      <c r="E235" s="13">
        <f t="shared" si="51"/>
        <v>0</v>
      </c>
      <c r="F235" s="13">
        <f t="shared" si="51"/>
        <v>0</v>
      </c>
      <c r="G235" s="13"/>
      <c r="H235" s="13">
        <f t="shared" si="51"/>
        <v>0</v>
      </c>
      <c r="I235" s="13">
        <f t="shared" si="51"/>
        <v>0</v>
      </c>
      <c r="J235" s="13">
        <f t="shared" si="51"/>
        <v>0</v>
      </c>
      <c r="K235" s="13"/>
      <c r="L235" s="13">
        <f t="shared" si="51"/>
        <v>0</v>
      </c>
      <c r="M235" s="13">
        <f t="shared" si="51"/>
        <v>0</v>
      </c>
      <c r="N235" s="13">
        <f t="shared" si="51"/>
        <v>0</v>
      </c>
      <c r="O235" s="13"/>
      <c r="P235" s="13">
        <f>SUM(P236:P239)</f>
        <v>0</v>
      </c>
      <c r="Q235" s="13">
        <f>SUM(Q236:Q239)</f>
        <v>0</v>
      </c>
      <c r="R235" s="13">
        <f>SUM(R236:R239)</f>
        <v>0</v>
      </c>
    </row>
    <row r="236" spans="1:18">
      <c r="A236" s="45" t="s">
        <v>439</v>
      </c>
      <c r="B236" s="46" t="s">
        <v>195</v>
      </c>
      <c r="C236" s="9"/>
      <c r="D236" s="14"/>
      <c r="E236" s="36"/>
      <c r="F236" s="14"/>
      <c r="G236" s="9"/>
      <c r="H236" s="14"/>
      <c r="I236" s="36"/>
      <c r="J236" s="14"/>
      <c r="K236" s="9"/>
      <c r="L236" s="14"/>
      <c r="M236" s="36"/>
      <c r="N236" s="14"/>
      <c r="O236" s="9"/>
      <c r="P236" s="14"/>
      <c r="Q236" s="36"/>
      <c r="R236" s="14"/>
    </row>
    <row r="237" spans="1:18">
      <c r="A237" s="45" t="s">
        <v>440</v>
      </c>
      <c r="B237" s="46" t="s">
        <v>196</v>
      </c>
      <c r="C237" s="9"/>
      <c r="D237" s="14"/>
      <c r="E237" s="36"/>
      <c r="F237" s="14"/>
      <c r="G237" s="9"/>
      <c r="H237" s="14"/>
      <c r="I237" s="36"/>
      <c r="J237" s="14"/>
      <c r="K237" s="9"/>
      <c r="L237" s="14"/>
      <c r="M237" s="36"/>
      <c r="N237" s="14"/>
      <c r="O237" s="9"/>
      <c r="P237" s="14"/>
      <c r="Q237" s="36"/>
      <c r="R237" s="14"/>
    </row>
    <row r="238" spans="1:18">
      <c r="A238" s="45" t="s">
        <v>441</v>
      </c>
      <c r="B238" s="47" t="s">
        <v>197</v>
      </c>
      <c r="C238" s="9"/>
      <c r="D238" s="14"/>
      <c r="E238" s="36"/>
      <c r="F238" s="14"/>
      <c r="G238" s="9"/>
      <c r="H238" s="14"/>
      <c r="I238" s="36"/>
      <c r="J238" s="14"/>
      <c r="K238" s="9"/>
      <c r="L238" s="14"/>
      <c r="M238" s="36"/>
      <c r="N238" s="14"/>
      <c r="O238" s="9"/>
      <c r="P238" s="14"/>
      <c r="Q238" s="36"/>
      <c r="R238" s="14"/>
    </row>
    <row r="239" spans="1:18">
      <c r="A239" s="45" t="s">
        <v>442</v>
      </c>
      <c r="B239" s="46" t="s">
        <v>198</v>
      </c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</row>
    <row r="240" spans="1:18" ht="47.25">
      <c r="A240" s="37" t="s">
        <v>444</v>
      </c>
      <c r="B240" s="6" t="s">
        <v>449</v>
      </c>
      <c r="C240" s="8"/>
      <c r="D240" s="13">
        <f t="shared" ref="D240:N240" si="52">SUM(D241:D244)</f>
        <v>0</v>
      </c>
      <c r="E240" s="13">
        <f t="shared" si="52"/>
        <v>0</v>
      </c>
      <c r="F240" s="13">
        <f t="shared" si="52"/>
        <v>0</v>
      </c>
      <c r="G240" s="13"/>
      <c r="H240" s="13">
        <f t="shared" si="52"/>
        <v>0</v>
      </c>
      <c r="I240" s="13">
        <f t="shared" si="52"/>
        <v>0</v>
      </c>
      <c r="J240" s="13">
        <f t="shared" si="52"/>
        <v>0</v>
      </c>
      <c r="K240" s="13"/>
      <c r="L240" s="13">
        <f t="shared" si="52"/>
        <v>0</v>
      </c>
      <c r="M240" s="13">
        <f t="shared" si="52"/>
        <v>0</v>
      </c>
      <c r="N240" s="13">
        <f t="shared" si="52"/>
        <v>0</v>
      </c>
      <c r="O240" s="13"/>
      <c r="P240" s="13">
        <f>SUM(P241:P244)</f>
        <v>0</v>
      </c>
      <c r="Q240" s="13">
        <f>SUM(Q241:Q244)</f>
        <v>0</v>
      </c>
      <c r="R240" s="13">
        <f>SUM(R241:R244)</f>
        <v>0</v>
      </c>
    </row>
    <row r="241" spans="1:18">
      <c r="A241" s="45" t="s">
        <v>445</v>
      </c>
      <c r="B241" s="46" t="s">
        <v>195</v>
      </c>
      <c r="C241" s="9"/>
      <c r="D241" s="14"/>
      <c r="E241" s="36"/>
      <c r="F241" s="14"/>
      <c r="G241" s="9"/>
      <c r="H241" s="14"/>
      <c r="I241" s="36"/>
      <c r="J241" s="14"/>
      <c r="K241" s="9"/>
      <c r="L241" s="14"/>
      <c r="M241" s="36"/>
      <c r="N241" s="14"/>
      <c r="O241" s="9"/>
      <c r="P241" s="14"/>
      <c r="Q241" s="36"/>
      <c r="R241" s="14"/>
    </row>
    <row r="242" spans="1:18">
      <c r="A242" s="45" t="s">
        <v>446</v>
      </c>
      <c r="B242" s="46" t="s">
        <v>196</v>
      </c>
      <c r="C242" s="9"/>
      <c r="D242" s="14"/>
      <c r="E242" s="36"/>
      <c r="F242" s="14"/>
      <c r="G242" s="9"/>
      <c r="H242" s="14"/>
      <c r="I242" s="36"/>
      <c r="J242" s="14"/>
      <c r="K242" s="9"/>
      <c r="L242" s="14"/>
      <c r="M242" s="36"/>
      <c r="N242" s="14"/>
      <c r="O242" s="9"/>
      <c r="P242" s="14"/>
      <c r="Q242" s="36"/>
      <c r="R242" s="14"/>
    </row>
    <row r="243" spans="1:18">
      <c r="A243" s="45" t="s">
        <v>447</v>
      </c>
      <c r="B243" s="47" t="s">
        <v>197</v>
      </c>
      <c r="C243" s="9"/>
      <c r="D243" s="14"/>
      <c r="E243" s="36"/>
      <c r="F243" s="14"/>
      <c r="G243" s="9"/>
      <c r="H243" s="14"/>
      <c r="I243" s="36"/>
      <c r="J243" s="14"/>
      <c r="K243" s="9"/>
      <c r="L243" s="14"/>
      <c r="M243" s="36"/>
      <c r="N243" s="14"/>
      <c r="O243" s="9"/>
      <c r="P243" s="14"/>
      <c r="Q243" s="36"/>
      <c r="R243" s="14"/>
    </row>
    <row r="244" spans="1:18">
      <c r="A244" s="45" t="s">
        <v>448</v>
      </c>
      <c r="B244" s="46" t="s">
        <v>198</v>
      </c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</row>
    <row r="245" spans="1:18" ht="47.25">
      <c r="A245" s="37" t="s">
        <v>451</v>
      </c>
      <c r="B245" s="6" t="s">
        <v>450</v>
      </c>
      <c r="C245" s="8"/>
      <c r="D245" s="13">
        <f t="shared" ref="D245:N245" si="53">SUM(D246:D249)</f>
        <v>0</v>
      </c>
      <c r="E245" s="13">
        <f t="shared" si="53"/>
        <v>0</v>
      </c>
      <c r="F245" s="13">
        <f t="shared" si="53"/>
        <v>0</v>
      </c>
      <c r="G245" s="13"/>
      <c r="H245" s="13">
        <f t="shared" si="53"/>
        <v>0</v>
      </c>
      <c r="I245" s="13">
        <f t="shared" si="53"/>
        <v>0</v>
      </c>
      <c r="J245" s="13">
        <f t="shared" si="53"/>
        <v>0</v>
      </c>
      <c r="K245" s="13"/>
      <c r="L245" s="13">
        <f t="shared" si="53"/>
        <v>0</v>
      </c>
      <c r="M245" s="13">
        <f t="shared" si="53"/>
        <v>0</v>
      </c>
      <c r="N245" s="13">
        <f t="shared" si="53"/>
        <v>0</v>
      </c>
      <c r="O245" s="13"/>
      <c r="P245" s="13">
        <f>SUM(P246:P249)</f>
        <v>0</v>
      </c>
      <c r="Q245" s="13">
        <f>SUM(Q246:Q249)</f>
        <v>0</v>
      </c>
      <c r="R245" s="13">
        <f>SUM(R246:R249)</f>
        <v>0</v>
      </c>
    </row>
    <row r="246" spans="1:18">
      <c r="A246" s="45" t="s">
        <v>452</v>
      </c>
      <c r="B246" s="46" t="s">
        <v>195</v>
      </c>
      <c r="C246" s="9"/>
      <c r="D246" s="14"/>
      <c r="E246" s="36"/>
      <c r="F246" s="14"/>
      <c r="G246" s="9"/>
      <c r="H246" s="14"/>
      <c r="I246" s="36"/>
      <c r="J246" s="14"/>
      <c r="K246" s="9"/>
      <c r="L246" s="14"/>
      <c r="M246" s="36"/>
      <c r="N246" s="14"/>
      <c r="O246" s="9"/>
      <c r="P246" s="14"/>
      <c r="Q246" s="36"/>
      <c r="R246" s="14"/>
    </row>
    <row r="247" spans="1:18">
      <c r="A247" s="45" t="s">
        <v>453</v>
      </c>
      <c r="B247" s="46" t="s">
        <v>196</v>
      </c>
      <c r="C247" s="9"/>
      <c r="D247" s="14"/>
      <c r="E247" s="36"/>
      <c r="F247" s="14"/>
      <c r="G247" s="9"/>
      <c r="H247" s="14"/>
      <c r="I247" s="36"/>
      <c r="J247" s="14"/>
      <c r="K247" s="9"/>
      <c r="L247" s="14"/>
      <c r="M247" s="36"/>
      <c r="N247" s="14"/>
      <c r="O247" s="9"/>
      <c r="P247" s="14"/>
      <c r="Q247" s="36"/>
      <c r="R247" s="14"/>
    </row>
    <row r="248" spans="1:18">
      <c r="A248" s="45" t="s">
        <v>454</v>
      </c>
      <c r="B248" s="47" t="s">
        <v>197</v>
      </c>
      <c r="C248" s="9"/>
      <c r="D248" s="14"/>
      <c r="E248" s="36"/>
      <c r="F248" s="14"/>
      <c r="G248" s="9"/>
      <c r="H248" s="14"/>
      <c r="I248" s="36"/>
      <c r="J248" s="14"/>
      <c r="K248" s="9"/>
      <c r="L248" s="14"/>
      <c r="M248" s="36"/>
      <c r="N248" s="14"/>
      <c r="O248" s="9"/>
      <c r="P248" s="14"/>
      <c r="Q248" s="36"/>
      <c r="R248" s="14"/>
    </row>
    <row r="249" spans="1:18">
      <c r="A249" s="45" t="s">
        <v>455</v>
      </c>
      <c r="B249" s="46" t="s">
        <v>198</v>
      </c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</row>
    <row r="250" spans="1:18" ht="31.5">
      <c r="A250" s="37" t="s">
        <v>456</v>
      </c>
      <c r="B250" s="6" t="s">
        <v>461</v>
      </c>
      <c r="C250" s="8"/>
      <c r="D250" s="13">
        <f t="shared" ref="D250:N250" si="54">SUM(D251:D254)</f>
        <v>0</v>
      </c>
      <c r="E250" s="13">
        <f t="shared" si="54"/>
        <v>0</v>
      </c>
      <c r="F250" s="13">
        <f t="shared" si="54"/>
        <v>0</v>
      </c>
      <c r="G250" s="13"/>
      <c r="H250" s="13">
        <f t="shared" si="54"/>
        <v>0</v>
      </c>
      <c r="I250" s="13">
        <f t="shared" si="54"/>
        <v>0</v>
      </c>
      <c r="J250" s="13">
        <f t="shared" si="54"/>
        <v>0</v>
      </c>
      <c r="K250" s="13"/>
      <c r="L250" s="13">
        <f t="shared" si="54"/>
        <v>0</v>
      </c>
      <c r="M250" s="13">
        <f t="shared" si="54"/>
        <v>0</v>
      </c>
      <c r="N250" s="13">
        <f t="shared" si="54"/>
        <v>0</v>
      </c>
      <c r="O250" s="13"/>
      <c r="P250" s="13">
        <f>SUM(P251:P254)</f>
        <v>0</v>
      </c>
      <c r="Q250" s="13">
        <f>SUM(Q251:Q254)</f>
        <v>0</v>
      </c>
      <c r="R250" s="13">
        <f>SUM(R251:R254)</f>
        <v>0</v>
      </c>
    </row>
    <row r="251" spans="1:18">
      <c r="A251" s="45" t="s">
        <v>457</v>
      </c>
      <c r="B251" s="46" t="s">
        <v>195</v>
      </c>
      <c r="C251" s="9"/>
      <c r="D251" s="14"/>
      <c r="E251" s="36"/>
      <c r="F251" s="14"/>
      <c r="G251" s="9"/>
      <c r="H251" s="14"/>
      <c r="I251" s="36"/>
      <c r="J251" s="14"/>
      <c r="K251" s="9"/>
      <c r="L251" s="14"/>
      <c r="M251" s="36"/>
      <c r="N251" s="14"/>
      <c r="O251" s="9"/>
      <c r="P251" s="14"/>
      <c r="Q251" s="36"/>
      <c r="R251" s="14"/>
    </row>
    <row r="252" spans="1:18">
      <c r="A252" s="45" t="s">
        <v>458</v>
      </c>
      <c r="B252" s="46" t="s">
        <v>196</v>
      </c>
      <c r="C252" s="9"/>
      <c r="D252" s="14"/>
      <c r="E252" s="36"/>
      <c r="F252" s="14"/>
      <c r="G252" s="9"/>
      <c r="H252" s="14"/>
      <c r="I252" s="36"/>
      <c r="J252" s="14"/>
      <c r="K252" s="9"/>
      <c r="L252" s="14"/>
      <c r="M252" s="36"/>
      <c r="N252" s="14"/>
      <c r="O252" s="9"/>
      <c r="P252" s="14"/>
      <c r="Q252" s="36"/>
      <c r="R252" s="14"/>
    </row>
    <row r="253" spans="1:18">
      <c r="A253" s="45" t="s">
        <v>459</v>
      </c>
      <c r="B253" s="47" t="s">
        <v>197</v>
      </c>
      <c r="C253" s="9"/>
      <c r="D253" s="14"/>
      <c r="E253" s="36"/>
      <c r="F253" s="14"/>
      <c r="G253" s="9"/>
      <c r="H253" s="14"/>
      <c r="I253" s="36"/>
      <c r="J253" s="14"/>
      <c r="K253" s="9"/>
      <c r="L253" s="14"/>
      <c r="M253" s="36"/>
      <c r="N253" s="14"/>
      <c r="O253" s="9"/>
      <c r="P253" s="14"/>
      <c r="Q253" s="36"/>
      <c r="R253" s="14"/>
    </row>
    <row r="254" spans="1:18">
      <c r="A254" s="45" t="s">
        <v>460</v>
      </c>
      <c r="B254" s="46" t="s">
        <v>198</v>
      </c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</row>
    <row r="255" spans="1:18" ht="31.5">
      <c r="A255" s="37" t="s">
        <v>462</v>
      </c>
      <c r="B255" s="6" t="s">
        <v>464</v>
      </c>
      <c r="C255" s="6"/>
      <c r="D255" s="13">
        <f>D256+D261+D266+D271+D276+D281</f>
        <v>0</v>
      </c>
      <c r="E255" s="13">
        <f t="shared" ref="E255:N255" si="55">E256+E261+E266+E271+E276+E281</f>
        <v>0</v>
      </c>
      <c r="F255" s="13">
        <f t="shared" si="55"/>
        <v>0</v>
      </c>
      <c r="G255" s="13"/>
      <c r="H255" s="13">
        <f t="shared" si="55"/>
        <v>0</v>
      </c>
      <c r="I255" s="13">
        <f t="shared" si="55"/>
        <v>0</v>
      </c>
      <c r="J255" s="13">
        <f t="shared" si="55"/>
        <v>0</v>
      </c>
      <c r="K255" s="13"/>
      <c r="L255" s="13">
        <f t="shared" si="55"/>
        <v>0</v>
      </c>
      <c r="M255" s="13">
        <f t="shared" si="55"/>
        <v>0</v>
      </c>
      <c r="N255" s="13">
        <f t="shared" si="55"/>
        <v>0</v>
      </c>
      <c r="O255" s="13"/>
      <c r="P255" s="13">
        <f>P256+P261+P266+P271+P276+P281</f>
        <v>0</v>
      </c>
      <c r="Q255" s="13">
        <f>Q256+Q261+Q266+Q271+Q276+Q281</f>
        <v>0</v>
      </c>
      <c r="R255" s="13">
        <f>R256+R261+R266+R271+R276+R281</f>
        <v>0</v>
      </c>
    </row>
    <row r="256" spans="1:18" ht="47.25">
      <c r="A256" s="37" t="s">
        <v>463</v>
      </c>
      <c r="B256" s="6" t="s">
        <v>469</v>
      </c>
      <c r="C256" s="8"/>
      <c r="D256" s="13">
        <f t="shared" ref="D256:N256" si="56">SUM(D257:D260)</f>
        <v>0</v>
      </c>
      <c r="E256" s="13">
        <f t="shared" si="56"/>
        <v>0</v>
      </c>
      <c r="F256" s="13">
        <f t="shared" si="56"/>
        <v>0</v>
      </c>
      <c r="G256" s="13"/>
      <c r="H256" s="13">
        <f t="shared" si="56"/>
        <v>0</v>
      </c>
      <c r="I256" s="13">
        <f t="shared" si="56"/>
        <v>0</v>
      </c>
      <c r="J256" s="13">
        <f t="shared" si="56"/>
        <v>0</v>
      </c>
      <c r="K256" s="13"/>
      <c r="L256" s="13">
        <f t="shared" si="56"/>
        <v>0</v>
      </c>
      <c r="M256" s="13">
        <f t="shared" si="56"/>
        <v>0</v>
      </c>
      <c r="N256" s="13">
        <f t="shared" si="56"/>
        <v>0</v>
      </c>
      <c r="O256" s="13"/>
      <c r="P256" s="13">
        <f>SUM(P257:P260)</f>
        <v>0</v>
      </c>
      <c r="Q256" s="13">
        <f>SUM(Q257:Q260)</f>
        <v>0</v>
      </c>
      <c r="R256" s="13">
        <f>SUM(R257:R260)</f>
        <v>0</v>
      </c>
    </row>
    <row r="257" spans="1:18">
      <c r="A257" s="45" t="s">
        <v>465</v>
      </c>
      <c r="B257" s="46" t="s">
        <v>195</v>
      </c>
      <c r="C257" s="9"/>
      <c r="D257" s="14"/>
      <c r="E257" s="36"/>
      <c r="F257" s="14"/>
      <c r="G257" s="9"/>
      <c r="H257" s="14"/>
      <c r="I257" s="36"/>
      <c r="J257" s="14"/>
      <c r="K257" s="9"/>
      <c r="L257" s="14"/>
      <c r="M257" s="36"/>
      <c r="N257" s="14"/>
      <c r="O257" s="9"/>
      <c r="P257" s="14"/>
      <c r="Q257" s="36"/>
      <c r="R257" s="14"/>
    </row>
    <row r="258" spans="1:18">
      <c r="A258" s="45" t="s">
        <v>466</v>
      </c>
      <c r="B258" s="46" t="s">
        <v>196</v>
      </c>
      <c r="C258" s="9"/>
      <c r="D258" s="14"/>
      <c r="E258" s="36"/>
      <c r="F258" s="14"/>
      <c r="G258" s="9"/>
      <c r="H258" s="14"/>
      <c r="I258" s="36"/>
      <c r="J258" s="14"/>
      <c r="K258" s="9"/>
      <c r="L258" s="14"/>
      <c r="M258" s="36"/>
      <c r="N258" s="14"/>
      <c r="O258" s="9"/>
      <c r="P258" s="14"/>
      <c r="Q258" s="36"/>
      <c r="R258" s="14"/>
    </row>
    <row r="259" spans="1:18">
      <c r="A259" s="45" t="s">
        <v>467</v>
      </c>
      <c r="B259" s="47" t="s">
        <v>197</v>
      </c>
      <c r="C259" s="9"/>
      <c r="D259" s="14"/>
      <c r="E259" s="36"/>
      <c r="F259" s="14"/>
      <c r="G259" s="9"/>
      <c r="H259" s="14"/>
      <c r="I259" s="36"/>
      <c r="J259" s="14"/>
      <c r="K259" s="9"/>
      <c r="L259" s="14"/>
      <c r="M259" s="36"/>
      <c r="N259" s="14"/>
      <c r="O259" s="9"/>
      <c r="P259" s="14"/>
      <c r="Q259" s="36"/>
      <c r="R259" s="14"/>
    </row>
    <row r="260" spans="1:18">
      <c r="A260" s="45" t="s">
        <v>468</v>
      </c>
      <c r="B260" s="46" t="s">
        <v>198</v>
      </c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</row>
    <row r="261" spans="1:18" ht="47.25">
      <c r="A261" s="37" t="s">
        <v>470</v>
      </c>
      <c r="B261" s="6" t="s">
        <v>480</v>
      </c>
      <c r="C261" s="8"/>
      <c r="D261" s="13">
        <f t="shared" ref="D261:N261" si="57">SUM(D262:D265)</f>
        <v>0</v>
      </c>
      <c r="E261" s="13">
        <f t="shared" si="57"/>
        <v>0</v>
      </c>
      <c r="F261" s="13">
        <f t="shared" si="57"/>
        <v>0</v>
      </c>
      <c r="G261" s="13"/>
      <c r="H261" s="13">
        <f t="shared" si="57"/>
        <v>0</v>
      </c>
      <c r="I261" s="13">
        <f t="shared" si="57"/>
        <v>0</v>
      </c>
      <c r="J261" s="13">
        <f t="shared" si="57"/>
        <v>0</v>
      </c>
      <c r="K261" s="13"/>
      <c r="L261" s="13">
        <f t="shared" si="57"/>
        <v>0</v>
      </c>
      <c r="M261" s="13">
        <f t="shared" si="57"/>
        <v>0</v>
      </c>
      <c r="N261" s="13">
        <f t="shared" si="57"/>
        <v>0</v>
      </c>
      <c r="O261" s="13"/>
      <c r="P261" s="13">
        <f>SUM(P262:P265)</f>
        <v>0</v>
      </c>
      <c r="Q261" s="13">
        <f>SUM(Q262:Q265)</f>
        <v>0</v>
      </c>
      <c r="R261" s="13">
        <f>SUM(R262:R265)</f>
        <v>0</v>
      </c>
    </row>
    <row r="262" spans="1:18">
      <c r="A262" s="45" t="s">
        <v>471</v>
      </c>
      <c r="B262" s="46" t="s">
        <v>195</v>
      </c>
      <c r="C262" s="9"/>
      <c r="D262" s="14"/>
      <c r="E262" s="36"/>
      <c r="F262" s="14"/>
      <c r="G262" s="9"/>
      <c r="H262" s="14"/>
      <c r="I262" s="36"/>
      <c r="J262" s="14"/>
      <c r="K262" s="9"/>
      <c r="L262" s="14"/>
      <c r="M262" s="36"/>
      <c r="N262" s="14"/>
      <c r="O262" s="9"/>
      <c r="P262" s="14"/>
      <c r="Q262" s="36"/>
      <c r="R262" s="14"/>
    </row>
    <row r="263" spans="1:18">
      <c r="A263" s="45" t="s">
        <v>472</v>
      </c>
      <c r="B263" s="46" t="s">
        <v>196</v>
      </c>
      <c r="C263" s="9"/>
      <c r="D263" s="14"/>
      <c r="E263" s="36"/>
      <c r="F263" s="14"/>
      <c r="G263" s="9"/>
      <c r="H263" s="14"/>
      <c r="I263" s="36"/>
      <c r="J263" s="14"/>
      <c r="K263" s="9"/>
      <c r="L263" s="14"/>
      <c r="M263" s="36"/>
      <c r="N263" s="14"/>
      <c r="O263" s="9"/>
      <c r="P263" s="14"/>
      <c r="Q263" s="36"/>
      <c r="R263" s="14"/>
    </row>
    <row r="264" spans="1:18">
      <c r="A264" s="45" t="s">
        <v>473</v>
      </c>
      <c r="B264" s="47" t="s">
        <v>197</v>
      </c>
      <c r="C264" s="9"/>
      <c r="D264" s="14"/>
      <c r="E264" s="36"/>
      <c r="F264" s="14"/>
      <c r="G264" s="9"/>
      <c r="H264" s="14"/>
      <c r="I264" s="36"/>
      <c r="J264" s="14"/>
      <c r="K264" s="9"/>
      <c r="L264" s="14"/>
      <c r="M264" s="36"/>
      <c r="N264" s="14"/>
      <c r="O264" s="9"/>
      <c r="P264" s="14"/>
      <c r="Q264" s="36"/>
      <c r="R264" s="14"/>
    </row>
    <row r="265" spans="1:18">
      <c r="A265" s="45" t="s">
        <v>474</v>
      </c>
      <c r="B265" s="46" t="s">
        <v>198</v>
      </c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</row>
    <row r="266" spans="1:18" ht="47.25">
      <c r="A266" s="37" t="s">
        <v>475</v>
      </c>
      <c r="B266" s="6" t="s">
        <v>481</v>
      </c>
      <c r="C266" s="8"/>
      <c r="D266" s="13">
        <f t="shared" ref="D266:N266" si="58">SUM(D267:D270)</f>
        <v>0</v>
      </c>
      <c r="E266" s="13">
        <f t="shared" si="58"/>
        <v>0</v>
      </c>
      <c r="F266" s="13">
        <f t="shared" si="58"/>
        <v>0</v>
      </c>
      <c r="G266" s="13"/>
      <c r="H266" s="13">
        <f t="shared" si="58"/>
        <v>0</v>
      </c>
      <c r="I266" s="13">
        <f t="shared" si="58"/>
        <v>0</v>
      </c>
      <c r="J266" s="13">
        <f t="shared" si="58"/>
        <v>0</v>
      </c>
      <c r="K266" s="13"/>
      <c r="L266" s="13">
        <f t="shared" si="58"/>
        <v>0</v>
      </c>
      <c r="M266" s="13">
        <f t="shared" si="58"/>
        <v>0</v>
      </c>
      <c r="N266" s="13">
        <f t="shared" si="58"/>
        <v>0</v>
      </c>
      <c r="O266" s="13"/>
      <c r="P266" s="13">
        <f>SUM(P267:P270)</f>
        <v>0</v>
      </c>
      <c r="Q266" s="13">
        <f>SUM(Q267:Q270)</f>
        <v>0</v>
      </c>
      <c r="R266" s="13">
        <f>SUM(R267:R270)</f>
        <v>0</v>
      </c>
    </row>
    <row r="267" spans="1:18">
      <c r="A267" s="45" t="s">
        <v>476</v>
      </c>
      <c r="B267" s="46" t="s">
        <v>195</v>
      </c>
      <c r="C267" s="9"/>
      <c r="D267" s="14"/>
      <c r="E267" s="36"/>
      <c r="F267" s="14"/>
      <c r="G267" s="9"/>
      <c r="H267" s="14"/>
      <c r="I267" s="36"/>
      <c r="J267" s="14"/>
      <c r="K267" s="9"/>
      <c r="L267" s="14"/>
      <c r="M267" s="36"/>
      <c r="N267" s="14"/>
      <c r="O267" s="9"/>
      <c r="P267" s="14"/>
      <c r="Q267" s="36"/>
      <c r="R267" s="14"/>
    </row>
    <row r="268" spans="1:18">
      <c r="A268" s="45" t="s">
        <v>477</v>
      </c>
      <c r="B268" s="46" t="s">
        <v>196</v>
      </c>
      <c r="C268" s="9"/>
      <c r="D268" s="14"/>
      <c r="E268" s="36"/>
      <c r="F268" s="14"/>
      <c r="G268" s="9"/>
      <c r="H268" s="14"/>
      <c r="I268" s="36"/>
      <c r="J268" s="14"/>
      <c r="K268" s="9"/>
      <c r="L268" s="14"/>
      <c r="M268" s="36"/>
      <c r="N268" s="14"/>
      <c r="O268" s="9"/>
      <c r="P268" s="14"/>
      <c r="Q268" s="36"/>
      <c r="R268" s="14"/>
    </row>
    <row r="269" spans="1:18">
      <c r="A269" s="45" t="s">
        <v>478</v>
      </c>
      <c r="B269" s="47" t="s">
        <v>197</v>
      </c>
      <c r="C269" s="9"/>
      <c r="D269" s="14"/>
      <c r="E269" s="36"/>
      <c r="F269" s="14"/>
      <c r="G269" s="9"/>
      <c r="H269" s="14"/>
      <c r="I269" s="36"/>
      <c r="J269" s="14"/>
      <c r="K269" s="9"/>
      <c r="L269" s="14"/>
      <c r="M269" s="36"/>
      <c r="N269" s="14"/>
      <c r="O269" s="9"/>
      <c r="P269" s="14"/>
      <c r="Q269" s="36"/>
      <c r="R269" s="14"/>
    </row>
    <row r="270" spans="1:18">
      <c r="A270" s="45" t="s">
        <v>479</v>
      </c>
      <c r="B270" s="46" t="s">
        <v>198</v>
      </c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</row>
    <row r="271" spans="1:18" ht="47.25">
      <c r="A271" s="37" t="s">
        <v>482</v>
      </c>
      <c r="B271" s="6" t="s">
        <v>487</v>
      </c>
      <c r="C271" s="8"/>
      <c r="D271" s="13">
        <f t="shared" ref="D271:N271" si="59">SUM(D272:D275)</f>
        <v>0</v>
      </c>
      <c r="E271" s="13">
        <f t="shared" si="59"/>
        <v>0</v>
      </c>
      <c r="F271" s="13">
        <f t="shared" si="59"/>
        <v>0</v>
      </c>
      <c r="G271" s="13"/>
      <c r="H271" s="13">
        <f t="shared" si="59"/>
        <v>0</v>
      </c>
      <c r="I271" s="13">
        <f t="shared" si="59"/>
        <v>0</v>
      </c>
      <c r="J271" s="13">
        <f t="shared" si="59"/>
        <v>0</v>
      </c>
      <c r="K271" s="13"/>
      <c r="L271" s="13">
        <f t="shared" si="59"/>
        <v>0</v>
      </c>
      <c r="M271" s="13">
        <f t="shared" si="59"/>
        <v>0</v>
      </c>
      <c r="N271" s="13">
        <f t="shared" si="59"/>
        <v>0</v>
      </c>
      <c r="O271" s="13"/>
      <c r="P271" s="13">
        <f>SUM(P272:P275)</f>
        <v>0</v>
      </c>
      <c r="Q271" s="13">
        <f>SUM(Q272:Q275)</f>
        <v>0</v>
      </c>
      <c r="R271" s="13">
        <f>SUM(R272:R275)</f>
        <v>0</v>
      </c>
    </row>
    <row r="272" spans="1:18">
      <c r="A272" s="45" t="s">
        <v>483</v>
      </c>
      <c r="B272" s="46" t="s">
        <v>195</v>
      </c>
      <c r="C272" s="9"/>
      <c r="D272" s="14"/>
      <c r="E272" s="36"/>
      <c r="F272" s="14"/>
      <c r="G272" s="9"/>
      <c r="H272" s="14"/>
      <c r="I272" s="36"/>
      <c r="J272" s="14"/>
      <c r="K272" s="9"/>
      <c r="L272" s="14"/>
      <c r="M272" s="36"/>
      <c r="N272" s="14"/>
      <c r="O272" s="9"/>
      <c r="P272" s="14"/>
      <c r="Q272" s="36"/>
      <c r="R272" s="14"/>
    </row>
    <row r="273" spans="1:18">
      <c r="A273" s="45" t="s">
        <v>484</v>
      </c>
      <c r="B273" s="46" t="s">
        <v>196</v>
      </c>
      <c r="C273" s="9"/>
      <c r="D273" s="14"/>
      <c r="E273" s="36"/>
      <c r="F273" s="14"/>
      <c r="G273" s="9"/>
      <c r="H273" s="14"/>
      <c r="I273" s="36"/>
      <c r="J273" s="14"/>
      <c r="K273" s="9"/>
      <c r="L273" s="14"/>
      <c r="M273" s="36"/>
      <c r="N273" s="14"/>
      <c r="O273" s="9"/>
      <c r="P273" s="14"/>
      <c r="Q273" s="36"/>
      <c r="R273" s="14"/>
    </row>
    <row r="274" spans="1:18">
      <c r="A274" s="45" t="s">
        <v>485</v>
      </c>
      <c r="B274" s="47" t="s">
        <v>197</v>
      </c>
      <c r="C274" s="9"/>
      <c r="D274" s="14"/>
      <c r="E274" s="36"/>
      <c r="F274" s="14"/>
      <c r="G274" s="9"/>
      <c r="H274" s="14"/>
      <c r="I274" s="36"/>
      <c r="J274" s="14"/>
      <c r="K274" s="9"/>
      <c r="L274" s="14"/>
      <c r="M274" s="36"/>
      <c r="N274" s="14"/>
      <c r="O274" s="9"/>
      <c r="P274" s="14"/>
      <c r="Q274" s="36"/>
      <c r="R274" s="14"/>
    </row>
    <row r="275" spans="1:18">
      <c r="A275" s="45" t="s">
        <v>486</v>
      </c>
      <c r="B275" s="46" t="s">
        <v>198</v>
      </c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</row>
    <row r="276" spans="1:18" ht="47.25">
      <c r="A276" s="37" t="s">
        <v>488</v>
      </c>
      <c r="B276" s="6" t="s">
        <v>493</v>
      </c>
      <c r="C276" s="8"/>
      <c r="D276" s="13">
        <f t="shared" ref="D276:N276" si="60">SUM(D277:D280)</f>
        <v>0</v>
      </c>
      <c r="E276" s="13">
        <f t="shared" si="60"/>
        <v>0</v>
      </c>
      <c r="F276" s="13">
        <f t="shared" si="60"/>
        <v>0</v>
      </c>
      <c r="G276" s="13"/>
      <c r="H276" s="13">
        <f t="shared" si="60"/>
        <v>0</v>
      </c>
      <c r="I276" s="13">
        <f t="shared" si="60"/>
        <v>0</v>
      </c>
      <c r="J276" s="13">
        <f t="shared" si="60"/>
        <v>0</v>
      </c>
      <c r="K276" s="13"/>
      <c r="L276" s="13">
        <f t="shared" si="60"/>
        <v>0</v>
      </c>
      <c r="M276" s="13">
        <f t="shared" si="60"/>
        <v>0</v>
      </c>
      <c r="N276" s="13">
        <f t="shared" si="60"/>
        <v>0</v>
      </c>
      <c r="O276" s="13"/>
      <c r="P276" s="13">
        <f>SUM(P277:P280)</f>
        <v>0</v>
      </c>
      <c r="Q276" s="13">
        <f>SUM(Q277:Q280)</f>
        <v>0</v>
      </c>
      <c r="R276" s="13">
        <f>SUM(R277:R280)</f>
        <v>0</v>
      </c>
    </row>
    <row r="277" spans="1:18">
      <c r="A277" s="45" t="s">
        <v>489</v>
      </c>
      <c r="B277" s="46" t="s">
        <v>195</v>
      </c>
      <c r="C277" s="9"/>
      <c r="D277" s="14"/>
      <c r="E277" s="36"/>
      <c r="F277" s="14"/>
      <c r="G277" s="9"/>
      <c r="H277" s="14"/>
      <c r="I277" s="36"/>
      <c r="J277" s="14"/>
      <c r="K277" s="9"/>
      <c r="L277" s="14"/>
      <c r="M277" s="36"/>
      <c r="N277" s="14"/>
      <c r="O277" s="9"/>
      <c r="P277" s="14"/>
      <c r="Q277" s="36"/>
      <c r="R277" s="14"/>
    </row>
    <row r="278" spans="1:18">
      <c r="A278" s="45" t="s">
        <v>490</v>
      </c>
      <c r="B278" s="46" t="s">
        <v>196</v>
      </c>
      <c r="C278" s="9"/>
      <c r="D278" s="14"/>
      <c r="E278" s="36"/>
      <c r="F278" s="14"/>
      <c r="G278" s="9"/>
      <c r="H278" s="14"/>
      <c r="I278" s="36"/>
      <c r="J278" s="14"/>
      <c r="K278" s="9"/>
      <c r="L278" s="14"/>
      <c r="M278" s="36"/>
      <c r="N278" s="14"/>
      <c r="O278" s="9"/>
      <c r="P278" s="14"/>
      <c r="Q278" s="36"/>
      <c r="R278" s="14"/>
    </row>
    <row r="279" spans="1:18">
      <c r="A279" s="45" t="s">
        <v>491</v>
      </c>
      <c r="B279" s="47" t="s">
        <v>197</v>
      </c>
      <c r="C279" s="9"/>
      <c r="D279" s="14"/>
      <c r="E279" s="36"/>
      <c r="F279" s="14"/>
      <c r="G279" s="9"/>
      <c r="H279" s="14"/>
      <c r="I279" s="36"/>
      <c r="J279" s="14"/>
      <c r="K279" s="9"/>
      <c r="L279" s="14"/>
      <c r="M279" s="36"/>
      <c r="N279" s="14"/>
      <c r="O279" s="9"/>
      <c r="P279" s="14"/>
      <c r="Q279" s="36"/>
      <c r="R279" s="14"/>
    </row>
    <row r="280" spans="1:18">
      <c r="A280" s="45" t="s">
        <v>492</v>
      </c>
      <c r="B280" s="46" t="s">
        <v>198</v>
      </c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</row>
    <row r="281" spans="1:18" ht="31.5">
      <c r="A281" s="37" t="s">
        <v>494</v>
      </c>
      <c r="B281" s="6" t="s">
        <v>499</v>
      </c>
      <c r="C281" s="8"/>
      <c r="D281" s="13">
        <f t="shared" ref="D281:N281" si="61">SUM(D282:D285)</f>
        <v>0</v>
      </c>
      <c r="E281" s="13">
        <f t="shared" si="61"/>
        <v>0</v>
      </c>
      <c r="F281" s="13">
        <f t="shared" si="61"/>
        <v>0</v>
      </c>
      <c r="G281" s="13"/>
      <c r="H281" s="13">
        <f t="shared" si="61"/>
        <v>0</v>
      </c>
      <c r="I281" s="13">
        <f t="shared" si="61"/>
        <v>0</v>
      </c>
      <c r="J281" s="13">
        <f t="shared" si="61"/>
        <v>0</v>
      </c>
      <c r="K281" s="13"/>
      <c r="L281" s="13">
        <f t="shared" si="61"/>
        <v>0</v>
      </c>
      <c r="M281" s="13">
        <f t="shared" si="61"/>
        <v>0</v>
      </c>
      <c r="N281" s="13">
        <f t="shared" si="61"/>
        <v>0</v>
      </c>
      <c r="O281" s="13"/>
      <c r="P281" s="13">
        <f>SUM(P282:P285)</f>
        <v>0</v>
      </c>
      <c r="Q281" s="13">
        <f>SUM(Q282:Q285)</f>
        <v>0</v>
      </c>
      <c r="R281" s="13">
        <f>SUM(R282:R285)</f>
        <v>0</v>
      </c>
    </row>
    <row r="282" spans="1:18">
      <c r="A282" s="45" t="s">
        <v>495</v>
      </c>
      <c r="B282" s="46" t="s">
        <v>195</v>
      </c>
      <c r="C282" s="9"/>
      <c r="D282" s="14"/>
      <c r="E282" s="36"/>
      <c r="F282" s="14"/>
      <c r="G282" s="9"/>
      <c r="H282" s="14"/>
      <c r="I282" s="36"/>
      <c r="J282" s="14"/>
      <c r="K282" s="9"/>
      <c r="L282" s="14"/>
      <c r="M282" s="36"/>
      <c r="N282" s="14"/>
      <c r="O282" s="9"/>
      <c r="P282" s="14"/>
      <c r="Q282" s="36"/>
      <c r="R282" s="14"/>
    </row>
    <row r="283" spans="1:18">
      <c r="A283" s="45" t="s">
        <v>496</v>
      </c>
      <c r="B283" s="46" t="s">
        <v>196</v>
      </c>
      <c r="C283" s="9"/>
      <c r="D283" s="14"/>
      <c r="E283" s="36"/>
      <c r="F283" s="14"/>
      <c r="G283" s="9"/>
      <c r="H283" s="14"/>
      <c r="I283" s="36"/>
      <c r="J283" s="14"/>
      <c r="K283" s="9"/>
      <c r="L283" s="14"/>
      <c r="M283" s="36"/>
      <c r="N283" s="14"/>
      <c r="O283" s="9"/>
      <c r="P283" s="14"/>
      <c r="Q283" s="36"/>
      <c r="R283" s="14"/>
    </row>
    <row r="284" spans="1:18">
      <c r="A284" s="45" t="s">
        <v>497</v>
      </c>
      <c r="B284" s="47" t="s">
        <v>197</v>
      </c>
      <c r="C284" s="9"/>
      <c r="D284" s="14"/>
      <c r="E284" s="36"/>
      <c r="F284" s="14"/>
      <c r="G284" s="9"/>
      <c r="H284" s="14"/>
      <c r="I284" s="36"/>
      <c r="J284" s="14"/>
      <c r="K284" s="9"/>
      <c r="L284" s="14"/>
      <c r="M284" s="36"/>
      <c r="N284" s="14"/>
      <c r="O284" s="9"/>
      <c r="P284" s="14"/>
      <c r="Q284" s="36"/>
      <c r="R284" s="14"/>
    </row>
    <row r="285" spans="1:18">
      <c r="A285" s="45" t="s">
        <v>498</v>
      </c>
      <c r="B285" s="46" t="s">
        <v>198</v>
      </c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</row>
    <row r="286" spans="1:18" ht="31.5">
      <c r="A286" s="37" t="s">
        <v>500</v>
      </c>
      <c r="B286" s="6" t="s">
        <v>502</v>
      </c>
      <c r="C286" s="6"/>
      <c r="D286" s="13">
        <f>D287+D292+D297+D302+D307+D312</f>
        <v>0</v>
      </c>
      <c r="E286" s="13">
        <f t="shared" ref="E286:N286" si="62">E287+E292+E297+E302+E307+E312</f>
        <v>0</v>
      </c>
      <c r="F286" s="13">
        <f t="shared" si="62"/>
        <v>0</v>
      </c>
      <c r="G286" s="13"/>
      <c r="H286" s="13">
        <f t="shared" si="62"/>
        <v>0</v>
      </c>
      <c r="I286" s="13">
        <f t="shared" si="62"/>
        <v>0</v>
      </c>
      <c r="J286" s="13">
        <f t="shared" si="62"/>
        <v>0</v>
      </c>
      <c r="K286" s="13"/>
      <c r="L286" s="13">
        <f t="shared" si="62"/>
        <v>0</v>
      </c>
      <c r="M286" s="13">
        <f t="shared" si="62"/>
        <v>0</v>
      </c>
      <c r="N286" s="13">
        <f t="shared" si="62"/>
        <v>0</v>
      </c>
      <c r="O286" s="13"/>
      <c r="P286" s="13">
        <f>P287+P292+P297+P302+P307+P312</f>
        <v>0</v>
      </c>
      <c r="Q286" s="13">
        <f>Q287+Q292+Q297+Q302+Q307+Q312</f>
        <v>0</v>
      </c>
      <c r="R286" s="13">
        <f>R287+R292+R297+R302+R307+R312</f>
        <v>0</v>
      </c>
    </row>
    <row r="287" spans="1:18" ht="47.25">
      <c r="A287" s="37" t="s">
        <v>501</v>
      </c>
      <c r="B287" s="6" t="s">
        <v>514</v>
      </c>
      <c r="C287" s="8"/>
      <c r="D287" s="13">
        <f t="shared" ref="D287:N287" si="63">SUM(D288:D291)</f>
        <v>0</v>
      </c>
      <c r="E287" s="13">
        <f t="shared" si="63"/>
        <v>0</v>
      </c>
      <c r="F287" s="13">
        <f t="shared" si="63"/>
        <v>0</v>
      </c>
      <c r="G287" s="13"/>
      <c r="H287" s="13">
        <f t="shared" si="63"/>
        <v>0</v>
      </c>
      <c r="I287" s="13">
        <f t="shared" si="63"/>
        <v>0</v>
      </c>
      <c r="J287" s="13">
        <f t="shared" si="63"/>
        <v>0</v>
      </c>
      <c r="K287" s="13"/>
      <c r="L287" s="13">
        <f t="shared" si="63"/>
        <v>0</v>
      </c>
      <c r="M287" s="13">
        <f t="shared" si="63"/>
        <v>0</v>
      </c>
      <c r="N287" s="13">
        <f t="shared" si="63"/>
        <v>0</v>
      </c>
      <c r="O287" s="13"/>
      <c r="P287" s="13">
        <f>SUM(P288:P291)</f>
        <v>0</v>
      </c>
      <c r="Q287" s="13">
        <f>SUM(Q288:Q291)</f>
        <v>0</v>
      </c>
      <c r="R287" s="13">
        <f>SUM(R288:R291)</f>
        <v>0</v>
      </c>
    </row>
    <row r="288" spans="1:18">
      <c r="A288" s="45" t="s">
        <v>503</v>
      </c>
      <c r="B288" s="46" t="s">
        <v>195</v>
      </c>
      <c r="C288" s="9"/>
      <c r="D288" s="14"/>
      <c r="E288" s="36"/>
      <c r="F288" s="14"/>
      <c r="G288" s="9"/>
      <c r="H288" s="14"/>
      <c r="I288" s="36"/>
      <c r="J288" s="14"/>
      <c r="K288" s="9"/>
      <c r="L288" s="14"/>
      <c r="M288" s="36"/>
      <c r="N288" s="14"/>
      <c r="O288" s="9"/>
      <c r="P288" s="14"/>
      <c r="Q288" s="36"/>
      <c r="R288" s="14"/>
    </row>
    <row r="289" spans="1:18">
      <c r="A289" s="45" t="s">
        <v>504</v>
      </c>
      <c r="B289" s="46" t="s">
        <v>196</v>
      </c>
      <c r="C289" s="9"/>
      <c r="D289" s="14"/>
      <c r="E289" s="36"/>
      <c r="F289" s="14"/>
      <c r="G289" s="9"/>
      <c r="H289" s="14"/>
      <c r="I289" s="36"/>
      <c r="J289" s="14"/>
      <c r="K289" s="9"/>
      <c r="L289" s="14"/>
      <c r="M289" s="36"/>
      <c r="N289" s="14"/>
      <c r="O289" s="9"/>
      <c r="P289" s="14"/>
      <c r="Q289" s="36"/>
      <c r="R289" s="14"/>
    </row>
    <row r="290" spans="1:18">
      <c r="A290" s="45" t="s">
        <v>505</v>
      </c>
      <c r="B290" s="47" t="s">
        <v>197</v>
      </c>
      <c r="C290" s="9"/>
      <c r="D290" s="14"/>
      <c r="E290" s="36"/>
      <c r="F290" s="14"/>
      <c r="G290" s="9"/>
      <c r="H290" s="14"/>
      <c r="I290" s="36"/>
      <c r="J290" s="14"/>
      <c r="K290" s="9"/>
      <c r="L290" s="14"/>
      <c r="M290" s="36"/>
      <c r="N290" s="14"/>
      <c r="O290" s="9"/>
      <c r="P290" s="14"/>
      <c r="Q290" s="36"/>
      <c r="R290" s="14"/>
    </row>
    <row r="291" spans="1:18">
      <c r="A291" s="45" t="s">
        <v>506</v>
      </c>
      <c r="B291" s="46" t="s">
        <v>198</v>
      </c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</row>
    <row r="292" spans="1:18" ht="47.25">
      <c r="A292" s="37" t="s">
        <v>507</v>
      </c>
      <c r="B292" s="6" t="s">
        <v>512</v>
      </c>
      <c r="C292" s="8"/>
      <c r="D292" s="13">
        <f t="shared" ref="D292:N292" si="64">SUM(D293:D296)</f>
        <v>0</v>
      </c>
      <c r="E292" s="13">
        <f t="shared" si="64"/>
        <v>0</v>
      </c>
      <c r="F292" s="13">
        <f t="shared" si="64"/>
        <v>0</v>
      </c>
      <c r="G292" s="13"/>
      <c r="H292" s="13">
        <f t="shared" si="64"/>
        <v>0</v>
      </c>
      <c r="I292" s="13">
        <f t="shared" si="64"/>
        <v>0</v>
      </c>
      <c r="J292" s="13">
        <f t="shared" si="64"/>
        <v>0</v>
      </c>
      <c r="K292" s="13"/>
      <c r="L292" s="13">
        <f t="shared" si="64"/>
        <v>0</v>
      </c>
      <c r="M292" s="13">
        <f t="shared" si="64"/>
        <v>0</v>
      </c>
      <c r="N292" s="13">
        <f t="shared" si="64"/>
        <v>0</v>
      </c>
      <c r="O292" s="13"/>
      <c r="P292" s="13">
        <f>SUM(P293:P296)</f>
        <v>0</v>
      </c>
      <c r="Q292" s="13">
        <f>SUM(Q293:Q296)</f>
        <v>0</v>
      </c>
      <c r="R292" s="13">
        <f>SUM(R293:R296)</f>
        <v>0</v>
      </c>
    </row>
    <row r="293" spans="1:18">
      <c r="A293" s="45" t="s">
        <v>508</v>
      </c>
      <c r="B293" s="46" t="s">
        <v>195</v>
      </c>
      <c r="C293" s="9"/>
      <c r="D293" s="14"/>
      <c r="E293" s="36"/>
      <c r="F293" s="14"/>
      <c r="G293" s="9"/>
      <c r="H293" s="14"/>
      <c r="I293" s="36"/>
      <c r="J293" s="14"/>
      <c r="K293" s="9"/>
      <c r="L293" s="14"/>
      <c r="M293" s="36"/>
      <c r="N293" s="14"/>
      <c r="O293" s="9"/>
      <c r="P293" s="14"/>
      <c r="Q293" s="36"/>
      <c r="R293" s="14"/>
    </row>
    <row r="294" spans="1:18">
      <c r="A294" s="45" t="s">
        <v>509</v>
      </c>
      <c r="B294" s="46" t="s">
        <v>196</v>
      </c>
      <c r="C294" s="9"/>
      <c r="D294" s="14"/>
      <c r="E294" s="36"/>
      <c r="F294" s="14"/>
      <c r="G294" s="9"/>
      <c r="H294" s="14"/>
      <c r="I294" s="36"/>
      <c r="J294" s="14"/>
      <c r="K294" s="9"/>
      <c r="L294" s="14"/>
      <c r="M294" s="36"/>
      <c r="N294" s="14"/>
      <c r="O294" s="9"/>
      <c r="P294" s="14"/>
      <c r="Q294" s="36"/>
      <c r="R294" s="14"/>
    </row>
    <row r="295" spans="1:18">
      <c r="A295" s="45" t="s">
        <v>510</v>
      </c>
      <c r="B295" s="47" t="s">
        <v>197</v>
      </c>
      <c r="C295" s="9"/>
      <c r="D295" s="14"/>
      <c r="E295" s="36"/>
      <c r="F295" s="14"/>
      <c r="G295" s="9"/>
      <c r="H295" s="14"/>
      <c r="I295" s="36"/>
      <c r="J295" s="14"/>
      <c r="K295" s="9"/>
      <c r="L295" s="14"/>
      <c r="M295" s="36"/>
      <c r="N295" s="14"/>
      <c r="O295" s="9"/>
      <c r="P295" s="14"/>
      <c r="Q295" s="36"/>
      <c r="R295" s="14"/>
    </row>
    <row r="296" spans="1:18">
      <c r="A296" s="45" t="s">
        <v>511</v>
      </c>
      <c r="B296" s="46" t="s">
        <v>198</v>
      </c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</row>
    <row r="297" spans="1:18" ht="47.25">
      <c r="A297" s="37" t="s">
        <v>515</v>
      </c>
      <c r="B297" s="6" t="s">
        <v>513</v>
      </c>
      <c r="C297" s="8"/>
      <c r="D297" s="13">
        <f t="shared" ref="D297:N297" si="65">SUM(D298:D301)</f>
        <v>0</v>
      </c>
      <c r="E297" s="13">
        <f t="shared" si="65"/>
        <v>0</v>
      </c>
      <c r="F297" s="13">
        <f t="shared" si="65"/>
        <v>0</v>
      </c>
      <c r="G297" s="13"/>
      <c r="H297" s="13">
        <f t="shared" si="65"/>
        <v>0</v>
      </c>
      <c r="I297" s="13">
        <f t="shared" si="65"/>
        <v>0</v>
      </c>
      <c r="J297" s="13">
        <f t="shared" si="65"/>
        <v>0</v>
      </c>
      <c r="K297" s="13"/>
      <c r="L297" s="13">
        <f t="shared" si="65"/>
        <v>0</v>
      </c>
      <c r="M297" s="13">
        <f t="shared" si="65"/>
        <v>0</v>
      </c>
      <c r="N297" s="13">
        <f t="shared" si="65"/>
        <v>0</v>
      </c>
      <c r="O297" s="13"/>
      <c r="P297" s="13">
        <f>SUM(P298:P301)</f>
        <v>0</v>
      </c>
      <c r="Q297" s="13">
        <f>SUM(Q298:Q301)</f>
        <v>0</v>
      </c>
      <c r="R297" s="13">
        <f>SUM(R298:R301)</f>
        <v>0</v>
      </c>
    </row>
    <row r="298" spans="1:18">
      <c r="A298" s="45" t="s">
        <v>516</v>
      </c>
      <c r="B298" s="46" t="s">
        <v>195</v>
      </c>
      <c r="C298" s="9"/>
      <c r="D298" s="14"/>
      <c r="E298" s="36"/>
      <c r="F298" s="14"/>
      <c r="G298" s="9"/>
      <c r="H298" s="14"/>
      <c r="I298" s="36"/>
      <c r="J298" s="14"/>
      <c r="K298" s="9"/>
      <c r="L298" s="14"/>
      <c r="M298" s="36"/>
      <c r="N298" s="14"/>
      <c r="O298" s="9"/>
      <c r="P298" s="14"/>
      <c r="Q298" s="36"/>
      <c r="R298" s="14"/>
    </row>
    <row r="299" spans="1:18">
      <c r="A299" s="45" t="s">
        <v>517</v>
      </c>
      <c r="B299" s="46" t="s">
        <v>196</v>
      </c>
      <c r="C299" s="9"/>
      <c r="D299" s="14"/>
      <c r="E299" s="36"/>
      <c r="F299" s="14"/>
      <c r="G299" s="9"/>
      <c r="H299" s="14"/>
      <c r="I299" s="36"/>
      <c r="J299" s="14"/>
      <c r="K299" s="9"/>
      <c r="L299" s="14"/>
      <c r="M299" s="36"/>
      <c r="N299" s="14"/>
      <c r="O299" s="9"/>
      <c r="P299" s="14"/>
      <c r="Q299" s="36"/>
      <c r="R299" s="14"/>
    </row>
    <row r="300" spans="1:18">
      <c r="A300" s="45" t="s">
        <v>518</v>
      </c>
      <c r="B300" s="47" t="s">
        <v>197</v>
      </c>
      <c r="C300" s="9"/>
      <c r="D300" s="14"/>
      <c r="E300" s="36"/>
      <c r="F300" s="14"/>
      <c r="G300" s="9"/>
      <c r="H300" s="14"/>
      <c r="I300" s="36"/>
      <c r="J300" s="14"/>
      <c r="K300" s="9"/>
      <c r="L300" s="14"/>
      <c r="M300" s="36"/>
      <c r="N300" s="14"/>
      <c r="O300" s="9"/>
      <c r="P300" s="14"/>
      <c r="Q300" s="36"/>
      <c r="R300" s="14"/>
    </row>
    <row r="301" spans="1:18">
      <c r="A301" s="45" t="s">
        <v>519</v>
      </c>
      <c r="B301" s="46" t="s">
        <v>198</v>
      </c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</row>
    <row r="302" spans="1:18" ht="47.25">
      <c r="A302" s="37" t="s">
        <v>521</v>
      </c>
      <c r="B302" s="6" t="s">
        <v>520</v>
      </c>
      <c r="C302" s="8"/>
      <c r="D302" s="13">
        <f t="shared" ref="D302:N302" si="66">SUM(D303:D306)</f>
        <v>0</v>
      </c>
      <c r="E302" s="13">
        <f t="shared" si="66"/>
        <v>0</v>
      </c>
      <c r="F302" s="13">
        <f t="shared" si="66"/>
        <v>0</v>
      </c>
      <c r="G302" s="13"/>
      <c r="H302" s="13">
        <f t="shared" si="66"/>
        <v>0</v>
      </c>
      <c r="I302" s="13">
        <f t="shared" si="66"/>
        <v>0</v>
      </c>
      <c r="J302" s="13">
        <f t="shared" si="66"/>
        <v>0</v>
      </c>
      <c r="K302" s="13"/>
      <c r="L302" s="13">
        <f t="shared" si="66"/>
        <v>0</v>
      </c>
      <c r="M302" s="13">
        <f t="shared" si="66"/>
        <v>0</v>
      </c>
      <c r="N302" s="13">
        <f t="shared" si="66"/>
        <v>0</v>
      </c>
      <c r="O302" s="13"/>
      <c r="P302" s="13">
        <f>SUM(P303:P306)</f>
        <v>0</v>
      </c>
      <c r="Q302" s="13">
        <f>SUM(Q303:Q306)</f>
        <v>0</v>
      </c>
      <c r="R302" s="13">
        <f>SUM(R303:R306)</f>
        <v>0</v>
      </c>
    </row>
    <row r="303" spans="1:18">
      <c r="A303" s="45" t="s">
        <v>522</v>
      </c>
      <c r="B303" s="46" t="s">
        <v>195</v>
      </c>
      <c r="C303" s="9"/>
      <c r="D303" s="14"/>
      <c r="E303" s="36"/>
      <c r="F303" s="14"/>
      <c r="G303" s="9"/>
      <c r="H303" s="14"/>
      <c r="I303" s="36"/>
      <c r="J303" s="14"/>
      <c r="K303" s="9"/>
      <c r="L303" s="14"/>
      <c r="M303" s="36"/>
      <c r="N303" s="14"/>
      <c r="O303" s="9"/>
      <c r="P303" s="14"/>
      <c r="Q303" s="36"/>
      <c r="R303" s="14"/>
    </row>
    <row r="304" spans="1:18">
      <c r="A304" s="45" t="s">
        <v>523</v>
      </c>
      <c r="B304" s="46" t="s">
        <v>196</v>
      </c>
      <c r="C304" s="9"/>
      <c r="D304" s="14"/>
      <c r="E304" s="36"/>
      <c r="F304" s="14"/>
      <c r="G304" s="9"/>
      <c r="H304" s="14"/>
      <c r="I304" s="36"/>
      <c r="J304" s="14"/>
      <c r="K304" s="9"/>
      <c r="L304" s="14"/>
      <c r="M304" s="36"/>
      <c r="N304" s="14"/>
      <c r="O304" s="9"/>
      <c r="P304" s="14"/>
      <c r="Q304" s="36"/>
      <c r="R304" s="14"/>
    </row>
    <row r="305" spans="1:18">
      <c r="A305" s="45" t="s">
        <v>524</v>
      </c>
      <c r="B305" s="47" t="s">
        <v>197</v>
      </c>
      <c r="C305" s="9"/>
      <c r="D305" s="14"/>
      <c r="E305" s="36"/>
      <c r="F305" s="14"/>
      <c r="G305" s="9"/>
      <c r="H305" s="14"/>
      <c r="I305" s="36"/>
      <c r="J305" s="14"/>
      <c r="K305" s="9"/>
      <c r="L305" s="14"/>
      <c r="M305" s="36"/>
      <c r="N305" s="14"/>
      <c r="O305" s="9"/>
      <c r="P305" s="14"/>
      <c r="Q305" s="36"/>
      <c r="R305" s="14"/>
    </row>
    <row r="306" spans="1:18">
      <c r="A306" s="45" t="s">
        <v>525</v>
      </c>
      <c r="B306" s="46" t="s">
        <v>198</v>
      </c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</row>
    <row r="307" spans="1:18" ht="47.25">
      <c r="A307" s="37" t="s">
        <v>527</v>
      </c>
      <c r="B307" s="6" t="s">
        <v>526</v>
      </c>
      <c r="C307" s="8"/>
      <c r="D307" s="13">
        <f t="shared" ref="D307:N307" si="67">SUM(D308:D311)</f>
        <v>0</v>
      </c>
      <c r="E307" s="13">
        <f t="shared" si="67"/>
        <v>0</v>
      </c>
      <c r="F307" s="13">
        <f t="shared" si="67"/>
        <v>0</v>
      </c>
      <c r="G307" s="13"/>
      <c r="H307" s="13">
        <f t="shared" si="67"/>
        <v>0</v>
      </c>
      <c r="I307" s="13">
        <f t="shared" si="67"/>
        <v>0</v>
      </c>
      <c r="J307" s="13">
        <f t="shared" si="67"/>
        <v>0</v>
      </c>
      <c r="K307" s="13"/>
      <c r="L307" s="13">
        <f t="shared" si="67"/>
        <v>0</v>
      </c>
      <c r="M307" s="13">
        <f t="shared" si="67"/>
        <v>0</v>
      </c>
      <c r="N307" s="13">
        <f t="shared" si="67"/>
        <v>0</v>
      </c>
      <c r="O307" s="13"/>
      <c r="P307" s="13">
        <f>SUM(P308:P311)</f>
        <v>0</v>
      </c>
      <c r="Q307" s="13">
        <f>SUM(Q308:Q311)</f>
        <v>0</v>
      </c>
      <c r="R307" s="13">
        <f>SUM(R308:R311)</f>
        <v>0</v>
      </c>
    </row>
    <row r="308" spans="1:18">
      <c r="A308" s="45" t="s">
        <v>529</v>
      </c>
      <c r="B308" s="46" t="s">
        <v>195</v>
      </c>
      <c r="C308" s="9"/>
      <c r="D308" s="14"/>
      <c r="E308" s="36"/>
      <c r="F308" s="14"/>
      <c r="G308" s="9"/>
      <c r="H308" s="14"/>
      <c r="I308" s="36"/>
      <c r="J308" s="14"/>
      <c r="K308" s="9"/>
      <c r="L308" s="14"/>
      <c r="M308" s="36"/>
      <c r="N308" s="14"/>
      <c r="O308" s="9"/>
      <c r="P308" s="14"/>
      <c r="Q308" s="36"/>
      <c r="R308" s="14"/>
    </row>
    <row r="309" spans="1:18">
      <c r="A309" s="45" t="s">
        <v>530</v>
      </c>
      <c r="B309" s="46" t="s">
        <v>196</v>
      </c>
      <c r="C309" s="9"/>
      <c r="D309" s="14"/>
      <c r="E309" s="36"/>
      <c r="F309" s="14"/>
      <c r="G309" s="9"/>
      <c r="H309" s="14"/>
      <c r="I309" s="36"/>
      <c r="J309" s="14"/>
      <c r="K309" s="9"/>
      <c r="L309" s="14"/>
      <c r="M309" s="36"/>
      <c r="N309" s="14"/>
      <c r="O309" s="9"/>
      <c r="P309" s="14"/>
      <c r="Q309" s="36"/>
      <c r="R309" s="14"/>
    </row>
    <row r="310" spans="1:18">
      <c r="A310" s="45" t="s">
        <v>531</v>
      </c>
      <c r="B310" s="47" t="s">
        <v>197</v>
      </c>
      <c r="C310" s="9"/>
      <c r="D310" s="14"/>
      <c r="E310" s="36"/>
      <c r="F310" s="14"/>
      <c r="G310" s="9"/>
      <c r="H310" s="14"/>
      <c r="I310" s="36"/>
      <c r="J310" s="14"/>
      <c r="K310" s="9"/>
      <c r="L310" s="14"/>
      <c r="M310" s="36"/>
      <c r="N310" s="14"/>
      <c r="O310" s="9"/>
      <c r="P310" s="14"/>
      <c r="Q310" s="36"/>
      <c r="R310" s="14"/>
    </row>
    <row r="311" spans="1:18">
      <c r="A311" s="45" t="s">
        <v>532</v>
      </c>
      <c r="B311" s="46" t="s">
        <v>198</v>
      </c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</row>
    <row r="312" spans="1:18" ht="31.5">
      <c r="A312" s="37" t="s">
        <v>528</v>
      </c>
      <c r="B312" s="6" t="s">
        <v>2159</v>
      </c>
      <c r="C312" s="8"/>
      <c r="D312" s="13">
        <f t="shared" ref="D312:N312" si="68">SUM(D313:D316)</f>
        <v>0</v>
      </c>
      <c r="E312" s="13">
        <f t="shared" si="68"/>
        <v>0</v>
      </c>
      <c r="F312" s="13">
        <f t="shared" si="68"/>
        <v>0</v>
      </c>
      <c r="G312" s="13"/>
      <c r="H312" s="13">
        <f t="shared" si="68"/>
        <v>0</v>
      </c>
      <c r="I312" s="13">
        <f t="shared" si="68"/>
        <v>0</v>
      </c>
      <c r="J312" s="13">
        <f t="shared" si="68"/>
        <v>0</v>
      </c>
      <c r="K312" s="13"/>
      <c r="L312" s="13">
        <f t="shared" si="68"/>
        <v>0</v>
      </c>
      <c r="M312" s="13">
        <f t="shared" si="68"/>
        <v>0</v>
      </c>
      <c r="N312" s="13">
        <f t="shared" si="68"/>
        <v>0</v>
      </c>
      <c r="O312" s="13"/>
      <c r="P312" s="13">
        <f>SUM(P313:P316)</f>
        <v>0</v>
      </c>
      <c r="Q312" s="13">
        <f>SUM(Q313:Q316)</f>
        <v>0</v>
      </c>
      <c r="R312" s="13">
        <f>SUM(R313:R316)</f>
        <v>0</v>
      </c>
    </row>
    <row r="313" spans="1:18">
      <c r="A313" s="45" t="s">
        <v>533</v>
      </c>
      <c r="B313" s="46" t="s">
        <v>195</v>
      </c>
      <c r="C313" s="9"/>
      <c r="D313" s="14"/>
      <c r="E313" s="36"/>
      <c r="F313" s="14"/>
      <c r="G313" s="9"/>
      <c r="H313" s="14"/>
      <c r="I313" s="36"/>
      <c r="J313" s="14"/>
      <c r="K313" s="9"/>
      <c r="L313" s="14"/>
      <c r="M313" s="36"/>
      <c r="N313" s="14"/>
      <c r="O313" s="9"/>
      <c r="P313" s="14"/>
      <c r="Q313" s="36"/>
      <c r="R313" s="14"/>
    </row>
    <row r="314" spans="1:18">
      <c r="A314" s="45" t="s">
        <v>534</v>
      </c>
      <c r="B314" s="46" t="s">
        <v>196</v>
      </c>
      <c r="C314" s="9"/>
      <c r="D314" s="14"/>
      <c r="E314" s="36"/>
      <c r="F314" s="14"/>
      <c r="G314" s="9"/>
      <c r="H314" s="14"/>
      <c r="I314" s="36"/>
      <c r="J314" s="14"/>
      <c r="K314" s="9"/>
      <c r="L314" s="14"/>
      <c r="M314" s="36"/>
      <c r="N314" s="14"/>
      <c r="O314" s="9"/>
      <c r="P314" s="14"/>
      <c r="Q314" s="36"/>
      <c r="R314" s="14"/>
    </row>
    <row r="315" spans="1:18">
      <c r="A315" s="45" t="s">
        <v>535</v>
      </c>
      <c r="B315" s="47" t="s">
        <v>197</v>
      </c>
      <c r="C315" s="9"/>
      <c r="D315" s="14"/>
      <c r="E315" s="36"/>
      <c r="F315" s="14"/>
      <c r="G315" s="9"/>
      <c r="H315" s="14"/>
      <c r="I315" s="36"/>
      <c r="J315" s="14"/>
      <c r="K315" s="9"/>
      <c r="L315" s="14"/>
      <c r="M315" s="36"/>
      <c r="N315" s="14"/>
      <c r="O315" s="9"/>
      <c r="P315" s="14"/>
      <c r="Q315" s="36"/>
      <c r="R315" s="14"/>
    </row>
    <row r="316" spans="1:18">
      <c r="A316" s="45" t="s">
        <v>536</v>
      </c>
      <c r="B316" s="46" t="s">
        <v>198</v>
      </c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</row>
    <row r="317" spans="1:18" ht="31.5">
      <c r="A317" s="37" t="s">
        <v>539</v>
      </c>
      <c r="B317" s="6" t="s">
        <v>537</v>
      </c>
      <c r="C317" s="6"/>
      <c r="D317" s="13">
        <f>D318+D323+D328+D333+D338+D343</f>
        <v>0</v>
      </c>
      <c r="E317" s="13">
        <f t="shared" ref="E317:N317" si="69">E318+E323+E328+E333+E338+E343</f>
        <v>0</v>
      </c>
      <c r="F317" s="13">
        <f t="shared" si="69"/>
        <v>0</v>
      </c>
      <c r="G317" s="13"/>
      <c r="H317" s="13">
        <f t="shared" si="69"/>
        <v>0</v>
      </c>
      <c r="I317" s="13">
        <f t="shared" si="69"/>
        <v>0</v>
      </c>
      <c r="J317" s="13">
        <f t="shared" si="69"/>
        <v>0</v>
      </c>
      <c r="K317" s="13"/>
      <c r="L317" s="13">
        <f t="shared" si="69"/>
        <v>0</v>
      </c>
      <c r="M317" s="13">
        <f t="shared" si="69"/>
        <v>0</v>
      </c>
      <c r="N317" s="13">
        <f t="shared" si="69"/>
        <v>0</v>
      </c>
      <c r="O317" s="13"/>
      <c r="P317" s="13">
        <f>P318+P323+P328+P333+P338+P343</f>
        <v>0</v>
      </c>
      <c r="Q317" s="13">
        <f>Q318+Q323+Q328+Q333+Q338+Q343</f>
        <v>0</v>
      </c>
      <c r="R317" s="13">
        <f>R318+R323+R328+R333+R338+R343</f>
        <v>0</v>
      </c>
    </row>
    <row r="318" spans="1:18" ht="47.25">
      <c r="A318" s="37" t="s">
        <v>540</v>
      </c>
      <c r="B318" s="6" t="s">
        <v>538</v>
      </c>
      <c r="C318" s="8"/>
      <c r="D318" s="13">
        <f t="shared" ref="D318:N318" si="70">SUM(D319:D322)</f>
        <v>0</v>
      </c>
      <c r="E318" s="13">
        <f t="shared" si="70"/>
        <v>0</v>
      </c>
      <c r="F318" s="13">
        <f t="shared" si="70"/>
        <v>0</v>
      </c>
      <c r="G318" s="13"/>
      <c r="H318" s="13">
        <f t="shared" si="70"/>
        <v>0</v>
      </c>
      <c r="I318" s="13">
        <f t="shared" si="70"/>
        <v>0</v>
      </c>
      <c r="J318" s="13">
        <f t="shared" si="70"/>
        <v>0</v>
      </c>
      <c r="K318" s="13"/>
      <c r="L318" s="13">
        <f t="shared" si="70"/>
        <v>0</v>
      </c>
      <c r="M318" s="13">
        <f t="shared" si="70"/>
        <v>0</v>
      </c>
      <c r="N318" s="13">
        <f t="shared" si="70"/>
        <v>0</v>
      </c>
      <c r="O318" s="13"/>
      <c r="P318" s="13">
        <f>SUM(P319:P322)</f>
        <v>0</v>
      </c>
      <c r="Q318" s="13">
        <f>SUM(Q319:Q322)</f>
        <v>0</v>
      </c>
      <c r="R318" s="13">
        <f>SUM(R319:R322)</f>
        <v>0</v>
      </c>
    </row>
    <row r="319" spans="1:18">
      <c r="A319" s="45" t="s">
        <v>541</v>
      </c>
      <c r="B319" s="46" t="s">
        <v>195</v>
      </c>
      <c r="C319" s="9"/>
      <c r="D319" s="14"/>
      <c r="E319" s="36"/>
      <c r="F319" s="14"/>
      <c r="G319" s="9"/>
      <c r="H319" s="14"/>
      <c r="I319" s="36"/>
      <c r="J319" s="14"/>
      <c r="K319" s="9"/>
      <c r="L319" s="14"/>
      <c r="M319" s="36"/>
      <c r="N319" s="14"/>
      <c r="O319" s="9"/>
      <c r="P319" s="14"/>
      <c r="Q319" s="36"/>
      <c r="R319" s="14"/>
    </row>
    <row r="320" spans="1:18">
      <c r="A320" s="45" t="s">
        <v>542</v>
      </c>
      <c r="B320" s="46" t="s">
        <v>196</v>
      </c>
      <c r="C320" s="9"/>
      <c r="D320" s="14"/>
      <c r="E320" s="36"/>
      <c r="F320" s="14"/>
      <c r="G320" s="9"/>
      <c r="H320" s="14"/>
      <c r="I320" s="36"/>
      <c r="J320" s="14"/>
      <c r="K320" s="9"/>
      <c r="L320" s="14"/>
      <c r="M320" s="36"/>
      <c r="N320" s="14"/>
      <c r="O320" s="9"/>
      <c r="P320" s="14"/>
      <c r="Q320" s="36"/>
      <c r="R320" s="14"/>
    </row>
    <row r="321" spans="1:18">
      <c r="A321" s="45" t="s">
        <v>543</v>
      </c>
      <c r="B321" s="47" t="s">
        <v>197</v>
      </c>
      <c r="C321" s="9"/>
      <c r="D321" s="14"/>
      <c r="E321" s="36"/>
      <c r="F321" s="14"/>
      <c r="G321" s="9"/>
      <c r="H321" s="14"/>
      <c r="I321" s="36"/>
      <c r="J321" s="14"/>
      <c r="K321" s="9"/>
      <c r="L321" s="14"/>
      <c r="M321" s="36"/>
      <c r="N321" s="14"/>
      <c r="O321" s="9"/>
      <c r="P321" s="14"/>
      <c r="Q321" s="36"/>
      <c r="R321" s="14"/>
    </row>
    <row r="322" spans="1:18">
      <c r="A322" s="45" t="s">
        <v>544</v>
      </c>
      <c r="B322" s="46" t="s">
        <v>198</v>
      </c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</row>
    <row r="323" spans="1:18" ht="47.25">
      <c r="A323" s="37" t="s">
        <v>545</v>
      </c>
      <c r="B323" s="6" t="s">
        <v>550</v>
      </c>
      <c r="C323" s="8"/>
      <c r="D323" s="13">
        <f t="shared" ref="D323:N323" si="71">SUM(D324:D327)</f>
        <v>0</v>
      </c>
      <c r="E323" s="13">
        <f t="shared" si="71"/>
        <v>0</v>
      </c>
      <c r="F323" s="13">
        <f t="shared" si="71"/>
        <v>0</v>
      </c>
      <c r="G323" s="13"/>
      <c r="H323" s="13">
        <f t="shared" si="71"/>
        <v>0</v>
      </c>
      <c r="I323" s="13">
        <f t="shared" si="71"/>
        <v>0</v>
      </c>
      <c r="J323" s="13">
        <f t="shared" si="71"/>
        <v>0</v>
      </c>
      <c r="K323" s="13"/>
      <c r="L323" s="13">
        <f t="shared" si="71"/>
        <v>0</v>
      </c>
      <c r="M323" s="13">
        <f t="shared" si="71"/>
        <v>0</v>
      </c>
      <c r="N323" s="13">
        <f t="shared" si="71"/>
        <v>0</v>
      </c>
      <c r="O323" s="13"/>
      <c r="P323" s="13">
        <f>SUM(P324:P327)</f>
        <v>0</v>
      </c>
      <c r="Q323" s="13">
        <f>SUM(Q324:Q327)</f>
        <v>0</v>
      </c>
      <c r="R323" s="13">
        <f>SUM(R324:R327)</f>
        <v>0</v>
      </c>
    </row>
    <row r="324" spans="1:18">
      <c r="A324" s="45" t="s">
        <v>546</v>
      </c>
      <c r="B324" s="46" t="s">
        <v>195</v>
      </c>
      <c r="C324" s="9"/>
      <c r="D324" s="14"/>
      <c r="E324" s="36"/>
      <c r="F324" s="14"/>
      <c r="G324" s="9"/>
      <c r="H324" s="14"/>
      <c r="I324" s="36"/>
      <c r="J324" s="14"/>
      <c r="K324" s="9"/>
      <c r="L324" s="14"/>
      <c r="M324" s="36"/>
      <c r="N324" s="14"/>
      <c r="O324" s="9"/>
      <c r="P324" s="14"/>
      <c r="Q324" s="36"/>
      <c r="R324" s="14"/>
    </row>
    <row r="325" spans="1:18">
      <c r="A325" s="45" t="s">
        <v>547</v>
      </c>
      <c r="B325" s="46" t="s">
        <v>196</v>
      </c>
      <c r="C325" s="9"/>
      <c r="D325" s="14"/>
      <c r="E325" s="36"/>
      <c r="F325" s="14"/>
      <c r="G325" s="9"/>
      <c r="H325" s="14"/>
      <c r="I325" s="36"/>
      <c r="J325" s="14"/>
      <c r="K325" s="9"/>
      <c r="L325" s="14"/>
      <c r="M325" s="36"/>
      <c r="N325" s="14"/>
      <c r="O325" s="9"/>
      <c r="P325" s="14"/>
      <c r="Q325" s="36"/>
      <c r="R325" s="14"/>
    </row>
    <row r="326" spans="1:18">
      <c r="A326" s="45" t="s">
        <v>548</v>
      </c>
      <c r="B326" s="47" t="s">
        <v>197</v>
      </c>
      <c r="C326" s="9"/>
      <c r="D326" s="14"/>
      <c r="E326" s="36"/>
      <c r="F326" s="14"/>
      <c r="G326" s="9"/>
      <c r="H326" s="14"/>
      <c r="I326" s="36"/>
      <c r="J326" s="14"/>
      <c r="K326" s="9"/>
      <c r="L326" s="14"/>
      <c r="M326" s="36"/>
      <c r="N326" s="14"/>
      <c r="O326" s="9"/>
      <c r="P326" s="14"/>
      <c r="Q326" s="36"/>
      <c r="R326" s="14"/>
    </row>
    <row r="327" spans="1:18">
      <c r="A327" s="45" t="s">
        <v>549</v>
      </c>
      <c r="B327" s="46" t="s">
        <v>198</v>
      </c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</row>
    <row r="328" spans="1:18" ht="47.25">
      <c r="A328" s="37" t="s">
        <v>551</v>
      </c>
      <c r="B328" s="6" t="s">
        <v>556</v>
      </c>
      <c r="C328" s="8"/>
      <c r="D328" s="13">
        <f t="shared" ref="D328:N328" si="72">SUM(D329:D332)</f>
        <v>0</v>
      </c>
      <c r="E328" s="13">
        <f t="shared" si="72"/>
        <v>0</v>
      </c>
      <c r="F328" s="13">
        <f t="shared" si="72"/>
        <v>0</v>
      </c>
      <c r="G328" s="13"/>
      <c r="H328" s="13">
        <f t="shared" si="72"/>
        <v>0</v>
      </c>
      <c r="I328" s="13">
        <f t="shared" si="72"/>
        <v>0</v>
      </c>
      <c r="J328" s="13">
        <f t="shared" si="72"/>
        <v>0</v>
      </c>
      <c r="K328" s="13"/>
      <c r="L328" s="13">
        <f t="shared" si="72"/>
        <v>0</v>
      </c>
      <c r="M328" s="13">
        <f t="shared" si="72"/>
        <v>0</v>
      </c>
      <c r="N328" s="13">
        <f t="shared" si="72"/>
        <v>0</v>
      </c>
      <c r="O328" s="13"/>
      <c r="P328" s="13">
        <f>SUM(P329:P332)</f>
        <v>0</v>
      </c>
      <c r="Q328" s="13">
        <f>SUM(Q329:Q332)</f>
        <v>0</v>
      </c>
      <c r="R328" s="13">
        <f>SUM(R329:R332)</f>
        <v>0</v>
      </c>
    </row>
    <row r="329" spans="1:18">
      <c r="A329" s="45" t="s">
        <v>552</v>
      </c>
      <c r="B329" s="46" t="s">
        <v>195</v>
      </c>
      <c r="C329" s="9"/>
      <c r="D329" s="14"/>
      <c r="E329" s="36"/>
      <c r="F329" s="14"/>
      <c r="G329" s="9"/>
      <c r="H329" s="14"/>
      <c r="I329" s="36"/>
      <c r="J329" s="14"/>
      <c r="K329" s="9"/>
      <c r="L329" s="14"/>
      <c r="M329" s="36"/>
      <c r="N329" s="14"/>
      <c r="O329" s="9"/>
      <c r="P329" s="14"/>
      <c r="Q329" s="36"/>
      <c r="R329" s="14"/>
    </row>
    <row r="330" spans="1:18">
      <c r="A330" s="45" t="s">
        <v>553</v>
      </c>
      <c r="B330" s="46" t="s">
        <v>196</v>
      </c>
      <c r="C330" s="9"/>
      <c r="D330" s="14"/>
      <c r="E330" s="36"/>
      <c r="F330" s="14"/>
      <c r="G330" s="9"/>
      <c r="H330" s="14"/>
      <c r="I330" s="36"/>
      <c r="J330" s="14"/>
      <c r="K330" s="9"/>
      <c r="L330" s="14"/>
      <c r="M330" s="36"/>
      <c r="N330" s="14"/>
      <c r="O330" s="9"/>
      <c r="P330" s="14"/>
      <c r="Q330" s="36"/>
      <c r="R330" s="14"/>
    </row>
    <row r="331" spans="1:18">
      <c r="A331" s="45" t="s">
        <v>554</v>
      </c>
      <c r="B331" s="47" t="s">
        <v>197</v>
      </c>
      <c r="C331" s="9"/>
      <c r="D331" s="14"/>
      <c r="E331" s="36"/>
      <c r="F331" s="14"/>
      <c r="G331" s="9"/>
      <c r="H331" s="14"/>
      <c r="I331" s="36"/>
      <c r="J331" s="14"/>
      <c r="K331" s="9"/>
      <c r="L331" s="14"/>
      <c r="M331" s="36"/>
      <c r="N331" s="14"/>
      <c r="O331" s="9"/>
      <c r="P331" s="14"/>
      <c r="Q331" s="36"/>
      <c r="R331" s="14"/>
    </row>
    <row r="332" spans="1:18">
      <c r="A332" s="45" t="s">
        <v>555</v>
      </c>
      <c r="B332" s="46" t="s">
        <v>198</v>
      </c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</row>
    <row r="333" spans="1:18" ht="47.25">
      <c r="A333" s="37" t="s">
        <v>557</v>
      </c>
      <c r="B333" s="6" t="s">
        <v>562</v>
      </c>
      <c r="C333" s="8"/>
      <c r="D333" s="13">
        <f t="shared" ref="D333:N333" si="73">SUM(D334:D337)</f>
        <v>0</v>
      </c>
      <c r="E333" s="13">
        <f t="shared" si="73"/>
        <v>0</v>
      </c>
      <c r="F333" s="13">
        <f t="shared" si="73"/>
        <v>0</v>
      </c>
      <c r="G333" s="13"/>
      <c r="H333" s="13">
        <f t="shared" si="73"/>
        <v>0</v>
      </c>
      <c r="I333" s="13">
        <f t="shared" si="73"/>
        <v>0</v>
      </c>
      <c r="J333" s="13">
        <f t="shared" si="73"/>
        <v>0</v>
      </c>
      <c r="K333" s="13"/>
      <c r="L333" s="13">
        <f t="shared" si="73"/>
        <v>0</v>
      </c>
      <c r="M333" s="13">
        <f t="shared" si="73"/>
        <v>0</v>
      </c>
      <c r="N333" s="13">
        <f t="shared" si="73"/>
        <v>0</v>
      </c>
      <c r="O333" s="13"/>
      <c r="P333" s="13">
        <f>SUM(P334:P337)</f>
        <v>0</v>
      </c>
      <c r="Q333" s="13">
        <f>SUM(Q334:Q337)</f>
        <v>0</v>
      </c>
      <c r="R333" s="13">
        <f>SUM(R334:R337)</f>
        <v>0</v>
      </c>
    </row>
    <row r="334" spans="1:18">
      <c r="A334" s="45" t="s">
        <v>558</v>
      </c>
      <c r="B334" s="46" t="s">
        <v>195</v>
      </c>
      <c r="C334" s="9"/>
      <c r="D334" s="14"/>
      <c r="E334" s="36"/>
      <c r="F334" s="14"/>
      <c r="G334" s="9"/>
      <c r="H334" s="14"/>
      <c r="I334" s="36"/>
      <c r="J334" s="14"/>
      <c r="K334" s="9"/>
      <c r="L334" s="14"/>
      <c r="M334" s="36"/>
      <c r="N334" s="14"/>
      <c r="O334" s="9"/>
      <c r="P334" s="14"/>
      <c r="Q334" s="36"/>
      <c r="R334" s="14"/>
    </row>
    <row r="335" spans="1:18">
      <c r="A335" s="45" t="s">
        <v>559</v>
      </c>
      <c r="B335" s="46" t="s">
        <v>196</v>
      </c>
      <c r="C335" s="9"/>
      <c r="D335" s="14"/>
      <c r="E335" s="36"/>
      <c r="F335" s="14"/>
      <c r="G335" s="9"/>
      <c r="H335" s="14"/>
      <c r="I335" s="36"/>
      <c r="J335" s="14"/>
      <c r="K335" s="9"/>
      <c r="L335" s="14"/>
      <c r="M335" s="36"/>
      <c r="N335" s="14"/>
      <c r="O335" s="9"/>
      <c r="P335" s="14"/>
      <c r="Q335" s="36"/>
      <c r="R335" s="14"/>
    </row>
    <row r="336" spans="1:18">
      <c r="A336" s="45" t="s">
        <v>560</v>
      </c>
      <c r="B336" s="47" t="s">
        <v>197</v>
      </c>
      <c r="C336" s="9"/>
      <c r="D336" s="14"/>
      <c r="E336" s="36"/>
      <c r="F336" s="14"/>
      <c r="G336" s="9"/>
      <c r="H336" s="14"/>
      <c r="I336" s="36"/>
      <c r="J336" s="14"/>
      <c r="K336" s="9"/>
      <c r="L336" s="14"/>
      <c r="M336" s="36"/>
      <c r="N336" s="14"/>
      <c r="O336" s="9"/>
      <c r="P336" s="14"/>
      <c r="Q336" s="36"/>
      <c r="R336" s="14"/>
    </row>
    <row r="337" spans="1:18">
      <c r="A337" s="45" t="s">
        <v>561</v>
      </c>
      <c r="B337" s="46" t="s">
        <v>198</v>
      </c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</row>
    <row r="338" spans="1:18" ht="47.25">
      <c r="A338" s="37" t="s">
        <v>563</v>
      </c>
      <c r="B338" s="6" t="s">
        <v>568</v>
      </c>
      <c r="C338" s="8"/>
      <c r="D338" s="13">
        <f t="shared" ref="D338:N338" si="74">SUM(D339:D342)</f>
        <v>0</v>
      </c>
      <c r="E338" s="13">
        <f t="shared" si="74"/>
        <v>0</v>
      </c>
      <c r="F338" s="13">
        <f t="shared" si="74"/>
        <v>0</v>
      </c>
      <c r="G338" s="13"/>
      <c r="H338" s="13">
        <f t="shared" si="74"/>
        <v>0</v>
      </c>
      <c r="I338" s="13">
        <f t="shared" si="74"/>
        <v>0</v>
      </c>
      <c r="J338" s="13">
        <f t="shared" si="74"/>
        <v>0</v>
      </c>
      <c r="K338" s="13"/>
      <c r="L338" s="13">
        <f t="shared" si="74"/>
        <v>0</v>
      </c>
      <c r="M338" s="13">
        <f t="shared" si="74"/>
        <v>0</v>
      </c>
      <c r="N338" s="13">
        <f t="shared" si="74"/>
        <v>0</v>
      </c>
      <c r="O338" s="13"/>
      <c r="P338" s="13">
        <f>SUM(P339:P342)</f>
        <v>0</v>
      </c>
      <c r="Q338" s="13">
        <f>SUM(Q339:Q342)</f>
        <v>0</v>
      </c>
      <c r="R338" s="13">
        <f>SUM(R339:R342)</f>
        <v>0</v>
      </c>
    </row>
    <row r="339" spans="1:18">
      <c r="A339" s="45" t="s">
        <v>564</v>
      </c>
      <c r="B339" s="46" t="s">
        <v>195</v>
      </c>
      <c r="C339" s="9"/>
      <c r="D339" s="14"/>
      <c r="E339" s="36"/>
      <c r="F339" s="14"/>
      <c r="G339" s="9"/>
      <c r="H339" s="14"/>
      <c r="I339" s="36"/>
      <c r="J339" s="14"/>
      <c r="K339" s="9"/>
      <c r="L339" s="14"/>
      <c r="M339" s="36"/>
      <c r="N339" s="14"/>
      <c r="O339" s="9"/>
      <c r="P339" s="14"/>
      <c r="Q339" s="36"/>
      <c r="R339" s="14"/>
    </row>
    <row r="340" spans="1:18">
      <c r="A340" s="45" t="s">
        <v>565</v>
      </c>
      <c r="B340" s="46" t="s">
        <v>196</v>
      </c>
      <c r="C340" s="9"/>
      <c r="D340" s="14"/>
      <c r="E340" s="36"/>
      <c r="F340" s="14"/>
      <c r="G340" s="9"/>
      <c r="H340" s="14"/>
      <c r="I340" s="36"/>
      <c r="J340" s="14"/>
      <c r="K340" s="9"/>
      <c r="L340" s="14"/>
      <c r="M340" s="36"/>
      <c r="N340" s="14"/>
      <c r="O340" s="9"/>
      <c r="P340" s="14"/>
      <c r="Q340" s="36"/>
      <c r="R340" s="14"/>
    </row>
    <row r="341" spans="1:18">
      <c r="A341" s="45" t="s">
        <v>566</v>
      </c>
      <c r="B341" s="47" t="s">
        <v>197</v>
      </c>
      <c r="C341" s="9"/>
      <c r="D341" s="14"/>
      <c r="E341" s="36"/>
      <c r="F341" s="14"/>
      <c r="G341" s="9"/>
      <c r="H341" s="14"/>
      <c r="I341" s="36"/>
      <c r="J341" s="14"/>
      <c r="K341" s="9"/>
      <c r="L341" s="14"/>
      <c r="M341" s="36"/>
      <c r="N341" s="14"/>
      <c r="O341" s="9"/>
      <c r="P341" s="14"/>
      <c r="Q341" s="36"/>
      <c r="R341" s="14"/>
    </row>
    <row r="342" spans="1:18">
      <c r="A342" s="45" t="s">
        <v>567</v>
      </c>
      <c r="B342" s="46" t="s">
        <v>198</v>
      </c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</row>
    <row r="343" spans="1:18" ht="47.25">
      <c r="A343" s="37" t="s">
        <v>569</v>
      </c>
      <c r="B343" s="6" t="s">
        <v>574</v>
      </c>
      <c r="C343" s="8"/>
      <c r="D343" s="13">
        <f t="shared" ref="D343:N343" si="75">SUM(D344:D347)</f>
        <v>0</v>
      </c>
      <c r="E343" s="13">
        <f t="shared" si="75"/>
        <v>0</v>
      </c>
      <c r="F343" s="13">
        <f t="shared" si="75"/>
        <v>0</v>
      </c>
      <c r="G343" s="13"/>
      <c r="H343" s="13">
        <f t="shared" si="75"/>
        <v>0</v>
      </c>
      <c r="I343" s="13">
        <f t="shared" si="75"/>
        <v>0</v>
      </c>
      <c r="J343" s="13">
        <f t="shared" si="75"/>
        <v>0</v>
      </c>
      <c r="K343" s="13"/>
      <c r="L343" s="13">
        <f t="shared" si="75"/>
        <v>0</v>
      </c>
      <c r="M343" s="13">
        <f t="shared" si="75"/>
        <v>0</v>
      </c>
      <c r="N343" s="13">
        <f t="shared" si="75"/>
        <v>0</v>
      </c>
      <c r="O343" s="13"/>
      <c r="P343" s="13">
        <f>SUM(P344:P347)</f>
        <v>0</v>
      </c>
      <c r="Q343" s="13">
        <f>SUM(Q344:Q347)</f>
        <v>0</v>
      </c>
      <c r="R343" s="13">
        <f>SUM(R344:R347)</f>
        <v>0</v>
      </c>
    </row>
    <row r="344" spans="1:18">
      <c r="A344" s="45" t="s">
        <v>570</v>
      </c>
      <c r="B344" s="46" t="s">
        <v>195</v>
      </c>
      <c r="C344" s="9"/>
      <c r="D344" s="14"/>
      <c r="E344" s="36"/>
      <c r="F344" s="14"/>
      <c r="G344" s="9"/>
      <c r="H344" s="14"/>
      <c r="I344" s="36"/>
      <c r="J344" s="14"/>
      <c r="K344" s="9"/>
      <c r="L344" s="14"/>
      <c r="M344" s="36"/>
      <c r="N344" s="14"/>
      <c r="O344" s="9"/>
      <c r="P344" s="14"/>
      <c r="Q344" s="36"/>
      <c r="R344" s="14"/>
    </row>
    <row r="345" spans="1:18">
      <c r="A345" s="45" t="s">
        <v>571</v>
      </c>
      <c r="B345" s="46" t="s">
        <v>196</v>
      </c>
      <c r="C345" s="9"/>
      <c r="D345" s="14"/>
      <c r="E345" s="36"/>
      <c r="F345" s="14"/>
      <c r="G345" s="9"/>
      <c r="H345" s="14"/>
      <c r="I345" s="36"/>
      <c r="J345" s="14"/>
      <c r="K345" s="9"/>
      <c r="L345" s="14"/>
      <c r="M345" s="36"/>
      <c r="N345" s="14"/>
      <c r="O345" s="9"/>
      <c r="P345" s="14"/>
      <c r="Q345" s="36"/>
      <c r="R345" s="14"/>
    </row>
    <row r="346" spans="1:18">
      <c r="A346" s="45" t="s">
        <v>572</v>
      </c>
      <c r="B346" s="47" t="s">
        <v>197</v>
      </c>
      <c r="C346" s="9"/>
      <c r="D346" s="14"/>
      <c r="E346" s="36"/>
      <c r="F346" s="14"/>
      <c r="G346" s="9"/>
      <c r="H346" s="14"/>
      <c r="I346" s="36"/>
      <c r="J346" s="14"/>
      <c r="K346" s="9"/>
      <c r="L346" s="14"/>
      <c r="M346" s="36"/>
      <c r="N346" s="14"/>
      <c r="O346" s="9"/>
      <c r="P346" s="14"/>
      <c r="Q346" s="36"/>
      <c r="R346" s="14"/>
    </row>
    <row r="347" spans="1:18">
      <c r="A347" s="45" t="s">
        <v>573</v>
      </c>
      <c r="B347" s="46" t="s">
        <v>198</v>
      </c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</row>
    <row r="348" spans="1:18" ht="31.5">
      <c r="A348" s="37" t="s">
        <v>576</v>
      </c>
      <c r="B348" s="6" t="s">
        <v>575</v>
      </c>
      <c r="C348" s="6"/>
      <c r="D348" s="13">
        <f>D349+D354+D359+D364+D369+D374</f>
        <v>0</v>
      </c>
      <c r="E348" s="13">
        <f t="shared" ref="E348:N348" si="76">E349+E354+E359+E364+E369+E374</f>
        <v>0</v>
      </c>
      <c r="F348" s="13">
        <f t="shared" si="76"/>
        <v>0</v>
      </c>
      <c r="G348" s="13"/>
      <c r="H348" s="13">
        <f t="shared" si="76"/>
        <v>0</v>
      </c>
      <c r="I348" s="13">
        <f t="shared" si="76"/>
        <v>0</v>
      </c>
      <c r="J348" s="13">
        <f t="shared" si="76"/>
        <v>0</v>
      </c>
      <c r="K348" s="13"/>
      <c r="L348" s="13">
        <f t="shared" si="76"/>
        <v>0</v>
      </c>
      <c r="M348" s="13">
        <f t="shared" si="76"/>
        <v>0</v>
      </c>
      <c r="N348" s="13">
        <f t="shared" si="76"/>
        <v>0</v>
      </c>
      <c r="O348" s="13"/>
      <c r="P348" s="13">
        <f>P349+P354+P359+P364+P369+P374</f>
        <v>0</v>
      </c>
      <c r="Q348" s="13">
        <f>Q349+Q354+Q359+Q364+Q369+Q374</f>
        <v>0</v>
      </c>
      <c r="R348" s="13">
        <f>R349+R354+R359+R364+R369+R374</f>
        <v>0</v>
      </c>
    </row>
    <row r="349" spans="1:18" ht="47.25">
      <c r="A349" s="37" t="s">
        <v>577</v>
      </c>
      <c r="B349" s="6" t="s">
        <v>578</v>
      </c>
      <c r="C349" s="8"/>
      <c r="D349" s="13">
        <f t="shared" ref="D349:N349" si="77">SUM(D350:D353)</f>
        <v>0</v>
      </c>
      <c r="E349" s="13">
        <f t="shared" si="77"/>
        <v>0</v>
      </c>
      <c r="F349" s="13">
        <f t="shared" si="77"/>
        <v>0</v>
      </c>
      <c r="G349" s="13"/>
      <c r="H349" s="13">
        <f t="shared" si="77"/>
        <v>0</v>
      </c>
      <c r="I349" s="13">
        <f t="shared" si="77"/>
        <v>0</v>
      </c>
      <c r="J349" s="13">
        <f t="shared" si="77"/>
        <v>0</v>
      </c>
      <c r="K349" s="13"/>
      <c r="L349" s="13">
        <f t="shared" si="77"/>
        <v>0</v>
      </c>
      <c r="M349" s="13">
        <f t="shared" si="77"/>
        <v>0</v>
      </c>
      <c r="N349" s="13">
        <f t="shared" si="77"/>
        <v>0</v>
      </c>
      <c r="O349" s="13"/>
      <c r="P349" s="13">
        <f>SUM(P350:P353)</f>
        <v>0</v>
      </c>
      <c r="Q349" s="13">
        <f>SUM(Q350:Q353)</f>
        <v>0</v>
      </c>
      <c r="R349" s="13">
        <f>SUM(R350:R353)</f>
        <v>0</v>
      </c>
    </row>
    <row r="350" spans="1:18">
      <c r="A350" s="45" t="s">
        <v>579</v>
      </c>
      <c r="B350" s="46" t="s">
        <v>195</v>
      </c>
      <c r="C350" s="9"/>
      <c r="D350" s="14"/>
      <c r="E350" s="36"/>
      <c r="F350" s="14"/>
      <c r="G350" s="9"/>
      <c r="H350" s="14"/>
      <c r="I350" s="36"/>
      <c r="J350" s="14"/>
      <c r="K350" s="9"/>
      <c r="L350" s="14"/>
      <c r="M350" s="36"/>
      <c r="N350" s="14"/>
      <c r="O350" s="9"/>
      <c r="P350" s="14"/>
      <c r="Q350" s="36"/>
      <c r="R350" s="14"/>
    </row>
    <row r="351" spans="1:18">
      <c r="A351" s="45" t="s">
        <v>580</v>
      </c>
      <c r="B351" s="46" t="s">
        <v>196</v>
      </c>
      <c r="C351" s="9"/>
      <c r="D351" s="14"/>
      <c r="E351" s="36"/>
      <c r="F351" s="14"/>
      <c r="G351" s="9"/>
      <c r="H351" s="14"/>
      <c r="I351" s="36"/>
      <c r="J351" s="14"/>
      <c r="K351" s="9"/>
      <c r="L351" s="14"/>
      <c r="M351" s="36"/>
      <c r="N351" s="14"/>
      <c r="O351" s="9"/>
      <c r="P351" s="14"/>
      <c r="Q351" s="36"/>
      <c r="R351" s="14"/>
    </row>
    <row r="352" spans="1:18">
      <c r="A352" s="45" t="s">
        <v>581</v>
      </c>
      <c r="B352" s="47" t="s">
        <v>197</v>
      </c>
      <c r="C352" s="9"/>
      <c r="D352" s="14"/>
      <c r="E352" s="36"/>
      <c r="F352" s="14"/>
      <c r="G352" s="9"/>
      <c r="H352" s="14"/>
      <c r="I352" s="36"/>
      <c r="J352" s="14"/>
      <c r="K352" s="9"/>
      <c r="L352" s="14"/>
      <c r="M352" s="36"/>
      <c r="N352" s="14"/>
      <c r="O352" s="9"/>
      <c r="P352" s="14"/>
      <c r="Q352" s="36"/>
      <c r="R352" s="14"/>
    </row>
    <row r="353" spans="1:18">
      <c r="A353" s="45" t="s">
        <v>582</v>
      </c>
      <c r="B353" s="46" t="s">
        <v>198</v>
      </c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</row>
    <row r="354" spans="1:18" ht="47.25">
      <c r="A354" s="37" t="s">
        <v>583</v>
      </c>
      <c r="B354" s="6" t="s">
        <v>588</v>
      </c>
      <c r="C354" s="8"/>
      <c r="D354" s="13">
        <f t="shared" ref="D354:N354" si="78">SUM(D355:D358)</f>
        <v>0</v>
      </c>
      <c r="E354" s="13">
        <f t="shared" si="78"/>
        <v>0</v>
      </c>
      <c r="F354" s="13">
        <f t="shared" si="78"/>
        <v>0</v>
      </c>
      <c r="G354" s="13"/>
      <c r="H354" s="13">
        <f t="shared" si="78"/>
        <v>0</v>
      </c>
      <c r="I354" s="13">
        <f t="shared" si="78"/>
        <v>0</v>
      </c>
      <c r="J354" s="13">
        <f t="shared" si="78"/>
        <v>0</v>
      </c>
      <c r="K354" s="13"/>
      <c r="L354" s="13">
        <f t="shared" si="78"/>
        <v>0</v>
      </c>
      <c r="M354" s="13">
        <f t="shared" si="78"/>
        <v>0</v>
      </c>
      <c r="N354" s="13">
        <f t="shared" si="78"/>
        <v>0</v>
      </c>
      <c r="O354" s="13"/>
      <c r="P354" s="13">
        <f>SUM(P355:P358)</f>
        <v>0</v>
      </c>
      <c r="Q354" s="13">
        <f>SUM(Q355:Q358)</f>
        <v>0</v>
      </c>
      <c r="R354" s="13">
        <f>SUM(R355:R358)</f>
        <v>0</v>
      </c>
    </row>
    <row r="355" spans="1:18">
      <c r="A355" s="45" t="s">
        <v>584</v>
      </c>
      <c r="B355" s="46" t="s">
        <v>195</v>
      </c>
      <c r="C355" s="9"/>
      <c r="D355" s="14"/>
      <c r="E355" s="36"/>
      <c r="F355" s="14"/>
      <c r="G355" s="9"/>
      <c r="H355" s="14"/>
      <c r="I355" s="36"/>
      <c r="J355" s="14"/>
      <c r="K355" s="9"/>
      <c r="L355" s="14"/>
      <c r="M355" s="36"/>
      <c r="N355" s="14"/>
      <c r="O355" s="9"/>
      <c r="P355" s="14"/>
      <c r="Q355" s="36"/>
      <c r="R355" s="14"/>
    </row>
    <row r="356" spans="1:18">
      <c r="A356" s="45" t="s">
        <v>585</v>
      </c>
      <c r="B356" s="46" t="s">
        <v>196</v>
      </c>
      <c r="C356" s="9"/>
      <c r="D356" s="14"/>
      <c r="E356" s="36"/>
      <c r="F356" s="14"/>
      <c r="G356" s="9"/>
      <c r="H356" s="14"/>
      <c r="I356" s="36"/>
      <c r="J356" s="14"/>
      <c r="K356" s="9"/>
      <c r="L356" s="14"/>
      <c r="M356" s="36"/>
      <c r="N356" s="14"/>
      <c r="O356" s="9"/>
      <c r="P356" s="14"/>
      <c r="Q356" s="36"/>
      <c r="R356" s="14"/>
    </row>
    <row r="357" spans="1:18">
      <c r="A357" s="45" t="s">
        <v>586</v>
      </c>
      <c r="B357" s="47" t="s">
        <v>197</v>
      </c>
      <c r="C357" s="9"/>
      <c r="D357" s="14"/>
      <c r="E357" s="36"/>
      <c r="F357" s="14"/>
      <c r="G357" s="9"/>
      <c r="H357" s="14"/>
      <c r="I357" s="36"/>
      <c r="J357" s="14"/>
      <c r="K357" s="9"/>
      <c r="L357" s="14"/>
      <c r="M357" s="36"/>
      <c r="N357" s="14"/>
      <c r="O357" s="9"/>
      <c r="P357" s="14"/>
      <c r="Q357" s="36"/>
      <c r="R357" s="14"/>
    </row>
    <row r="358" spans="1:18">
      <c r="A358" s="45" t="s">
        <v>587</v>
      </c>
      <c r="B358" s="46" t="s">
        <v>198</v>
      </c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</row>
    <row r="359" spans="1:18" ht="47.25">
      <c r="A359" s="37" t="s">
        <v>603</v>
      </c>
      <c r="B359" s="6" t="s">
        <v>594</v>
      </c>
      <c r="C359" s="8"/>
      <c r="D359" s="13">
        <f t="shared" ref="D359:N359" si="79">SUM(D360:D363)</f>
        <v>0</v>
      </c>
      <c r="E359" s="13">
        <f t="shared" si="79"/>
        <v>0</v>
      </c>
      <c r="F359" s="13">
        <f t="shared" si="79"/>
        <v>0</v>
      </c>
      <c r="G359" s="13"/>
      <c r="H359" s="13">
        <f t="shared" si="79"/>
        <v>0</v>
      </c>
      <c r="I359" s="13">
        <f t="shared" si="79"/>
        <v>0</v>
      </c>
      <c r="J359" s="13">
        <f t="shared" si="79"/>
        <v>0</v>
      </c>
      <c r="K359" s="13"/>
      <c r="L359" s="13">
        <f t="shared" si="79"/>
        <v>0</v>
      </c>
      <c r="M359" s="13">
        <f t="shared" si="79"/>
        <v>0</v>
      </c>
      <c r="N359" s="13">
        <f t="shared" si="79"/>
        <v>0</v>
      </c>
      <c r="O359" s="13"/>
      <c r="P359" s="13">
        <f>SUM(P360:P363)</f>
        <v>0</v>
      </c>
      <c r="Q359" s="13">
        <f>SUM(Q360:Q363)</f>
        <v>0</v>
      </c>
      <c r="R359" s="13">
        <f>SUM(R360:R363)</f>
        <v>0</v>
      </c>
    </row>
    <row r="360" spans="1:18">
      <c r="A360" s="45" t="s">
        <v>604</v>
      </c>
      <c r="B360" s="46" t="s">
        <v>195</v>
      </c>
      <c r="C360" s="9"/>
      <c r="D360" s="14"/>
      <c r="E360" s="36"/>
      <c r="F360" s="14"/>
      <c r="G360" s="9"/>
      <c r="H360" s="14"/>
      <c r="I360" s="36"/>
      <c r="J360" s="14"/>
      <c r="K360" s="9"/>
      <c r="L360" s="14"/>
      <c r="M360" s="36"/>
      <c r="N360" s="14"/>
      <c r="O360" s="9"/>
      <c r="P360" s="14"/>
      <c r="Q360" s="36"/>
      <c r="R360" s="14"/>
    </row>
    <row r="361" spans="1:18">
      <c r="A361" s="45" t="s">
        <v>605</v>
      </c>
      <c r="B361" s="46" t="s">
        <v>196</v>
      </c>
      <c r="C361" s="9"/>
      <c r="D361" s="14"/>
      <c r="E361" s="36"/>
      <c r="F361" s="14"/>
      <c r="G361" s="9"/>
      <c r="H361" s="14"/>
      <c r="I361" s="36"/>
      <c r="J361" s="14"/>
      <c r="K361" s="9"/>
      <c r="L361" s="14"/>
      <c r="M361" s="36"/>
      <c r="N361" s="14"/>
      <c r="O361" s="9"/>
      <c r="P361" s="14"/>
      <c r="Q361" s="36"/>
      <c r="R361" s="14"/>
    </row>
    <row r="362" spans="1:18">
      <c r="A362" s="45" t="s">
        <v>606</v>
      </c>
      <c r="B362" s="47" t="s">
        <v>197</v>
      </c>
      <c r="C362" s="9"/>
      <c r="D362" s="14"/>
      <c r="E362" s="36"/>
      <c r="F362" s="14"/>
      <c r="G362" s="9"/>
      <c r="H362" s="14"/>
      <c r="I362" s="36"/>
      <c r="J362" s="14"/>
      <c r="K362" s="9"/>
      <c r="L362" s="14"/>
      <c r="M362" s="36"/>
      <c r="N362" s="14"/>
      <c r="O362" s="9"/>
      <c r="P362" s="14"/>
      <c r="Q362" s="36"/>
      <c r="R362" s="14"/>
    </row>
    <row r="363" spans="1:18">
      <c r="A363" s="45" t="s">
        <v>607</v>
      </c>
      <c r="B363" s="46" t="s">
        <v>198</v>
      </c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</row>
    <row r="364" spans="1:18" ht="47.25">
      <c r="A364" s="37" t="s">
        <v>608</v>
      </c>
      <c r="B364" s="6" t="s">
        <v>595</v>
      </c>
      <c r="C364" s="8"/>
      <c r="D364" s="13">
        <f t="shared" ref="D364:N364" si="80">SUM(D365:D368)</f>
        <v>0</v>
      </c>
      <c r="E364" s="13">
        <f t="shared" si="80"/>
        <v>0</v>
      </c>
      <c r="F364" s="13">
        <f t="shared" si="80"/>
        <v>0</v>
      </c>
      <c r="G364" s="13"/>
      <c r="H364" s="13">
        <f t="shared" si="80"/>
        <v>0</v>
      </c>
      <c r="I364" s="13">
        <f t="shared" si="80"/>
        <v>0</v>
      </c>
      <c r="J364" s="13">
        <f t="shared" si="80"/>
        <v>0</v>
      </c>
      <c r="K364" s="13"/>
      <c r="L364" s="13">
        <f t="shared" si="80"/>
        <v>0</v>
      </c>
      <c r="M364" s="13">
        <f t="shared" si="80"/>
        <v>0</v>
      </c>
      <c r="N364" s="13">
        <f t="shared" si="80"/>
        <v>0</v>
      </c>
      <c r="O364" s="13"/>
      <c r="P364" s="13">
        <f>SUM(P365:P368)</f>
        <v>0</v>
      </c>
      <c r="Q364" s="13">
        <f>SUM(Q365:Q368)</f>
        <v>0</v>
      </c>
      <c r="R364" s="13">
        <f>SUM(R365:R368)</f>
        <v>0</v>
      </c>
    </row>
    <row r="365" spans="1:18">
      <c r="A365" s="45" t="s">
        <v>609</v>
      </c>
      <c r="B365" s="46" t="s">
        <v>195</v>
      </c>
      <c r="C365" s="9"/>
      <c r="D365" s="14"/>
      <c r="E365" s="36"/>
      <c r="F365" s="14"/>
      <c r="G365" s="9"/>
      <c r="H365" s="14"/>
      <c r="I365" s="36"/>
      <c r="J365" s="14"/>
      <c r="K365" s="9"/>
      <c r="L365" s="14"/>
      <c r="M365" s="36"/>
      <c r="N365" s="14"/>
      <c r="O365" s="9"/>
      <c r="P365" s="14"/>
      <c r="Q365" s="36"/>
      <c r="R365" s="14"/>
    </row>
    <row r="366" spans="1:18">
      <c r="A366" s="45" t="s">
        <v>610</v>
      </c>
      <c r="B366" s="46" t="s">
        <v>196</v>
      </c>
      <c r="C366" s="9"/>
      <c r="D366" s="14"/>
      <c r="E366" s="36"/>
      <c r="F366" s="14"/>
      <c r="G366" s="9"/>
      <c r="H366" s="14"/>
      <c r="I366" s="36"/>
      <c r="J366" s="14"/>
      <c r="K366" s="9"/>
      <c r="L366" s="14"/>
      <c r="M366" s="36"/>
      <c r="N366" s="14"/>
      <c r="O366" s="9"/>
      <c r="P366" s="14"/>
      <c r="Q366" s="36"/>
      <c r="R366" s="14"/>
    </row>
    <row r="367" spans="1:18">
      <c r="A367" s="45" t="s">
        <v>611</v>
      </c>
      <c r="B367" s="47" t="s">
        <v>197</v>
      </c>
      <c r="C367" s="9"/>
      <c r="D367" s="14"/>
      <c r="E367" s="36"/>
      <c r="F367" s="14"/>
      <c r="G367" s="9"/>
      <c r="H367" s="14"/>
      <c r="I367" s="36"/>
      <c r="J367" s="14"/>
      <c r="K367" s="9"/>
      <c r="L367" s="14"/>
      <c r="M367" s="36"/>
      <c r="N367" s="14"/>
      <c r="O367" s="9"/>
      <c r="P367" s="14"/>
      <c r="Q367" s="36"/>
      <c r="R367" s="14"/>
    </row>
    <row r="368" spans="1:18">
      <c r="A368" s="45" t="s">
        <v>612</v>
      </c>
      <c r="B368" s="46" t="s">
        <v>198</v>
      </c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</row>
    <row r="369" spans="1:18" ht="47.25">
      <c r="A369" s="37" t="s">
        <v>613</v>
      </c>
      <c r="B369" s="6" t="s">
        <v>602</v>
      </c>
      <c r="C369" s="8"/>
      <c r="D369" s="13">
        <f t="shared" ref="D369:N369" si="81">SUM(D370:D373)</f>
        <v>0</v>
      </c>
      <c r="E369" s="13">
        <f t="shared" si="81"/>
        <v>0</v>
      </c>
      <c r="F369" s="13">
        <f t="shared" si="81"/>
        <v>0</v>
      </c>
      <c r="G369" s="13"/>
      <c r="H369" s="13">
        <f t="shared" si="81"/>
        <v>0</v>
      </c>
      <c r="I369" s="13">
        <f t="shared" si="81"/>
        <v>0</v>
      </c>
      <c r="J369" s="13">
        <f t="shared" si="81"/>
        <v>0</v>
      </c>
      <c r="K369" s="13"/>
      <c r="L369" s="13">
        <f t="shared" si="81"/>
        <v>0</v>
      </c>
      <c r="M369" s="13">
        <f t="shared" si="81"/>
        <v>0</v>
      </c>
      <c r="N369" s="13">
        <f t="shared" si="81"/>
        <v>0</v>
      </c>
      <c r="O369" s="13"/>
      <c r="P369" s="13">
        <f>SUM(P370:P373)</f>
        <v>0</v>
      </c>
      <c r="Q369" s="13">
        <f>SUM(Q370:Q373)</f>
        <v>0</v>
      </c>
      <c r="R369" s="13">
        <f>SUM(R370:R373)</f>
        <v>0</v>
      </c>
    </row>
    <row r="370" spans="1:18">
      <c r="A370" s="45" t="s">
        <v>614</v>
      </c>
      <c r="B370" s="46" t="s">
        <v>195</v>
      </c>
      <c r="C370" s="9"/>
      <c r="D370" s="14"/>
      <c r="E370" s="36"/>
      <c r="F370" s="14"/>
      <c r="G370" s="9"/>
      <c r="H370" s="14"/>
      <c r="I370" s="36"/>
      <c r="J370" s="14"/>
      <c r="K370" s="9"/>
      <c r="L370" s="14"/>
      <c r="M370" s="36"/>
      <c r="N370" s="14"/>
      <c r="O370" s="9"/>
      <c r="P370" s="14"/>
      <c r="Q370" s="36"/>
      <c r="R370" s="14"/>
    </row>
    <row r="371" spans="1:18">
      <c r="A371" s="45" t="s">
        <v>615</v>
      </c>
      <c r="B371" s="46" t="s">
        <v>196</v>
      </c>
      <c r="C371" s="9"/>
      <c r="D371" s="14"/>
      <c r="E371" s="36"/>
      <c r="F371" s="14"/>
      <c r="G371" s="9"/>
      <c r="H371" s="14"/>
      <c r="I371" s="36"/>
      <c r="J371" s="14"/>
      <c r="K371" s="9"/>
      <c r="L371" s="14"/>
      <c r="M371" s="36"/>
      <c r="N371" s="14"/>
      <c r="O371" s="9"/>
      <c r="P371" s="14"/>
      <c r="Q371" s="36"/>
      <c r="R371" s="14"/>
    </row>
    <row r="372" spans="1:18">
      <c r="A372" s="45" t="s">
        <v>616</v>
      </c>
      <c r="B372" s="47" t="s">
        <v>197</v>
      </c>
      <c r="C372" s="9"/>
      <c r="D372" s="14"/>
      <c r="E372" s="36"/>
      <c r="F372" s="14"/>
      <c r="G372" s="9"/>
      <c r="H372" s="14"/>
      <c r="I372" s="36"/>
      <c r="J372" s="14"/>
      <c r="K372" s="9"/>
      <c r="L372" s="14"/>
      <c r="M372" s="36"/>
      <c r="N372" s="14"/>
      <c r="O372" s="9"/>
      <c r="P372" s="14"/>
      <c r="Q372" s="36"/>
      <c r="R372" s="14"/>
    </row>
    <row r="373" spans="1:18">
      <c r="A373" s="45" t="s">
        <v>617</v>
      </c>
      <c r="B373" s="46" t="s">
        <v>198</v>
      </c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</row>
    <row r="374" spans="1:18" ht="47.25">
      <c r="A374" s="37" t="s">
        <v>618</v>
      </c>
      <c r="B374" s="6" t="s">
        <v>623</v>
      </c>
      <c r="C374" s="8"/>
      <c r="D374" s="13">
        <f t="shared" ref="D374:N374" si="82">SUM(D375:D378)</f>
        <v>0</v>
      </c>
      <c r="E374" s="13">
        <f t="shared" si="82"/>
        <v>0</v>
      </c>
      <c r="F374" s="13">
        <f t="shared" si="82"/>
        <v>0</v>
      </c>
      <c r="G374" s="13"/>
      <c r="H374" s="13">
        <f t="shared" si="82"/>
        <v>0</v>
      </c>
      <c r="I374" s="13">
        <f t="shared" si="82"/>
        <v>0</v>
      </c>
      <c r="J374" s="13">
        <f t="shared" si="82"/>
        <v>0</v>
      </c>
      <c r="K374" s="13"/>
      <c r="L374" s="13">
        <f t="shared" si="82"/>
        <v>0</v>
      </c>
      <c r="M374" s="13">
        <f t="shared" si="82"/>
        <v>0</v>
      </c>
      <c r="N374" s="13">
        <f t="shared" si="82"/>
        <v>0</v>
      </c>
      <c r="O374" s="13"/>
      <c r="P374" s="13">
        <f>SUM(P375:P378)</f>
        <v>0</v>
      </c>
      <c r="Q374" s="13">
        <f>SUM(Q375:Q378)</f>
        <v>0</v>
      </c>
      <c r="R374" s="13">
        <f>SUM(R375:R378)</f>
        <v>0</v>
      </c>
    </row>
    <row r="375" spans="1:18">
      <c r="A375" s="45" t="s">
        <v>619</v>
      </c>
      <c r="B375" s="46" t="s">
        <v>195</v>
      </c>
      <c r="C375" s="9"/>
      <c r="D375" s="14"/>
      <c r="E375" s="36"/>
      <c r="F375" s="14"/>
      <c r="G375" s="9"/>
      <c r="H375" s="14"/>
      <c r="I375" s="36"/>
      <c r="J375" s="14"/>
      <c r="K375" s="9"/>
      <c r="L375" s="14"/>
      <c r="M375" s="36"/>
      <c r="N375" s="14"/>
      <c r="O375" s="9"/>
      <c r="P375" s="14"/>
      <c r="Q375" s="36"/>
      <c r="R375" s="14"/>
    </row>
    <row r="376" spans="1:18">
      <c r="A376" s="45" t="s">
        <v>620</v>
      </c>
      <c r="B376" s="46" t="s">
        <v>196</v>
      </c>
      <c r="C376" s="9"/>
      <c r="D376" s="14"/>
      <c r="E376" s="36"/>
      <c r="F376" s="14"/>
      <c r="G376" s="9"/>
      <c r="H376" s="14"/>
      <c r="I376" s="36"/>
      <c r="J376" s="14"/>
      <c r="K376" s="9"/>
      <c r="L376" s="14"/>
      <c r="M376" s="36"/>
      <c r="N376" s="14"/>
      <c r="O376" s="9"/>
      <c r="P376" s="14"/>
      <c r="Q376" s="36"/>
      <c r="R376" s="14"/>
    </row>
    <row r="377" spans="1:18">
      <c r="A377" s="45" t="s">
        <v>621</v>
      </c>
      <c r="B377" s="47" t="s">
        <v>197</v>
      </c>
      <c r="C377" s="9"/>
      <c r="D377" s="14"/>
      <c r="E377" s="36"/>
      <c r="F377" s="14"/>
      <c r="G377" s="9"/>
      <c r="H377" s="14"/>
      <c r="I377" s="36"/>
      <c r="J377" s="14"/>
      <c r="K377" s="9"/>
      <c r="L377" s="14"/>
      <c r="M377" s="36"/>
      <c r="N377" s="14"/>
      <c r="O377" s="9"/>
      <c r="P377" s="14"/>
      <c r="Q377" s="36"/>
      <c r="R377" s="14"/>
    </row>
    <row r="378" spans="1:18">
      <c r="A378" s="45" t="s">
        <v>622</v>
      </c>
      <c r="B378" s="46" t="s">
        <v>198</v>
      </c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</row>
    <row r="379" spans="1:18" ht="31.5">
      <c r="A379" s="37" t="s">
        <v>625</v>
      </c>
      <c r="B379" s="6" t="s">
        <v>624</v>
      </c>
      <c r="C379" s="6"/>
      <c r="D379" s="13">
        <f>D380+D385+D390+D395+D400+D405</f>
        <v>0</v>
      </c>
      <c r="E379" s="13">
        <f t="shared" ref="E379:N379" si="83">E380+E385+E390+E395+E400+E405</f>
        <v>0</v>
      </c>
      <c r="F379" s="13">
        <f t="shared" si="83"/>
        <v>0</v>
      </c>
      <c r="G379" s="13"/>
      <c r="H379" s="13">
        <f t="shared" si="83"/>
        <v>0</v>
      </c>
      <c r="I379" s="13">
        <f t="shared" si="83"/>
        <v>0</v>
      </c>
      <c r="J379" s="13">
        <f t="shared" si="83"/>
        <v>0</v>
      </c>
      <c r="K379" s="13"/>
      <c r="L379" s="13">
        <f t="shared" si="83"/>
        <v>0</v>
      </c>
      <c r="M379" s="13">
        <f t="shared" si="83"/>
        <v>0</v>
      </c>
      <c r="N379" s="13">
        <f t="shared" si="83"/>
        <v>0</v>
      </c>
      <c r="O379" s="13"/>
      <c r="P379" s="13">
        <f>P380+P385+P390+P395+P400+P405</f>
        <v>0</v>
      </c>
      <c r="Q379" s="13">
        <f>Q380+Q385+Q390+Q395+Q400+Q405</f>
        <v>0</v>
      </c>
      <c r="R379" s="13">
        <f>R380+R385+R390+R395+R400+R405</f>
        <v>0</v>
      </c>
    </row>
    <row r="380" spans="1:18" ht="47.25">
      <c r="A380" s="37" t="s">
        <v>626</v>
      </c>
      <c r="B380" s="6" t="s">
        <v>627</v>
      </c>
      <c r="C380" s="8"/>
      <c r="D380" s="13">
        <f t="shared" ref="D380:N380" si="84">SUM(D381:D384)</f>
        <v>0</v>
      </c>
      <c r="E380" s="13">
        <f t="shared" si="84"/>
        <v>0</v>
      </c>
      <c r="F380" s="13">
        <f t="shared" si="84"/>
        <v>0</v>
      </c>
      <c r="G380" s="13"/>
      <c r="H380" s="13">
        <f t="shared" si="84"/>
        <v>0</v>
      </c>
      <c r="I380" s="13">
        <f t="shared" si="84"/>
        <v>0</v>
      </c>
      <c r="J380" s="13">
        <f t="shared" si="84"/>
        <v>0</v>
      </c>
      <c r="K380" s="13"/>
      <c r="L380" s="13">
        <f t="shared" si="84"/>
        <v>0</v>
      </c>
      <c r="M380" s="13">
        <f t="shared" si="84"/>
        <v>0</v>
      </c>
      <c r="N380" s="13">
        <f t="shared" si="84"/>
        <v>0</v>
      </c>
      <c r="O380" s="13"/>
      <c r="P380" s="13">
        <f>SUM(P381:P384)</f>
        <v>0</v>
      </c>
      <c r="Q380" s="13">
        <f>SUM(Q381:Q384)</f>
        <v>0</v>
      </c>
      <c r="R380" s="13">
        <f>SUM(R381:R384)</f>
        <v>0</v>
      </c>
    </row>
    <row r="381" spans="1:18">
      <c r="A381" s="45" t="s">
        <v>628</v>
      </c>
      <c r="B381" s="46" t="s">
        <v>195</v>
      </c>
      <c r="C381" s="9"/>
      <c r="D381" s="14"/>
      <c r="E381" s="36"/>
      <c r="F381" s="14"/>
      <c r="G381" s="9"/>
      <c r="H381" s="14"/>
      <c r="I381" s="36"/>
      <c r="J381" s="14"/>
      <c r="K381" s="9"/>
      <c r="L381" s="14"/>
      <c r="M381" s="36"/>
      <c r="N381" s="14"/>
      <c r="O381" s="9"/>
      <c r="P381" s="14"/>
      <c r="Q381" s="36"/>
      <c r="R381" s="14"/>
    </row>
    <row r="382" spans="1:18">
      <c r="A382" s="45" t="s">
        <v>629</v>
      </c>
      <c r="B382" s="46" t="s">
        <v>196</v>
      </c>
      <c r="C382" s="9"/>
      <c r="D382" s="14"/>
      <c r="E382" s="36"/>
      <c r="F382" s="14"/>
      <c r="G382" s="9"/>
      <c r="H382" s="14"/>
      <c r="I382" s="36"/>
      <c r="J382" s="14"/>
      <c r="K382" s="9"/>
      <c r="L382" s="14"/>
      <c r="M382" s="36"/>
      <c r="N382" s="14"/>
      <c r="O382" s="9"/>
      <c r="P382" s="14"/>
      <c r="Q382" s="36"/>
      <c r="R382" s="14"/>
    </row>
    <row r="383" spans="1:18">
      <c r="A383" s="45" t="s">
        <v>630</v>
      </c>
      <c r="B383" s="47" t="s">
        <v>197</v>
      </c>
      <c r="C383" s="9"/>
      <c r="D383" s="14"/>
      <c r="E383" s="36"/>
      <c r="F383" s="14"/>
      <c r="G383" s="9"/>
      <c r="H383" s="14"/>
      <c r="I383" s="36"/>
      <c r="J383" s="14"/>
      <c r="K383" s="9"/>
      <c r="L383" s="14"/>
      <c r="M383" s="36"/>
      <c r="N383" s="14"/>
      <c r="O383" s="9"/>
      <c r="P383" s="14"/>
      <c r="Q383" s="36"/>
      <c r="R383" s="14"/>
    </row>
    <row r="384" spans="1:18">
      <c r="A384" s="45" t="s">
        <v>631</v>
      </c>
      <c r="B384" s="46" t="s">
        <v>198</v>
      </c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</row>
    <row r="385" spans="1:18" ht="47.25">
      <c r="A385" s="37" t="s">
        <v>589</v>
      </c>
      <c r="B385" s="6" t="s">
        <v>632</v>
      </c>
      <c r="C385" s="8"/>
      <c r="D385" s="13">
        <f t="shared" ref="D385:N385" si="85">SUM(D386:D389)</f>
        <v>0</v>
      </c>
      <c r="E385" s="13">
        <f t="shared" si="85"/>
        <v>0</v>
      </c>
      <c r="F385" s="13">
        <f t="shared" si="85"/>
        <v>0</v>
      </c>
      <c r="G385" s="13"/>
      <c r="H385" s="13">
        <f t="shared" si="85"/>
        <v>0</v>
      </c>
      <c r="I385" s="13">
        <f t="shared" si="85"/>
        <v>0</v>
      </c>
      <c r="J385" s="13">
        <f t="shared" si="85"/>
        <v>0</v>
      </c>
      <c r="K385" s="13"/>
      <c r="L385" s="13">
        <f t="shared" si="85"/>
        <v>0</v>
      </c>
      <c r="M385" s="13">
        <f t="shared" si="85"/>
        <v>0</v>
      </c>
      <c r="N385" s="13">
        <f t="shared" si="85"/>
        <v>0</v>
      </c>
      <c r="O385" s="13"/>
      <c r="P385" s="13">
        <f>SUM(P386:P389)</f>
        <v>0</v>
      </c>
      <c r="Q385" s="13">
        <f>SUM(Q386:Q389)</f>
        <v>0</v>
      </c>
      <c r="R385" s="13">
        <f>SUM(R386:R389)</f>
        <v>0</v>
      </c>
    </row>
    <row r="386" spans="1:18">
      <c r="A386" s="45" t="s">
        <v>590</v>
      </c>
      <c r="B386" s="46" t="s">
        <v>195</v>
      </c>
      <c r="C386" s="9"/>
      <c r="D386" s="14"/>
      <c r="E386" s="36"/>
      <c r="F386" s="14"/>
      <c r="G386" s="9"/>
      <c r="H386" s="14"/>
      <c r="I386" s="36"/>
      <c r="J386" s="14"/>
      <c r="K386" s="9"/>
      <c r="L386" s="14"/>
      <c r="M386" s="36"/>
      <c r="N386" s="14"/>
      <c r="O386" s="9"/>
      <c r="P386" s="14"/>
      <c r="Q386" s="36"/>
      <c r="R386" s="14"/>
    </row>
    <row r="387" spans="1:18">
      <c r="A387" s="45" t="s">
        <v>591</v>
      </c>
      <c r="B387" s="46" t="s">
        <v>196</v>
      </c>
      <c r="C387" s="9"/>
      <c r="D387" s="14"/>
      <c r="E387" s="36"/>
      <c r="F387" s="14"/>
      <c r="G387" s="9"/>
      <c r="H387" s="14"/>
      <c r="I387" s="36"/>
      <c r="J387" s="14"/>
      <c r="K387" s="9"/>
      <c r="L387" s="14"/>
      <c r="M387" s="36"/>
      <c r="N387" s="14"/>
      <c r="O387" s="9"/>
      <c r="P387" s="14"/>
      <c r="Q387" s="36"/>
      <c r="R387" s="14"/>
    </row>
    <row r="388" spans="1:18">
      <c r="A388" s="45" t="s">
        <v>592</v>
      </c>
      <c r="B388" s="47" t="s">
        <v>197</v>
      </c>
      <c r="C388" s="9"/>
      <c r="D388" s="14"/>
      <c r="E388" s="36"/>
      <c r="F388" s="14"/>
      <c r="G388" s="9"/>
      <c r="H388" s="14"/>
      <c r="I388" s="36"/>
      <c r="J388" s="14"/>
      <c r="K388" s="9"/>
      <c r="L388" s="14"/>
      <c r="M388" s="36"/>
      <c r="N388" s="14"/>
      <c r="O388" s="9"/>
      <c r="P388" s="14"/>
      <c r="Q388" s="36"/>
      <c r="R388" s="14"/>
    </row>
    <row r="389" spans="1:18">
      <c r="A389" s="45" t="s">
        <v>593</v>
      </c>
      <c r="B389" s="46" t="s">
        <v>198</v>
      </c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</row>
    <row r="390" spans="1:18" ht="47.25">
      <c r="A390" s="37" t="s">
        <v>633</v>
      </c>
      <c r="B390" s="6" t="s">
        <v>638</v>
      </c>
      <c r="C390" s="8"/>
      <c r="D390" s="13">
        <f t="shared" ref="D390:N390" si="86">SUM(D391:D394)</f>
        <v>0</v>
      </c>
      <c r="E390" s="13">
        <f t="shared" si="86"/>
        <v>0</v>
      </c>
      <c r="F390" s="13">
        <f t="shared" si="86"/>
        <v>0</v>
      </c>
      <c r="G390" s="13"/>
      <c r="H390" s="13">
        <f t="shared" si="86"/>
        <v>0</v>
      </c>
      <c r="I390" s="13">
        <f t="shared" si="86"/>
        <v>0</v>
      </c>
      <c r="J390" s="13">
        <f t="shared" si="86"/>
        <v>0</v>
      </c>
      <c r="K390" s="13"/>
      <c r="L390" s="13">
        <f t="shared" si="86"/>
        <v>0</v>
      </c>
      <c r="M390" s="13">
        <f t="shared" si="86"/>
        <v>0</v>
      </c>
      <c r="N390" s="13">
        <f t="shared" si="86"/>
        <v>0</v>
      </c>
      <c r="O390" s="13"/>
      <c r="P390" s="13">
        <f>SUM(P391:P394)</f>
        <v>0</v>
      </c>
      <c r="Q390" s="13">
        <f>SUM(Q391:Q394)</f>
        <v>0</v>
      </c>
      <c r="R390" s="13">
        <f>SUM(R391:R394)</f>
        <v>0</v>
      </c>
    </row>
    <row r="391" spans="1:18">
      <c r="A391" s="45" t="s">
        <v>634</v>
      </c>
      <c r="B391" s="46" t="s">
        <v>195</v>
      </c>
      <c r="C391" s="9"/>
      <c r="D391" s="14"/>
      <c r="E391" s="36"/>
      <c r="F391" s="14"/>
      <c r="G391" s="9"/>
      <c r="H391" s="14"/>
      <c r="I391" s="36"/>
      <c r="J391" s="14"/>
      <c r="K391" s="9"/>
      <c r="L391" s="14"/>
      <c r="M391" s="36"/>
      <c r="N391" s="14"/>
      <c r="O391" s="9"/>
      <c r="P391" s="14"/>
      <c r="Q391" s="36"/>
      <c r="R391" s="14"/>
    </row>
    <row r="392" spans="1:18">
      <c r="A392" s="45" t="s">
        <v>635</v>
      </c>
      <c r="B392" s="46" t="s">
        <v>196</v>
      </c>
      <c r="C392" s="9"/>
      <c r="D392" s="14"/>
      <c r="E392" s="36"/>
      <c r="F392" s="14"/>
      <c r="G392" s="9"/>
      <c r="H392" s="14"/>
      <c r="I392" s="36"/>
      <c r="J392" s="14"/>
      <c r="K392" s="9"/>
      <c r="L392" s="14"/>
      <c r="M392" s="36"/>
      <c r="N392" s="14"/>
      <c r="O392" s="9"/>
      <c r="P392" s="14"/>
      <c r="Q392" s="36"/>
      <c r="R392" s="14"/>
    </row>
    <row r="393" spans="1:18">
      <c r="A393" s="45" t="s">
        <v>636</v>
      </c>
      <c r="B393" s="47" t="s">
        <v>197</v>
      </c>
      <c r="C393" s="9"/>
      <c r="D393" s="14"/>
      <c r="E393" s="36"/>
      <c r="F393" s="14"/>
      <c r="G393" s="9"/>
      <c r="H393" s="14"/>
      <c r="I393" s="36"/>
      <c r="J393" s="14"/>
      <c r="K393" s="9"/>
      <c r="L393" s="14"/>
      <c r="M393" s="36"/>
      <c r="N393" s="14"/>
      <c r="O393" s="9"/>
      <c r="P393" s="14"/>
      <c r="Q393" s="36"/>
      <c r="R393" s="14"/>
    </row>
    <row r="394" spans="1:18">
      <c r="A394" s="45" t="s">
        <v>637</v>
      </c>
      <c r="B394" s="46" t="s">
        <v>198</v>
      </c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</row>
    <row r="395" spans="1:18" ht="47.25">
      <c r="A395" s="37" t="s">
        <v>639</v>
      </c>
      <c r="B395" s="6" t="s">
        <v>644</v>
      </c>
      <c r="C395" s="8"/>
      <c r="D395" s="13">
        <f t="shared" ref="D395:N395" si="87">SUM(D396:D399)</f>
        <v>0</v>
      </c>
      <c r="E395" s="13">
        <f t="shared" si="87"/>
        <v>0</v>
      </c>
      <c r="F395" s="13">
        <f t="shared" si="87"/>
        <v>0</v>
      </c>
      <c r="G395" s="13"/>
      <c r="H395" s="13">
        <f t="shared" si="87"/>
        <v>0</v>
      </c>
      <c r="I395" s="13">
        <f t="shared" si="87"/>
        <v>0</v>
      </c>
      <c r="J395" s="13">
        <f t="shared" si="87"/>
        <v>0</v>
      </c>
      <c r="K395" s="13"/>
      <c r="L395" s="13">
        <f t="shared" si="87"/>
        <v>0</v>
      </c>
      <c r="M395" s="13">
        <f t="shared" si="87"/>
        <v>0</v>
      </c>
      <c r="N395" s="13">
        <f t="shared" si="87"/>
        <v>0</v>
      </c>
      <c r="O395" s="13"/>
      <c r="P395" s="13">
        <f>SUM(P396:P399)</f>
        <v>0</v>
      </c>
      <c r="Q395" s="13">
        <f>SUM(Q396:Q399)</f>
        <v>0</v>
      </c>
      <c r="R395" s="13">
        <f>SUM(R396:R399)</f>
        <v>0</v>
      </c>
    </row>
    <row r="396" spans="1:18">
      <c r="A396" s="45" t="s">
        <v>640</v>
      </c>
      <c r="B396" s="46" t="s">
        <v>195</v>
      </c>
      <c r="C396" s="9"/>
      <c r="D396" s="14"/>
      <c r="E396" s="36"/>
      <c r="F396" s="14"/>
      <c r="G396" s="9"/>
      <c r="H396" s="14"/>
      <c r="I396" s="36"/>
      <c r="J396" s="14"/>
      <c r="K396" s="9"/>
      <c r="L396" s="14"/>
      <c r="M396" s="36"/>
      <c r="N396" s="14"/>
      <c r="O396" s="9"/>
      <c r="P396" s="14"/>
      <c r="Q396" s="36"/>
      <c r="R396" s="14"/>
    </row>
    <row r="397" spans="1:18">
      <c r="A397" s="45" t="s">
        <v>641</v>
      </c>
      <c r="B397" s="46" t="s">
        <v>196</v>
      </c>
      <c r="C397" s="9"/>
      <c r="D397" s="14"/>
      <c r="E397" s="36"/>
      <c r="F397" s="14"/>
      <c r="G397" s="9"/>
      <c r="H397" s="14"/>
      <c r="I397" s="36"/>
      <c r="J397" s="14"/>
      <c r="K397" s="9"/>
      <c r="L397" s="14"/>
      <c r="M397" s="36"/>
      <c r="N397" s="14"/>
      <c r="O397" s="9"/>
      <c r="P397" s="14"/>
      <c r="Q397" s="36"/>
      <c r="R397" s="14"/>
    </row>
    <row r="398" spans="1:18">
      <c r="A398" s="45" t="s">
        <v>642</v>
      </c>
      <c r="B398" s="47" t="s">
        <v>197</v>
      </c>
      <c r="C398" s="9"/>
      <c r="D398" s="14"/>
      <c r="E398" s="36"/>
      <c r="F398" s="14"/>
      <c r="G398" s="9"/>
      <c r="H398" s="14"/>
      <c r="I398" s="36"/>
      <c r="J398" s="14"/>
      <c r="K398" s="9"/>
      <c r="L398" s="14"/>
      <c r="M398" s="36"/>
      <c r="N398" s="14"/>
      <c r="O398" s="9"/>
      <c r="P398" s="14"/>
      <c r="Q398" s="36"/>
      <c r="R398" s="14"/>
    </row>
    <row r="399" spans="1:18">
      <c r="A399" s="45" t="s">
        <v>643</v>
      </c>
      <c r="B399" s="46" t="s">
        <v>198</v>
      </c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</row>
    <row r="400" spans="1:18" ht="47.25">
      <c r="A400" s="37" t="s">
        <v>645</v>
      </c>
      <c r="B400" s="6" t="s">
        <v>646</v>
      </c>
      <c r="C400" s="8"/>
      <c r="D400" s="13">
        <f t="shared" ref="D400:N400" si="88">SUM(D401:D404)</f>
        <v>0</v>
      </c>
      <c r="E400" s="13">
        <f t="shared" si="88"/>
        <v>0</v>
      </c>
      <c r="F400" s="13">
        <f t="shared" si="88"/>
        <v>0</v>
      </c>
      <c r="G400" s="13"/>
      <c r="H400" s="13">
        <f t="shared" si="88"/>
        <v>0</v>
      </c>
      <c r="I400" s="13">
        <f t="shared" si="88"/>
        <v>0</v>
      </c>
      <c r="J400" s="13">
        <f t="shared" si="88"/>
        <v>0</v>
      </c>
      <c r="K400" s="13"/>
      <c r="L400" s="13">
        <f t="shared" si="88"/>
        <v>0</v>
      </c>
      <c r="M400" s="13">
        <f t="shared" si="88"/>
        <v>0</v>
      </c>
      <c r="N400" s="13">
        <f t="shared" si="88"/>
        <v>0</v>
      </c>
      <c r="O400" s="13"/>
      <c r="P400" s="13">
        <f>SUM(P401:P404)</f>
        <v>0</v>
      </c>
      <c r="Q400" s="13">
        <f>SUM(Q401:Q404)</f>
        <v>0</v>
      </c>
      <c r="R400" s="13">
        <f>SUM(R401:R404)</f>
        <v>0</v>
      </c>
    </row>
    <row r="401" spans="1:18">
      <c r="A401" s="45" t="s">
        <v>647</v>
      </c>
      <c r="B401" s="46" t="s">
        <v>195</v>
      </c>
      <c r="C401" s="9"/>
      <c r="D401" s="14"/>
      <c r="E401" s="36"/>
      <c r="F401" s="14"/>
      <c r="G401" s="9"/>
      <c r="H401" s="14"/>
      <c r="I401" s="36"/>
      <c r="J401" s="14"/>
      <c r="K401" s="9"/>
      <c r="L401" s="14"/>
      <c r="M401" s="36"/>
      <c r="N401" s="14"/>
      <c r="O401" s="9"/>
      <c r="P401" s="14"/>
      <c r="Q401" s="36"/>
      <c r="R401" s="14"/>
    </row>
    <row r="402" spans="1:18">
      <c r="A402" s="45" t="s">
        <v>648</v>
      </c>
      <c r="B402" s="46" t="s">
        <v>196</v>
      </c>
      <c r="C402" s="9"/>
      <c r="D402" s="14"/>
      <c r="E402" s="36"/>
      <c r="F402" s="14"/>
      <c r="G402" s="9"/>
      <c r="H402" s="14"/>
      <c r="I402" s="36"/>
      <c r="J402" s="14"/>
      <c r="K402" s="9"/>
      <c r="L402" s="14"/>
      <c r="M402" s="36"/>
      <c r="N402" s="14"/>
      <c r="O402" s="9"/>
      <c r="P402" s="14"/>
      <c r="Q402" s="36"/>
      <c r="R402" s="14"/>
    </row>
    <row r="403" spans="1:18">
      <c r="A403" s="45" t="s">
        <v>649</v>
      </c>
      <c r="B403" s="47" t="s">
        <v>197</v>
      </c>
      <c r="C403" s="9"/>
      <c r="D403" s="14"/>
      <c r="E403" s="36"/>
      <c r="F403" s="14"/>
      <c r="G403" s="9"/>
      <c r="H403" s="14"/>
      <c r="I403" s="36"/>
      <c r="J403" s="14"/>
      <c r="K403" s="9"/>
      <c r="L403" s="14"/>
      <c r="M403" s="36"/>
      <c r="N403" s="14"/>
      <c r="O403" s="9"/>
      <c r="P403" s="14"/>
      <c r="Q403" s="36"/>
      <c r="R403" s="14"/>
    </row>
    <row r="404" spans="1:18">
      <c r="A404" s="45" t="s">
        <v>650</v>
      </c>
      <c r="B404" s="46" t="s">
        <v>198</v>
      </c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</row>
    <row r="405" spans="1:18" ht="47.25">
      <c r="A405" s="37" t="s">
        <v>651</v>
      </c>
      <c r="B405" s="6" t="s">
        <v>656</v>
      </c>
      <c r="C405" s="8"/>
      <c r="D405" s="13">
        <f t="shared" ref="D405:N405" si="89">SUM(D406:D409)</f>
        <v>0</v>
      </c>
      <c r="E405" s="13">
        <f t="shared" si="89"/>
        <v>0</v>
      </c>
      <c r="F405" s="13">
        <f t="shared" si="89"/>
        <v>0</v>
      </c>
      <c r="G405" s="13"/>
      <c r="H405" s="13">
        <f t="shared" si="89"/>
        <v>0</v>
      </c>
      <c r="I405" s="13">
        <f t="shared" si="89"/>
        <v>0</v>
      </c>
      <c r="J405" s="13">
        <f t="shared" si="89"/>
        <v>0</v>
      </c>
      <c r="K405" s="13"/>
      <c r="L405" s="13">
        <f t="shared" si="89"/>
        <v>0</v>
      </c>
      <c r="M405" s="13">
        <f t="shared" si="89"/>
        <v>0</v>
      </c>
      <c r="N405" s="13">
        <f t="shared" si="89"/>
        <v>0</v>
      </c>
      <c r="O405" s="13"/>
      <c r="P405" s="13">
        <f>SUM(P406:P409)</f>
        <v>0</v>
      </c>
      <c r="Q405" s="13">
        <f>SUM(Q406:Q409)</f>
        <v>0</v>
      </c>
      <c r="R405" s="13">
        <f>SUM(R406:R409)</f>
        <v>0</v>
      </c>
    </row>
    <row r="406" spans="1:18">
      <c r="A406" s="45" t="s">
        <v>652</v>
      </c>
      <c r="B406" s="46" t="s">
        <v>195</v>
      </c>
      <c r="C406" s="9"/>
      <c r="D406" s="14"/>
      <c r="E406" s="36"/>
      <c r="F406" s="14"/>
      <c r="G406" s="9"/>
      <c r="H406" s="14"/>
      <c r="I406" s="36"/>
      <c r="J406" s="14"/>
      <c r="K406" s="9"/>
      <c r="L406" s="14"/>
      <c r="M406" s="36"/>
      <c r="N406" s="14"/>
      <c r="O406" s="9"/>
      <c r="P406" s="14"/>
      <c r="Q406" s="36"/>
      <c r="R406" s="14"/>
    </row>
    <row r="407" spans="1:18">
      <c r="A407" s="45" t="s">
        <v>653</v>
      </c>
      <c r="B407" s="46" t="s">
        <v>196</v>
      </c>
      <c r="C407" s="9"/>
      <c r="D407" s="14"/>
      <c r="E407" s="36"/>
      <c r="F407" s="14"/>
      <c r="G407" s="9"/>
      <c r="H407" s="14"/>
      <c r="I407" s="36"/>
      <c r="J407" s="14"/>
      <c r="K407" s="9"/>
      <c r="L407" s="14"/>
      <c r="M407" s="36"/>
      <c r="N407" s="14"/>
      <c r="O407" s="9"/>
      <c r="P407" s="14"/>
      <c r="Q407" s="36"/>
      <c r="R407" s="14"/>
    </row>
    <row r="408" spans="1:18">
      <c r="A408" s="45" t="s">
        <v>654</v>
      </c>
      <c r="B408" s="47" t="s">
        <v>197</v>
      </c>
      <c r="C408" s="9"/>
      <c r="D408" s="14"/>
      <c r="E408" s="36"/>
      <c r="F408" s="14"/>
      <c r="G408" s="9"/>
      <c r="H408" s="14"/>
      <c r="I408" s="36"/>
      <c r="J408" s="14"/>
      <c r="K408" s="9"/>
      <c r="L408" s="14"/>
      <c r="M408" s="36"/>
      <c r="N408" s="14"/>
      <c r="O408" s="9"/>
      <c r="P408" s="14"/>
      <c r="Q408" s="36"/>
      <c r="R408" s="14"/>
    </row>
    <row r="409" spans="1:18">
      <c r="A409" s="45" t="s">
        <v>655</v>
      </c>
      <c r="B409" s="46" t="s">
        <v>198</v>
      </c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</row>
    <row r="410" spans="1:18" ht="31.5">
      <c r="A410" s="37" t="s">
        <v>657</v>
      </c>
      <c r="B410" s="6" t="s">
        <v>659</v>
      </c>
      <c r="C410" s="6"/>
      <c r="D410" s="13">
        <f>D411+D416+D421+D426+D431+D436</f>
        <v>0</v>
      </c>
      <c r="E410" s="13">
        <f t="shared" ref="E410:N410" si="90">E411+E416+E421+E426+E431+E436</f>
        <v>0</v>
      </c>
      <c r="F410" s="13">
        <f t="shared" si="90"/>
        <v>0</v>
      </c>
      <c r="G410" s="13"/>
      <c r="H410" s="13">
        <f t="shared" si="90"/>
        <v>0</v>
      </c>
      <c r="I410" s="13">
        <f t="shared" si="90"/>
        <v>0</v>
      </c>
      <c r="J410" s="13">
        <f t="shared" si="90"/>
        <v>0</v>
      </c>
      <c r="K410" s="13"/>
      <c r="L410" s="13">
        <f t="shared" si="90"/>
        <v>0</v>
      </c>
      <c r="M410" s="13">
        <f t="shared" si="90"/>
        <v>0</v>
      </c>
      <c r="N410" s="13">
        <f t="shared" si="90"/>
        <v>0</v>
      </c>
      <c r="O410" s="13"/>
      <c r="P410" s="13">
        <f>P411+P416+P421+P426+P431+P436</f>
        <v>0</v>
      </c>
      <c r="Q410" s="13">
        <f>Q411+Q416+Q421+Q426+Q431+Q436</f>
        <v>0</v>
      </c>
      <c r="R410" s="13">
        <f>R411+R416+R421+R426+R431+R436</f>
        <v>0</v>
      </c>
    </row>
    <row r="411" spans="1:18" ht="47.25">
      <c r="A411" s="37" t="s">
        <v>658</v>
      </c>
      <c r="B411" s="6" t="s">
        <v>660</v>
      </c>
      <c r="C411" s="8"/>
      <c r="D411" s="13">
        <f t="shared" ref="D411:N411" si="91">SUM(D412:D415)</f>
        <v>0</v>
      </c>
      <c r="E411" s="13">
        <f t="shared" si="91"/>
        <v>0</v>
      </c>
      <c r="F411" s="13">
        <f t="shared" si="91"/>
        <v>0</v>
      </c>
      <c r="G411" s="13"/>
      <c r="H411" s="13">
        <f t="shared" si="91"/>
        <v>0</v>
      </c>
      <c r="I411" s="13">
        <f t="shared" si="91"/>
        <v>0</v>
      </c>
      <c r="J411" s="13">
        <f t="shared" si="91"/>
        <v>0</v>
      </c>
      <c r="K411" s="13"/>
      <c r="L411" s="13">
        <f t="shared" si="91"/>
        <v>0</v>
      </c>
      <c r="M411" s="13">
        <f t="shared" si="91"/>
        <v>0</v>
      </c>
      <c r="N411" s="13">
        <f t="shared" si="91"/>
        <v>0</v>
      </c>
      <c r="O411" s="13"/>
      <c r="P411" s="13">
        <f>SUM(P412:P415)</f>
        <v>0</v>
      </c>
      <c r="Q411" s="13">
        <f>SUM(Q412:Q415)</f>
        <v>0</v>
      </c>
      <c r="R411" s="13">
        <f>SUM(R412:R415)</f>
        <v>0</v>
      </c>
    </row>
    <row r="412" spans="1:18">
      <c r="A412" s="45" t="s">
        <v>661</v>
      </c>
      <c r="B412" s="46" t="s">
        <v>195</v>
      </c>
      <c r="C412" s="9"/>
      <c r="D412" s="14"/>
      <c r="E412" s="36"/>
      <c r="F412" s="14"/>
      <c r="G412" s="9"/>
      <c r="H412" s="14"/>
      <c r="I412" s="36"/>
      <c r="J412" s="14"/>
      <c r="K412" s="9"/>
      <c r="L412" s="14"/>
      <c r="M412" s="36"/>
      <c r="N412" s="14"/>
      <c r="O412" s="9"/>
      <c r="P412" s="14"/>
      <c r="Q412" s="36"/>
      <c r="R412" s="14"/>
    </row>
    <row r="413" spans="1:18">
      <c r="A413" s="45" t="s">
        <v>662</v>
      </c>
      <c r="B413" s="46" t="s">
        <v>196</v>
      </c>
      <c r="C413" s="9"/>
      <c r="D413" s="14"/>
      <c r="E413" s="36"/>
      <c r="F413" s="14"/>
      <c r="G413" s="9"/>
      <c r="H413" s="14"/>
      <c r="I413" s="36"/>
      <c r="J413" s="14"/>
      <c r="K413" s="9"/>
      <c r="L413" s="14"/>
      <c r="M413" s="36"/>
      <c r="N413" s="14"/>
      <c r="O413" s="9"/>
      <c r="P413" s="14"/>
      <c r="Q413" s="36"/>
      <c r="R413" s="14"/>
    </row>
    <row r="414" spans="1:18">
      <c r="A414" s="45" t="s">
        <v>663</v>
      </c>
      <c r="B414" s="47" t="s">
        <v>197</v>
      </c>
      <c r="C414" s="9"/>
      <c r="D414" s="14"/>
      <c r="E414" s="36"/>
      <c r="F414" s="14"/>
      <c r="G414" s="9"/>
      <c r="H414" s="14"/>
      <c r="I414" s="36"/>
      <c r="J414" s="14"/>
      <c r="K414" s="9"/>
      <c r="L414" s="14"/>
      <c r="M414" s="36"/>
      <c r="N414" s="14"/>
      <c r="O414" s="9"/>
      <c r="P414" s="14"/>
      <c r="Q414" s="36"/>
      <c r="R414" s="14"/>
    </row>
    <row r="415" spans="1:18">
      <c r="A415" s="45" t="s">
        <v>664</v>
      </c>
      <c r="B415" s="46" t="s">
        <v>198</v>
      </c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</row>
    <row r="416" spans="1:18" ht="47.25">
      <c r="A416" s="37" t="s">
        <v>596</v>
      </c>
      <c r="B416" s="6" t="s">
        <v>670</v>
      </c>
      <c r="C416" s="8"/>
      <c r="D416" s="13">
        <f t="shared" ref="D416:N416" si="92">SUM(D417:D420)</f>
        <v>0</v>
      </c>
      <c r="E416" s="13">
        <f t="shared" si="92"/>
        <v>0</v>
      </c>
      <c r="F416" s="13">
        <f t="shared" si="92"/>
        <v>0</v>
      </c>
      <c r="G416" s="13"/>
      <c r="H416" s="13">
        <f t="shared" si="92"/>
        <v>0</v>
      </c>
      <c r="I416" s="13">
        <f t="shared" si="92"/>
        <v>0</v>
      </c>
      <c r="J416" s="13">
        <f t="shared" si="92"/>
        <v>0</v>
      </c>
      <c r="K416" s="13"/>
      <c r="L416" s="13">
        <f t="shared" si="92"/>
        <v>0</v>
      </c>
      <c r="M416" s="13">
        <f t="shared" si="92"/>
        <v>0</v>
      </c>
      <c r="N416" s="13">
        <f t="shared" si="92"/>
        <v>0</v>
      </c>
      <c r="O416" s="13"/>
      <c r="P416" s="13">
        <f>SUM(P417:P420)</f>
        <v>0</v>
      </c>
      <c r="Q416" s="13">
        <f>SUM(Q417:Q420)</f>
        <v>0</v>
      </c>
      <c r="R416" s="13">
        <f>SUM(R417:R420)</f>
        <v>0</v>
      </c>
    </row>
    <row r="417" spans="1:18">
      <c r="A417" s="45" t="s">
        <v>597</v>
      </c>
      <c r="B417" s="46" t="s">
        <v>195</v>
      </c>
      <c r="C417" s="9"/>
      <c r="D417" s="14"/>
      <c r="E417" s="36"/>
      <c r="F417" s="14"/>
      <c r="G417" s="9"/>
      <c r="H417" s="14"/>
      <c r="I417" s="36"/>
      <c r="J417" s="14"/>
      <c r="K417" s="9"/>
      <c r="L417" s="14"/>
      <c r="M417" s="36"/>
      <c r="N417" s="14"/>
      <c r="O417" s="9"/>
      <c r="P417" s="14"/>
      <c r="Q417" s="36"/>
      <c r="R417" s="14"/>
    </row>
    <row r="418" spans="1:18">
      <c r="A418" s="45" t="s">
        <v>598</v>
      </c>
      <c r="B418" s="46" t="s">
        <v>196</v>
      </c>
      <c r="C418" s="9"/>
      <c r="D418" s="14"/>
      <c r="E418" s="36"/>
      <c r="F418" s="14"/>
      <c r="G418" s="9"/>
      <c r="H418" s="14"/>
      <c r="I418" s="36"/>
      <c r="J418" s="14"/>
      <c r="K418" s="9"/>
      <c r="L418" s="14"/>
      <c r="M418" s="36"/>
      <c r="N418" s="14"/>
      <c r="O418" s="9"/>
      <c r="P418" s="14"/>
      <c r="Q418" s="36"/>
      <c r="R418" s="14"/>
    </row>
    <row r="419" spans="1:18">
      <c r="A419" s="45" t="s">
        <v>599</v>
      </c>
      <c r="B419" s="47" t="s">
        <v>197</v>
      </c>
      <c r="C419" s="9"/>
      <c r="D419" s="14"/>
      <c r="E419" s="36"/>
      <c r="F419" s="14"/>
      <c r="G419" s="9"/>
      <c r="H419" s="14"/>
      <c r="I419" s="36"/>
      <c r="J419" s="14"/>
      <c r="K419" s="9"/>
      <c r="L419" s="14"/>
      <c r="M419" s="36"/>
      <c r="N419" s="14"/>
      <c r="O419" s="9"/>
      <c r="P419" s="14"/>
      <c r="Q419" s="36"/>
      <c r="R419" s="14"/>
    </row>
    <row r="420" spans="1:18">
      <c r="A420" s="45" t="s">
        <v>600</v>
      </c>
      <c r="B420" s="46" t="s">
        <v>198</v>
      </c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</row>
    <row r="421" spans="1:18" ht="47.25">
      <c r="A421" s="37" t="s">
        <v>665</v>
      </c>
      <c r="B421" s="6" t="s">
        <v>671</v>
      </c>
      <c r="C421" s="8"/>
      <c r="D421" s="13">
        <f t="shared" ref="D421:N421" si="93">SUM(D422:D425)</f>
        <v>0</v>
      </c>
      <c r="E421" s="13">
        <f t="shared" si="93"/>
        <v>0</v>
      </c>
      <c r="F421" s="13">
        <f t="shared" si="93"/>
        <v>0</v>
      </c>
      <c r="G421" s="13"/>
      <c r="H421" s="13">
        <f t="shared" si="93"/>
        <v>0</v>
      </c>
      <c r="I421" s="13">
        <f t="shared" si="93"/>
        <v>0</v>
      </c>
      <c r="J421" s="13">
        <f t="shared" si="93"/>
        <v>0</v>
      </c>
      <c r="K421" s="13"/>
      <c r="L421" s="13">
        <f t="shared" si="93"/>
        <v>0</v>
      </c>
      <c r="M421" s="13">
        <f t="shared" si="93"/>
        <v>0</v>
      </c>
      <c r="N421" s="13">
        <f t="shared" si="93"/>
        <v>0</v>
      </c>
      <c r="O421" s="13"/>
      <c r="P421" s="13">
        <f>SUM(P422:P425)</f>
        <v>0</v>
      </c>
      <c r="Q421" s="13">
        <f>SUM(Q422:Q425)</f>
        <v>0</v>
      </c>
      <c r="R421" s="13">
        <f>SUM(R422:R425)</f>
        <v>0</v>
      </c>
    </row>
    <row r="422" spans="1:18">
      <c r="A422" s="45" t="s">
        <v>666</v>
      </c>
      <c r="B422" s="46" t="s">
        <v>195</v>
      </c>
      <c r="C422" s="9"/>
      <c r="D422" s="14"/>
      <c r="E422" s="36"/>
      <c r="F422" s="14"/>
      <c r="G422" s="9"/>
      <c r="H422" s="14"/>
      <c r="I422" s="36"/>
      <c r="J422" s="14"/>
      <c r="K422" s="9"/>
      <c r="L422" s="14"/>
      <c r="M422" s="36"/>
      <c r="N422" s="14"/>
      <c r="O422" s="9"/>
      <c r="P422" s="14"/>
      <c r="Q422" s="36"/>
      <c r="R422" s="14"/>
    </row>
    <row r="423" spans="1:18">
      <c r="A423" s="45" t="s">
        <v>667</v>
      </c>
      <c r="B423" s="46" t="s">
        <v>196</v>
      </c>
      <c r="C423" s="9"/>
      <c r="D423" s="14"/>
      <c r="E423" s="36"/>
      <c r="F423" s="14"/>
      <c r="G423" s="9"/>
      <c r="H423" s="14"/>
      <c r="I423" s="36"/>
      <c r="J423" s="14"/>
      <c r="K423" s="9"/>
      <c r="L423" s="14"/>
      <c r="M423" s="36"/>
      <c r="N423" s="14"/>
      <c r="O423" s="9"/>
      <c r="P423" s="14"/>
      <c r="Q423" s="36"/>
      <c r="R423" s="14"/>
    </row>
    <row r="424" spans="1:18">
      <c r="A424" s="45" t="s">
        <v>668</v>
      </c>
      <c r="B424" s="47" t="s">
        <v>197</v>
      </c>
      <c r="C424" s="9"/>
      <c r="D424" s="14"/>
      <c r="E424" s="36"/>
      <c r="F424" s="14"/>
      <c r="G424" s="9"/>
      <c r="H424" s="14"/>
      <c r="I424" s="36"/>
      <c r="J424" s="14"/>
      <c r="K424" s="9"/>
      <c r="L424" s="14"/>
      <c r="M424" s="36"/>
      <c r="N424" s="14"/>
      <c r="O424" s="9"/>
      <c r="P424" s="14"/>
      <c r="Q424" s="36"/>
      <c r="R424" s="14"/>
    </row>
    <row r="425" spans="1:18">
      <c r="A425" s="45" t="s">
        <v>669</v>
      </c>
      <c r="B425" s="46" t="s">
        <v>198</v>
      </c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</row>
    <row r="426" spans="1:18" ht="47.25">
      <c r="A426" s="37" t="s">
        <v>672</v>
      </c>
      <c r="B426" s="6" t="s">
        <v>673</v>
      </c>
      <c r="C426" s="8"/>
      <c r="D426" s="13">
        <f t="shared" ref="D426:N426" si="94">SUM(D427:D430)</f>
        <v>0</v>
      </c>
      <c r="E426" s="13">
        <f t="shared" si="94"/>
        <v>0</v>
      </c>
      <c r="F426" s="13">
        <f t="shared" si="94"/>
        <v>0</v>
      </c>
      <c r="G426" s="13"/>
      <c r="H426" s="13">
        <f t="shared" si="94"/>
        <v>0</v>
      </c>
      <c r="I426" s="13">
        <f t="shared" si="94"/>
        <v>0</v>
      </c>
      <c r="J426" s="13">
        <f t="shared" si="94"/>
        <v>0</v>
      </c>
      <c r="K426" s="13"/>
      <c r="L426" s="13">
        <f t="shared" si="94"/>
        <v>0</v>
      </c>
      <c r="M426" s="13">
        <f t="shared" si="94"/>
        <v>0</v>
      </c>
      <c r="N426" s="13">
        <f t="shared" si="94"/>
        <v>0</v>
      </c>
      <c r="O426" s="13"/>
      <c r="P426" s="13">
        <f>SUM(P427:P430)</f>
        <v>0</v>
      </c>
      <c r="Q426" s="13">
        <f>SUM(Q427:Q430)</f>
        <v>0</v>
      </c>
      <c r="R426" s="13">
        <f>SUM(R427:R430)</f>
        <v>0</v>
      </c>
    </row>
    <row r="427" spans="1:18">
      <c r="A427" s="45" t="s">
        <v>674</v>
      </c>
      <c r="B427" s="46" t="s">
        <v>195</v>
      </c>
      <c r="C427" s="9"/>
      <c r="D427" s="14"/>
      <c r="E427" s="36"/>
      <c r="F427" s="14"/>
      <c r="G427" s="9"/>
      <c r="H427" s="14"/>
      <c r="I427" s="36"/>
      <c r="J427" s="14"/>
      <c r="K427" s="9"/>
      <c r="L427" s="14"/>
      <c r="M427" s="36"/>
      <c r="N427" s="14"/>
      <c r="O427" s="9"/>
      <c r="P427" s="14"/>
      <c r="Q427" s="36"/>
      <c r="R427" s="14"/>
    </row>
    <row r="428" spans="1:18">
      <c r="A428" s="45" t="s">
        <v>675</v>
      </c>
      <c r="B428" s="46" t="s">
        <v>196</v>
      </c>
      <c r="C428" s="9"/>
      <c r="D428" s="14"/>
      <c r="E428" s="36"/>
      <c r="F428" s="14"/>
      <c r="G428" s="9"/>
      <c r="H428" s="14"/>
      <c r="I428" s="36"/>
      <c r="J428" s="14"/>
      <c r="K428" s="9"/>
      <c r="L428" s="14"/>
      <c r="M428" s="36"/>
      <c r="N428" s="14"/>
      <c r="O428" s="9"/>
      <c r="P428" s="14"/>
      <c r="Q428" s="36"/>
      <c r="R428" s="14"/>
    </row>
    <row r="429" spans="1:18">
      <c r="A429" s="45" t="s">
        <v>676</v>
      </c>
      <c r="B429" s="47" t="s">
        <v>197</v>
      </c>
      <c r="C429" s="9"/>
      <c r="D429" s="14"/>
      <c r="E429" s="36"/>
      <c r="F429" s="14"/>
      <c r="G429" s="9"/>
      <c r="H429" s="14"/>
      <c r="I429" s="36"/>
      <c r="J429" s="14"/>
      <c r="K429" s="9"/>
      <c r="L429" s="14"/>
      <c r="M429" s="36"/>
      <c r="N429" s="14"/>
      <c r="O429" s="9"/>
      <c r="P429" s="14"/>
      <c r="Q429" s="36"/>
      <c r="R429" s="14"/>
    </row>
    <row r="430" spans="1:18">
      <c r="A430" s="45" t="s">
        <v>677</v>
      </c>
      <c r="B430" s="46" t="s">
        <v>198</v>
      </c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</row>
    <row r="431" spans="1:18" ht="47.25">
      <c r="A431" s="37" t="s">
        <v>678</v>
      </c>
      <c r="B431" s="6" t="s">
        <v>683</v>
      </c>
      <c r="C431" s="8"/>
      <c r="D431" s="13">
        <f t="shared" ref="D431:N431" si="95">SUM(D432:D435)</f>
        <v>0</v>
      </c>
      <c r="E431" s="13">
        <f t="shared" si="95"/>
        <v>0</v>
      </c>
      <c r="F431" s="13">
        <f t="shared" si="95"/>
        <v>0</v>
      </c>
      <c r="G431" s="13"/>
      <c r="H431" s="13">
        <f t="shared" si="95"/>
        <v>0</v>
      </c>
      <c r="I431" s="13">
        <f t="shared" si="95"/>
        <v>0</v>
      </c>
      <c r="J431" s="13">
        <f t="shared" si="95"/>
        <v>0</v>
      </c>
      <c r="K431" s="13"/>
      <c r="L431" s="13">
        <f t="shared" si="95"/>
        <v>0</v>
      </c>
      <c r="M431" s="13">
        <f t="shared" si="95"/>
        <v>0</v>
      </c>
      <c r="N431" s="13">
        <f t="shared" si="95"/>
        <v>0</v>
      </c>
      <c r="O431" s="13"/>
      <c r="P431" s="13">
        <f>SUM(P432:P435)</f>
        <v>0</v>
      </c>
      <c r="Q431" s="13">
        <f>SUM(Q432:Q435)</f>
        <v>0</v>
      </c>
      <c r="R431" s="13">
        <f>SUM(R432:R435)</f>
        <v>0</v>
      </c>
    </row>
    <row r="432" spans="1:18">
      <c r="A432" s="45" t="s">
        <v>679</v>
      </c>
      <c r="B432" s="46" t="s">
        <v>195</v>
      </c>
      <c r="C432" s="9"/>
      <c r="D432" s="14"/>
      <c r="E432" s="36"/>
      <c r="F432" s="14"/>
      <c r="G432" s="9"/>
      <c r="H432" s="14"/>
      <c r="I432" s="36"/>
      <c r="J432" s="14"/>
      <c r="K432" s="9"/>
      <c r="L432" s="14"/>
      <c r="M432" s="36"/>
      <c r="N432" s="14"/>
      <c r="O432" s="9"/>
      <c r="P432" s="14"/>
      <c r="Q432" s="36"/>
      <c r="R432" s="14"/>
    </row>
    <row r="433" spans="1:18">
      <c r="A433" s="45" t="s">
        <v>680</v>
      </c>
      <c r="B433" s="46" t="s">
        <v>196</v>
      </c>
      <c r="C433" s="9"/>
      <c r="D433" s="14"/>
      <c r="E433" s="36"/>
      <c r="F433" s="14"/>
      <c r="G433" s="9"/>
      <c r="H433" s="14"/>
      <c r="I433" s="36"/>
      <c r="J433" s="14"/>
      <c r="K433" s="9"/>
      <c r="L433" s="14"/>
      <c r="M433" s="36"/>
      <c r="N433" s="14"/>
      <c r="O433" s="9"/>
      <c r="P433" s="14"/>
      <c r="Q433" s="36"/>
      <c r="R433" s="14"/>
    </row>
    <row r="434" spans="1:18">
      <c r="A434" s="45" t="s">
        <v>681</v>
      </c>
      <c r="B434" s="47" t="s">
        <v>197</v>
      </c>
      <c r="C434" s="9"/>
      <c r="D434" s="14"/>
      <c r="E434" s="36"/>
      <c r="F434" s="14"/>
      <c r="G434" s="9"/>
      <c r="H434" s="14"/>
      <c r="I434" s="36"/>
      <c r="J434" s="14"/>
      <c r="K434" s="9"/>
      <c r="L434" s="14"/>
      <c r="M434" s="36"/>
      <c r="N434" s="14"/>
      <c r="O434" s="9"/>
      <c r="P434" s="14"/>
      <c r="Q434" s="36"/>
      <c r="R434" s="14"/>
    </row>
    <row r="435" spans="1:18">
      <c r="A435" s="45" t="s">
        <v>682</v>
      </c>
      <c r="B435" s="46" t="s">
        <v>198</v>
      </c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</row>
    <row r="436" spans="1:18" ht="47.25">
      <c r="A436" s="37" t="s">
        <v>684</v>
      </c>
      <c r="B436" s="6" t="s">
        <v>689</v>
      </c>
      <c r="C436" s="8"/>
      <c r="D436" s="13">
        <f t="shared" ref="D436:N436" si="96">SUM(D437:D440)</f>
        <v>0</v>
      </c>
      <c r="E436" s="13">
        <f t="shared" si="96"/>
        <v>0</v>
      </c>
      <c r="F436" s="13">
        <f t="shared" si="96"/>
        <v>0</v>
      </c>
      <c r="G436" s="13"/>
      <c r="H436" s="13">
        <f t="shared" si="96"/>
        <v>0</v>
      </c>
      <c r="I436" s="13">
        <f t="shared" si="96"/>
        <v>0</v>
      </c>
      <c r="J436" s="13">
        <f t="shared" si="96"/>
        <v>0</v>
      </c>
      <c r="K436" s="13"/>
      <c r="L436" s="13">
        <f t="shared" si="96"/>
        <v>0</v>
      </c>
      <c r="M436" s="13">
        <f t="shared" si="96"/>
        <v>0</v>
      </c>
      <c r="N436" s="13">
        <f t="shared" si="96"/>
        <v>0</v>
      </c>
      <c r="O436" s="13"/>
      <c r="P436" s="13">
        <f>SUM(P437:P440)</f>
        <v>0</v>
      </c>
      <c r="Q436" s="13">
        <f>SUM(Q437:Q440)</f>
        <v>0</v>
      </c>
      <c r="R436" s="13">
        <f>SUM(R437:R440)</f>
        <v>0</v>
      </c>
    </row>
    <row r="437" spans="1:18">
      <c r="A437" s="45" t="s">
        <v>685</v>
      </c>
      <c r="B437" s="46" t="s">
        <v>195</v>
      </c>
      <c r="C437" s="9"/>
      <c r="D437" s="14"/>
      <c r="E437" s="36"/>
      <c r="F437" s="14"/>
      <c r="G437" s="9"/>
      <c r="H437" s="14"/>
      <c r="I437" s="36"/>
      <c r="J437" s="14"/>
      <c r="K437" s="9"/>
      <c r="L437" s="14"/>
      <c r="M437" s="36"/>
      <c r="N437" s="14"/>
      <c r="O437" s="9"/>
      <c r="P437" s="14"/>
      <c r="Q437" s="36"/>
      <c r="R437" s="14"/>
    </row>
    <row r="438" spans="1:18">
      <c r="A438" s="45" t="s">
        <v>686</v>
      </c>
      <c r="B438" s="46" t="s">
        <v>196</v>
      </c>
      <c r="C438" s="9"/>
      <c r="D438" s="14"/>
      <c r="E438" s="36"/>
      <c r="F438" s="14"/>
      <c r="G438" s="9"/>
      <c r="H438" s="14"/>
      <c r="I438" s="36"/>
      <c r="J438" s="14"/>
      <c r="K438" s="9"/>
      <c r="L438" s="14"/>
      <c r="M438" s="36"/>
      <c r="N438" s="14"/>
      <c r="O438" s="9"/>
      <c r="P438" s="14"/>
      <c r="Q438" s="36"/>
      <c r="R438" s="14"/>
    </row>
    <row r="439" spans="1:18">
      <c r="A439" s="45" t="s">
        <v>687</v>
      </c>
      <c r="B439" s="47" t="s">
        <v>197</v>
      </c>
      <c r="C439" s="9"/>
      <c r="D439" s="14"/>
      <c r="E439" s="36"/>
      <c r="F439" s="14"/>
      <c r="G439" s="9"/>
      <c r="H439" s="14"/>
      <c r="I439" s="36"/>
      <c r="J439" s="14"/>
      <c r="K439" s="9"/>
      <c r="L439" s="14"/>
      <c r="M439" s="36"/>
      <c r="N439" s="14"/>
      <c r="O439" s="9"/>
      <c r="P439" s="14"/>
      <c r="Q439" s="36"/>
      <c r="R439" s="14"/>
    </row>
    <row r="440" spans="1:18">
      <c r="A440" s="45" t="s">
        <v>688</v>
      </c>
      <c r="B440" s="46" t="s">
        <v>198</v>
      </c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</row>
    <row r="441" spans="1:18" ht="31.5">
      <c r="A441" s="37" t="s">
        <v>690</v>
      </c>
      <c r="B441" s="6" t="s">
        <v>692</v>
      </c>
      <c r="C441" s="6"/>
      <c r="D441" s="13">
        <f>D442+D447+D452+D457+D462+D467</f>
        <v>0</v>
      </c>
      <c r="E441" s="13">
        <f t="shared" ref="E441:N441" si="97">E442+E447+E452+E457+E462+E467</f>
        <v>0</v>
      </c>
      <c r="F441" s="13">
        <f t="shared" si="97"/>
        <v>0</v>
      </c>
      <c r="G441" s="13"/>
      <c r="H441" s="13">
        <f t="shared" si="97"/>
        <v>0</v>
      </c>
      <c r="I441" s="13">
        <f t="shared" si="97"/>
        <v>0</v>
      </c>
      <c r="J441" s="13">
        <f t="shared" si="97"/>
        <v>0</v>
      </c>
      <c r="K441" s="13"/>
      <c r="L441" s="13">
        <f t="shared" si="97"/>
        <v>0</v>
      </c>
      <c r="M441" s="13">
        <f t="shared" si="97"/>
        <v>0</v>
      </c>
      <c r="N441" s="13">
        <f t="shared" si="97"/>
        <v>0</v>
      </c>
      <c r="O441" s="13"/>
      <c r="P441" s="13">
        <f>P442+P447+P452+P457+P462+P467</f>
        <v>0</v>
      </c>
      <c r="Q441" s="13">
        <f>Q442+Q447+Q452+Q457+Q462+Q467</f>
        <v>0</v>
      </c>
      <c r="R441" s="13">
        <f>R442+R447+R452+R457+R462+R467</f>
        <v>0</v>
      </c>
    </row>
    <row r="442" spans="1:18" ht="47.25">
      <c r="A442" s="37" t="s">
        <v>691</v>
      </c>
      <c r="B442" s="6" t="s">
        <v>693</v>
      </c>
      <c r="C442" s="8"/>
      <c r="D442" s="13">
        <f t="shared" ref="D442:N442" si="98">SUM(D443:D446)</f>
        <v>0</v>
      </c>
      <c r="E442" s="13">
        <f t="shared" si="98"/>
        <v>0</v>
      </c>
      <c r="F442" s="13">
        <f t="shared" si="98"/>
        <v>0</v>
      </c>
      <c r="G442" s="13"/>
      <c r="H442" s="13">
        <f t="shared" si="98"/>
        <v>0</v>
      </c>
      <c r="I442" s="13">
        <f t="shared" si="98"/>
        <v>0</v>
      </c>
      <c r="J442" s="13">
        <f t="shared" si="98"/>
        <v>0</v>
      </c>
      <c r="K442" s="13"/>
      <c r="L442" s="13">
        <f t="shared" si="98"/>
        <v>0</v>
      </c>
      <c r="M442" s="13">
        <f t="shared" si="98"/>
        <v>0</v>
      </c>
      <c r="N442" s="13">
        <f t="shared" si="98"/>
        <v>0</v>
      </c>
      <c r="O442" s="13"/>
      <c r="P442" s="13">
        <f>SUM(P443:P446)</f>
        <v>0</v>
      </c>
      <c r="Q442" s="13">
        <f>SUM(Q443:Q446)</f>
        <v>0</v>
      </c>
      <c r="R442" s="13">
        <f>SUM(R443:R446)</f>
        <v>0</v>
      </c>
    </row>
    <row r="443" spans="1:18">
      <c r="A443" s="45" t="s">
        <v>694</v>
      </c>
      <c r="B443" s="46" t="s">
        <v>195</v>
      </c>
      <c r="C443" s="9"/>
      <c r="D443" s="14"/>
      <c r="E443" s="36"/>
      <c r="F443" s="14"/>
      <c r="G443" s="9"/>
      <c r="H443" s="14"/>
      <c r="I443" s="36"/>
      <c r="J443" s="14"/>
      <c r="K443" s="9"/>
      <c r="L443" s="14"/>
      <c r="M443" s="36"/>
      <c r="N443" s="14"/>
      <c r="O443" s="9"/>
      <c r="P443" s="14"/>
      <c r="Q443" s="36"/>
      <c r="R443" s="14"/>
    </row>
    <row r="444" spans="1:18">
      <c r="A444" s="45" t="s">
        <v>695</v>
      </c>
      <c r="B444" s="46" t="s">
        <v>196</v>
      </c>
      <c r="C444" s="9"/>
      <c r="D444" s="14"/>
      <c r="E444" s="36"/>
      <c r="F444" s="14"/>
      <c r="G444" s="9"/>
      <c r="H444" s="14"/>
      <c r="I444" s="36"/>
      <c r="J444" s="14"/>
      <c r="K444" s="9"/>
      <c r="L444" s="14"/>
      <c r="M444" s="36"/>
      <c r="N444" s="14"/>
      <c r="O444" s="9"/>
      <c r="P444" s="14"/>
      <c r="Q444" s="36"/>
      <c r="R444" s="14"/>
    </row>
    <row r="445" spans="1:18">
      <c r="A445" s="45" t="s">
        <v>696</v>
      </c>
      <c r="B445" s="47" t="s">
        <v>197</v>
      </c>
      <c r="C445" s="9"/>
      <c r="D445" s="14"/>
      <c r="E445" s="36"/>
      <c r="F445" s="14"/>
      <c r="G445" s="9"/>
      <c r="H445" s="14"/>
      <c r="I445" s="36"/>
      <c r="J445" s="14"/>
      <c r="K445" s="9"/>
      <c r="L445" s="14"/>
      <c r="M445" s="36"/>
      <c r="N445" s="14"/>
      <c r="O445" s="9"/>
      <c r="P445" s="14"/>
      <c r="Q445" s="36"/>
      <c r="R445" s="14"/>
    </row>
    <row r="446" spans="1:18">
      <c r="A446" s="45" t="s">
        <v>697</v>
      </c>
      <c r="B446" s="46" t="s">
        <v>198</v>
      </c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</row>
    <row r="447" spans="1:18" ht="47.25">
      <c r="A447" s="37" t="s">
        <v>601</v>
      </c>
      <c r="B447" s="6" t="s">
        <v>698</v>
      </c>
      <c r="C447" s="8"/>
      <c r="D447" s="13">
        <f t="shared" ref="D447:N447" si="99">SUM(D448:D451)</f>
        <v>0</v>
      </c>
      <c r="E447" s="13">
        <f t="shared" si="99"/>
        <v>0</v>
      </c>
      <c r="F447" s="13">
        <f t="shared" si="99"/>
        <v>0</v>
      </c>
      <c r="G447" s="13"/>
      <c r="H447" s="13">
        <f t="shared" si="99"/>
        <v>0</v>
      </c>
      <c r="I447" s="13">
        <f t="shared" si="99"/>
        <v>0</v>
      </c>
      <c r="J447" s="13">
        <f t="shared" si="99"/>
        <v>0</v>
      </c>
      <c r="K447" s="13"/>
      <c r="L447" s="13">
        <f t="shared" si="99"/>
        <v>0</v>
      </c>
      <c r="M447" s="13">
        <f t="shared" si="99"/>
        <v>0</v>
      </c>
      <c r="N447" s="13">
        <f t="shared" si="99"/>
        <v>0</v>
      </c>
      <c r="O447" s="13"/>
      <c r="P447" s="13">
        <f>SUM(P448:P451)</f>
        <v>0</v>
      </c>
      <c r="Q447" s="13">
        <f>SUM(Q448:Q451)</f>
        <v>0</v>
      </c>
      <c r="R447" s="13">
        <f>SUM(R448:R451)</f>
        <v>0</v>
      </c>
    </row>
    <row r="448" spans="1:18">
      <c r="A448" s="45" t="s">
        <v>694</v>
      </c>
      <c r="B448" s="46" t="s">
        <v>195</v>
      </c>
      <c r="C448" s="9"/>
      <c r="D448" s="14"/>
      <c r="E448" s="36"/>
      <c r="F448" s="14"/>
      <c r="G448" s="9"/>
      <c r="H448" s="14"/>
      <c r="I448" s="36"/>
      <c r="J448" s="14"/>
      <c r="K448" s="9"/>
      <c r="L448" s="14"/>
      <c r="M448" s="36"/>
      <c r="N448" s="14"/>
      <c r="O448" s="9"/>
      <c r="P448" s="14"/>
      <c r="Q448" s="36"/>
      <c r="R448" s="14"/>
    </row>
    <row r="449" spans="1:18">
      <c r="A449" s="45" t="s">
        <v>695</v>
      </c>
      <c r="B449" s="46" t="s">
        <v>196</v>
      </c>
      <c r="C449" s="9"/>
      <c r="D449" s="14"/>
      <c r="E449" s="36"/>
      <c r="F449" s="14"/>
      <c r="G449" s="9"/>
      <c r="H449" s="14"/>
      <c r="I449" s="36"/>
      <c r="J449" s="14"/>
      <c r="K449" s="9"/>
      <c r="L449" s="14"/>
      <c r="M449" s="36"/>
      <c r="N449" s="14"/>
      <c r="O449" s="9"/>
      <c r="P449" s="14"/>
      <c r="Q449" s="36"/>
      <c r="R449" s="14"/>
    </row>
    <row r="450" spans="1:18">
      <c r="A450" s="45" t="s">
        <v>696</v>
      </c>
      <c r="B450" s="47" t="s">
        <v>197</v>
      </c>
      <c r="C450" s="9"/>
      <c r="D450" s="14"/>
      <c r="E450" s="36"/>
      <c r="F450" s="14"/>
      <c r="G450" s="9"/>
      <c r="H450" s="14"/>
      <c r="I450" s="36"/>
      <c r="J450" s="14"/>
      <c r="K450" s="9"/>
      <c r="L450" s="14"/>
      <c r="M450" s="36"/>
      <c r="N450" s="14"/>
      <c r="O450" s="9"/>
      <c r="P450" s="14"/>
      <c r="Q450" s="36"/>
      <c r="R450" s="14"/>
    </row>
    <row r="451" spans="1:18">
      <c r="A451" s="45" t="s">
        <v>697</v>
      </c>
      <c r="B451" s="46" t="s">
        <v>198</v>
      </c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</row>
    <row r="452" spans="1:18" ht="47.25">
      <c r="A452" s="37" t="s">
        <v>699</v>
      </c>
      <c r="B452" s="6" t="s">
        <v>704</v>
      </c>
      <c r="C452" s="8"/>
      <c r="D452" s="13">
        <f t="shared" ref="D452:N452" si="100">SUM(D453:D456)</f>
        <v>0</v>
      </c>
      <c r="E452" s="13">
        <f t="shared" si="100"/>
        <v>0</v>
      </c>
      <c r="F452" s="13">
        <f t="shared" si="100"/>
        <v>0</v>
      </c>
      <c r="G452" s="13"/>
      <c r="H452" s="13">
        <f t="shared" si="100"/>
        <v>0</v>
      </c>
      <c r="I452" s="13">
        <f t="shared" si="100"/>
        <v>0</v>
      </c>
      <c r="J452" s="13">
        <f t="shared" si="100"/>
        <v>0</v>
      </c>
      <c r="K452" s="13"/>
      <c r="L452" s="13">
        <f t="shared" si="100"/>
        <v>0</v>
      </c>
      <c r="M452" s="13">
        <f t="shared" si="100"/>
        <v>0</v>
      </c>
      <c r="N452" s="13">
        <f t="shared" si="100"/>
        <v>0</v>
      </c>
      <c r="O452" s="13"/>
      <c r="P452" s="13">
        <f>SUM(P453:P456)</f>
        <v>0</v>
      </c>
      <c r="Q452" s="13">
        <f>SUM(Q453:Q456)</f>
        <v>0</v>
      </c>
      <c r="R452" s="13">
        <f>SUM(R453:R456)</f>
        <v>0</v>
      </c>
    </row>
    <row r="453" spans="1:18">
      <c r="A453" s="45" t="s">
        <v>700</v>
      </c>
      <c r="B453" s="46" t="s">
        <v>195</v>
      </c>
      <c r="C453" s="9"/>
      <c r="D453" s="14"/>
      <c r="E453" s="36"/>
      <c r="F453" s="14"/>
      <c r="G453" s="9"/>
      <c r="H453" s="14"/>
      <c r="I453" s="36"/>
      <c r="J453" s="14"/>
      <c r="K453" s="9"/>
      <c r="L453" s="14"/>
      <c r="M453" s="36"/>
      <c r="N453" s="14"/>
      <c r="O453" s="9"/>
      <c r="P453" s="14"/>
      <c r="Q453" s="36"/>
      <c r="R453" s="14"/>
    </row>
    <row r="454" spans="1:18">
      <c r="A454" s="45" t="s">
        <v>701</v>
      </c>
      <c r="B454" s="46" t="s">
        <v>196</v>
      </c>
      <c r="C454" s="9"/>
      <c r="D454" s="14"/>
      <c r="E454" s="36"/>
      <c r="F454" s="14"/>
      <c r="G454" s="9"/>
      <c r="H454" s="14"/>
      <c r="I454" s="36"/>
      <c r="J454" s="14"/>
      <c r="K454" s="9"/>
      <c r="L454" s="14"/>
      <c r="M454" s="36"/>
      <c r="N454" s="14"/>
      <c r="O454" s="9"/>
      <c r="P454" s="14"/>
      <c r="Q454" s="36"/>
      <c r="R454" s="14"/>
    </row>
    <row r="455" spans="1:18">
      <c r="A455" s="45" t="s">
        <v>702</v>
      </c>
      <c r="B455" s="47" t="s">
        <v>197</v>
      </c>
      <c r="C455" s="9"/>
      <c r="D455" s="14"/>
      <c r="E455" s="36"/>
      <c r="F455" s="14"/>
      <c r="G455" s="9"/>
      <c r="H455" s="14"/>
      <c r="I455" s="36"/>
      <c r="J455" s="14"/>
      <c r="K455" s="9"/>
      <c r="L455" s="14"/>
      <c r="M455" s="36"/>
      <c r="N455" s="14"/>
      <c r="O455" s="9"/>
      <c r="P455" s="14"/>
      <c r="Q455" s="36"/>
      <c r="R455" s="14"/>
    </row>
    <row r="456" spans="1:18">
      <c r="A456" s="45" t="s">
        <v>703</v>
      </c>
      <c r="B456" s="46" t="s">
        <v>198</v>
      </c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</row>
    <row r="457" spans="1:18" ht="47.25">
      <c r="A457" s="37" t="s">
        <v>705</v>
      </c>
      <c r="B457" s="6" t="s">
        <v>710</v>
      </c>
      <c r="C457" s="8"/>
      <c r="D457" s="13">
        <f t="shared" ref="D457:N457" si="101">SUM(D458:D461)</f>
        <v>0</v>
      </c>
      <c r="E457" s="13">
        <f t="shared" si="101"/>
        <v>0</v>
      </c>
      <c r="F457" s="13">
        <f t="shared" si="101"/>
        <v>0</v>
      </c>
      <c r="G457" s="13"/>
      <c r="H457" s="13">
        <f t="shared" si="101"/>
        <v>0</v>
      </c>
      <c r="I457" s="13">
        <f t="shared" si="101"/>
        <v>0</v>
      </c>
      <c r="J457" s="13">
        <f t="shared" si="101"/>
        <v>0</v>
      </c>
      <c r="K457" s="13"/>
      <c r="L457" s="13">
        <f t="shared" si="101"/>
        <v>0</v>
      </c>
      <c r="M457" s="13">
        <f t="shared" si="101"/>
        <v>0</v>
      </c>
      <c r="N457" s="13">
        <f t="shared" si="101"/>
        <v>0</v>
      </c>
      <c r="O457" s="13"/>
      <c r="P457" s="13">
        <f>SUM(P458:P461)</f>
        <v>0</v>
      </c>
      <c r="Q457" s="13">
        <f>SUM(Q458:Q461)</f>
        <v>0</v>
      </c>
      <c r="R457" s="13">
        <f>SUM(R458:R461)</f>
        <v>0</v>
      </c>
    </row>
    <row r="458" spans="1:18">
      <c r="A458" s="45" t="s">
        <v>706</v>
      </c>
      <c r="B458" s="46" t="s">
        <v>195</v>
      </c>
      <c r="C458" s="9"/>
      <c r="D458" s="14"/>
      <c r="E458" s="36"/>
      <c r="F458" s="14"/>
      <c r="G458" s="9"/>
      <c r="H458" s="14"/>
      <c r="I458" s="36"/>
      <c r="J458" s="14"/>
      <c r="K458" s="9"/>
      <c r="L458" s="14"/>
      <c r="M458" s="36"/>
      <c r="N458" s="14"/>
      <c r="O458" s="9"/>
      <c r="P458" s="14"/>
      <c r="Q458" s="36"/>
      <c r="R458" s="14"/>
    </row>
    <row r="459" spans="1:18">
      <c r="A459" s="45" t="s">
        <v>707</v>
      </c>
      <c r="B459" s="46" t="s">
        <v>196</v>
      </c>
      <c r="C459" s="9"/>
      <c r="D459" s="14"/>
      <c r="E459" s="36"/>
      <c r="F459" s="14"/>
      <c r="G459" s="9"/>
      <c r="H459" s="14"/>
      <c r="I459" s="36"/>
      <c r="J459" s="14"/>
      <c r="K459" s="9"/>
      <c r="L459" s="14"/>
      <c r="M459" s="36"/>
      <c r="N459" s="14"/>
      <c r="O459" s="9"/>
      <c r="P459" s="14"/>
      <c r="Q459" s="36"/>
      <c r="R459" s="14"/>
    </row>
    <row r="460" spans="1:18">
      <c r="A460" s="45" t="s">
        <v>708</v>
      </c>
      <c r="B460" s="47" t="s">
        <v>197</v>
      </c>
      <c r="C460" s="9"/>
      <c r="D460" s="14"/>
      <c r="E460" s="36"/>
      <c r="F460" s="14"/>
      <c r="G460" s="9"/>
      <c r="H460" s="14"/>
      <c r="I460" s="36"/>
      <c r="J460" s="14"/>
      <c r="K460" s="9"/>
      <c r="L460" s="14"/>
      <c r="M460" s="36"/>
      <c r="N460" s="14"/>
      <c r="O460" s="9"/>
      <c r="P460" s="14"/>
      <c r="Q460" s="36"/>
      <c r="R460" s="14"/>
    </row>
    <row r="461" spans="1:18">
      <c r="A461" s="45" t="s">
        <v>709</v>
      </c>
      <c r="B461" s="46" t="s">
        <v>198</v>
      </c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</row>
    <row r="462" spans="1:18" ht="47.25">
      <c r="A462" s="37" t="s">
        <v>711</v>
      </c>
      <c r="B462" s="6" t="s">
        <v>716</v>
      </c>
      <c r="C462" s="8"/>
      <c r="D462" s="13">
        <f t="shared" ref="D462:N462" si="102">SUM(D463:D466)</f>
        <v>0</v>
      </c>
      <c r="E462" s="13">
        <f t="shared" si="102"/>
        <v>0</v>
      </c>
      <c r="F462" s="13">
        <f t="shared" si="102"/>
        <v>0</v>
      </c>
      <c r="G462" s="13"/>
      <c r="H462" s="13">
        <f t="shared" si="102"/>
        <v>0</v>
      </c>
      <c r="I462" s="13">
        <f t="shared" si="102"/>
        <v>0</v>
      </c>
      <c r="J462" s="13">
        <f t="shared" si="102"/>
        <v>0</v>
      </c>
      <c r="K462" s="13"/>
      <c r="L462" s="13">
        <f t="shared" si="102"/>
        <v>0</v>
      </c>
      <c r="M462" s="13">
        <f t="shared" si="102"/>
        <v>0</v>
      </c>
      <c r="N462" s="13">
        <f t="shared" si="102"/>
        <v>0</v>
      </c>
      <c r="O462" s="13"/>
      <c r="P462" s="13">
        <f>SUM(P463:P466)</f>
        <v>0</v>
      </c>
      <c r="Q462" s="13">
        <f>SUM(Q463:Q466)</f>
        <v>0</v>
      </c>
      <c r="R462" s="13">
        <f>SUM(R463:R466)</f>
        <v>0</v>
      </c>
    </row>
    <row r="463" spans="1:18">
      <c r="A463" s="45" t="s">
        <v>712</v>
      </c>
      <c r="B463" s="46" t="s">
        <v>195</v>
      </c>
      <c r="C463" s="9"/>
      <c r="D463" s="14"/>
      <c r="E463" s="36"/>
      <c r="F463" s="14"/>
      <c r="G463" s="9"/>
      <c r="H463" s="14"/>
      <c r="I463" s="36"/>
      <c r="J463" s="14"/>
      <c r="K463" s="9"/>
      <c r="L463" s="14"/>
      <c r="M463" s="36"/>
      <c r="N463" s="14"/>
      <c r="O463" s="9"/>
      <c r="P463" s="14"/>
      <c r="Q463" s="36"/>
      <c r="R463" s="14"/>
    </row>
    <row r="464" spans="1:18">
      <c r="A464" s="45" t="s">
        <v>713</v>
      </c>
      <c r="B464" s="46" t="s">
        <v>196</v>
      </c>
      <c r="C464" s="9"/>
      <c r="D464" s="14"/>
      <c r="E464" s="36"/>
      <c r="F464" s="14"/>
      <c r="G464" s="9"/>
      <c r="H464" s="14"/>
      <c r="I464" s="36"/>
      <c r="J464" s="14"/>
      <c r="K464" s="9"/>
      <c r="L464" s="14"/>
      <c r="M464" s="36"/>
      <c r="N464" s="14"/>
      <c r="O464" s="9"/>
      <c r="P464" s="14"/>
      <c r="Q464" s="36"/>
      <c r="R464" s="14"/>
    </row>
    <row r="465" spans="1:18">
      <c r="A465" s="45" t="s">
        <v>714</v>
      </c>
      <c r="B465" s="47" t="s">
        <v>197</v>
      </c>
      <c r="C465" s="9"/>
      <c r="D465" s="14"/>
      <c r="E465" s="36"/>
      <c r="F465" s="14"/>
      <c r="G465" s="9"/>
      <c r="H465" s="14"/>
      <c r="I465" s="36"/>
      <c r="J465" s="14"/>
      <c r="K465" s="9"/>
      <c r="L465" s="14"/>
      <c r="M465" s="36"/>
      <c r="N465" s="14"/>
      <c r="O465" s="9"/>
      <c r="P465" s="14"/>
      <c r="Q465" s="36"/>
      <c r="R465" s="14"/>
    </row>
    <row r="466" spans="1:18">
      <c r="A466" s="45" t="s">
        <v>715</v>
      </c>
      <c r="B466" s="46" t="s">
        <v>198</v>
      </c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</row>
    <row r="467" spans="1:18" ht="47.25">
      <c r="A467" s="37" t="s">
        <v>717</v>
      </c>
      <c r="B467" s="6" t="s">
        <v>722</v>
      </c>
      <c r="C467" s="8"/>
      <c r="D467" s="13">
        <f t="shared" ref="D467:N467" si="103">SUM(D468:D471)</f>
        <v>0</v>
      </c>
      <c r="E467" s="13">
        <f t="shared" si="103"/>
        <v>0</v>
      </c>
      <c r="F467" s="13">
        <f t="shared" si="103"/>
        <v>0</v>
      </c>
      <c r="G467" s="13"/>
      <c r="H467" s="13">
        <f t="shared" si="103"/>
        <v>0</v>
      </c>
      <c r="I467" s="13">
        <f t="shared" si="103"/>
        <v>0</v>
      </c>
      <c r="J467" s="13">
        <f t="shared" si="103"/>
        <v>0</v>
      </c>
      <c r="K467" s="13"/>
      <c r="L467" s="13">
        <f t="shared" si="103"/>
        <v>0</v>
      </c>
      <c r="M467" s="13">
        <f t="shared" si="103"/>
        <v>0</v>
      </c>
      <c r="N467" s="13">
        <f t="shared" si="103"/>
        <v>0</v>
      </c>
      <c r="O467" s="13"/>
      <c r="P467" s="13">
        <f>SUM(P468:P471)</f>
        <v>0</v>
      </c>
      <c r="Q467" s="13">
        <f>SUM(Q468:Q471)</f>
        <v>0</v>
      </c>
      <c r="R467" s="13">
        <f>SUM(R468:R471)</f>
        <v>0</v>
      </c>
    </row>
    <row r="468" spans="1:18">
      <c r="A468" s="45" t="s">
        <v>718</v>
      </c>
      <c r="B468" s="46" t="s">
        <v>195</v>
      </c>
      <c r="C468" s="9"/>
      <c r="D468" s="14"/>
      <c r="E468" s="36"/>
      <c r="F468" s="14"/>
      <c r="G468" s="9"/>
      <c r="H468" s="14"/>
      <c r="I468" s="36"/>
      <c r="J468" s="14"/>
      <c r="K468" s="9"/>
      <c r="L468" s="14"/>
      <c r="M468" s="36"/>
      <c r="N468" s="14"/>
      <c r="O468" s="9"/>
      <c r="P468" s="14"/>
      <c r="Q468" s="36"/>
      <c r="R468" s="14"/>
    </row>
    <row r="469" spans="1:18">
      <c r="A469" s="45" t="s">
        <v>719</v>
      </c>
      <c r="B469" s="46" t="s">
        <v>196</v>
      </c>
      <c r="C469" s="9"/>
      <c r="D469" s="14"/>
      <c r="E469" s="36"/>
      <c r="F469" s="14"/>
      <c r="G469" s="9"/>
      <c r="H469" s="14"/>
      <c r="I469" s="36"/>
      <c r="J469" s="14"/>
      <c r="K469" s="9"/>
      <c r="L469" s="14"/>
      <c r="M469" s="36"/>
      <c r="N469" s="14"/>
      <c r="O469" s="9"/>
      <c r="P469" s="14"/>
      <c r="Q469" s="36"/>
      <c r="R469" s="14"/>
    </row>
    <row r="470" spans="1:18">
      <c r="A470" s="45" t="s">
        <v>720</v>
      </c>
      <c r="B470" s="47" t="s">
        <v>197</v>
      </c>
      <c r="C470" s="9"/>
      <c r="D470" s="14"/>
      <c r="E470" s="36"/>
      <c r="F470" s="14"/>
      <c r="G470" s="9"/>
      <c r="H470" s="14"/>
      <c r="I470" s="36"/>
      <c r="J470" s="14"/>
      <c r="K470" s="9"/>
      <c r="L470" s="14"/>
      <c r="M470" s="36"/>
      <c r="N470" s="14"/>
      <c r="O470" s="9"/>
      <c r="P470" s="14"/>
      <c r="Q470" s="36"/>
      <c r="R470" s="14"/>
    </row>
    <row r="471" spans="1:18">
      <c r="A471" s="45" t="s">
        <v>721</v>
      </c>
      <c r="B471" s="46" t="s">
        <v>198</v>
      </c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</row>
    <row r="472" spans="1:18" ht="31.5">
      <c r="A472" s="37" t="s">
        <v>723</v>
      </c>
      <c r="B472" s="6" t="s">
        <v>729</v>
      </c>
      <c r="C472" s="6"/>
      <c r="D472" s="13">
        <f>D473+D478+D483+D488+D493+D498</f>
        <v>0</v>
      </c>
      <c r="E472" s="13">
        <f t="shared" ref="E472:N472" si="104">E473+E478+E483+E488+E493+E498</f>
        <v>0</v>
      </c>
      <c r="F472" s="13">
        <f t="shared" si="104"/>
        <v>0</v>
      </c>
      <c r="G472" s="13"/>
      <c r="H472" s="13">
        <f t="shared" si="104"/>
        <v>0</v>
      </c>
      <c r="I472" s="13">
        <f t="shared" si="104"/>
        <v>0</v>
      </c>
      <c r="J472" s="13">
        <f t="shared" si="104"/>
        <v>0</v>
      </c>
      <c r="K472" s="13"/>
      <c r="L472" s="13">
        <f t="shared" si="104"/>
        <v>0</v>
      </c>
      <c r="M472" s="13">
        <f t="shared" si="104"/>
        <v>0</v>
      </c>
      <c r="N472" s="13">
        <f t="shared" si="104"/>
        <v>0</v>
      </c>
      <c r="O472" s="13"/>
      <c r="P472" s="13">
        <f>P473+P478+P483+P488+P493+P498</f>
        <v>0</v>
      </c>
      <c r="Q472" s="13">
        <f>Q473+Q478+Q483+Q488+Q493+Q498</f>
        <v>0</v>
      </c>
      <c r="R472" s="13">
        <f>R473+R478+R483+R488+R493+R498</f>
        <v>0</v>
      </c>
    </row>
    <row r="473" spans="1:18" ht="47.25">
      <c r="A473" s="37" t="s">
        <v>724</v>
      </c>
      <c r="B473" s="6" t="s">
        <v>730</v>
      </c>
      <c r="C473" s="8"/>
      <c r="D473" s="13">
        <f t="shared" ref="D473:N473" si="105">SUM(D474:D477)</f>
        <v>0</v>
      </c>
      <c r="E473" s="13">
        <f t="shared" si="105"/>
        <v>0</v>
      </c>
      <c r="F473" s="13">
        <f t="shared" si="105"/>
        <v>0</v>
      </c>
      <c r="G473" s="13"/>
      <c r="H473" s="13">
        <f t="shared" si="105"/>
        <v>0</v>
      </c>
      <c r="I473" s="13">
        <f t="shared" si="105"/>
        <v>0</v>
      </c>
      <c r="J473" s="13">
        <f t="shared" si="105"/>
        <v>0</v>
      </c>
      <c r="K473" s="13"/>
      <c r="L473" s="13">
        <f t="shared" si="105"/>
        <v>0</v>
      </c>
      <c r="M473" s="13">
        <f t="shared" si="105"/>
        <v>0</v>
      </c>
      <c r="N473" s="13">
        <f t="shared" si="105"/>
        <v>0</v>
      </c>
      <c r="O473" s="13"/>
      <c r="P473" s="13">
        <f>SUM(P474:P477)</f>
        <v>0</v>
      </c>
      <c r="Q473" s="13">
        <f>SUM(Q474:Q477)</f>
        <v>0</v>
      </c>
      <c r="R473" s="13">
        <f>SUM(R474:R477)</f>
        <v>0</v>
      </c>
    </row>
    <row r="474" spans="1:18">
      <c r="A474" s="45" t="s">
        <v>725</v>
      </c>
      <c r="B474" s="46" t="s">
        <v>195</v>
      </c>
      <c r="C474" s="9"/>
      <c r="D474" s="14"/>
      <c r="E474" s="36"/>
      <c r="F474" s="14"/>
      <c r="G474" s="9"/>
      <c r="H474" s="14"/>
      <c r="I474" s="36"/>
      <c r="J474" s="14"/>
      <c r="K474" s="9"/>
      <c r="L474" s="14"/>
      <c r="M474" s="36"/>
      <c r="N474" s="14"/>
      <c r="O474" s="9"/>
      <c r="P474" s="14"/>
      <c r="Q474" s="36"/>
      <c r="R474" s="14"/>
    </row>
    <row r="475" spans="1:18">
      <c r="A475" s="45" t="s">
        <v>726</v>
      </c>
      <c r="B475" s="46" t="s">
        <v>196</v>
      </c>
      <c r="C475" s="9"/>
      <c r="D475" s="14"/>
      <c r="E475" s="36"/>
      <c r="F475" s="14"/>
      <c r="G475" s="9"/>
      <c r="H475" s="14"/>
      <c r="I475" s="36"/>
      <c r="J475" s="14"/>
      <c r="K475" s="9"/>
      <c r="L475" s="14"/>
      <c r="M475" s="36"/>
      <c r="N475" s="14"/>
      <c r="O475" s="9"/>
      <c r="P475" s="14"/>
      <c r="Q475" s="36"/>
      <c r="R475" s="14"/>
    </row>
    <row r="476" spans="1:18">
      <c r="A476" s="45" t="s">
        <v>727</v>
      </c>
      <c r="B476" s="47" t="s">
        <v>197</v>
      </c>
      <c r="C476" s="9"/>
      <c r="D476" s="14"/>
      <c r="E476" s="36"/>
      <c r="F476" s="14"/>
      <c r="G476" s="9"/>
      <c r="H476" s="14"/>
      <c r="I476" s="36"/>
      <c r="J476" s="14"/>
      <c r="K476" s="9"/>
      <c r="L476" s="14"/>
      <c r="M476" s="36"/>
      <c r="N476" s="14"/>
      <c r="O476" s="9"/>
      <c r="P476" s="14"/>
      <c r="Q476" s="36"/>
      <c r="R476" s="14"/>
    </row>
    <row r="477" spans="1:18">
      <c r="A477" s="45" t="s">
        <v>728</v>
      </c>
      <c r="B477" s="46" t="s">
        <v>198</v>
      </c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</row>
    <row r="478" spans="1:18" ht="47.25">
      <c r="A478" s="37" t="s">
        <v>731</v>
      </c>
      <c r="B478" s="6" t="s">
        <v>736</v>
      </c>
      <c r="C478" s="8"/>
      <c r="D478" s="13">
        <f t="shared" ref="D478:N478" si="106">SUM(D479:D482)</f>
        <v>0</v>
      </c>
      <c r="E478" s="13">
        <f t="shared" si="106"/>
        <v>0</v>
      </c>
      <c r="F478" s="13">
        <f t="shared" si="106"/>
        <v>0</v>
      </c>
      <c r="G478" s="13"/>
      <c r="H478" s="13">
        <f t="shared" si="106"/>
        <v>0</v>
      </c>
      <c r="I478" s="13">
        <f t="shared" si="106"/>
        <v>0</v>
      </c>
      <c r="J478" s="13">
        <f t="shared" si="106"/>
        <v>0</v>
      </c>
      <c r="K478" s="13"/>
      <c r="L478" s="13">
        <f t="shared" si="106"/>
        <v>0</v>
      </c>
      <c r="M478" s="13">
        <f t="shared" si="106"/>
        <v>0</v>
      </c>
      <c r="N478" s="13">
        <f t="shared" si="106"/>
        <v>0</v>
      </c>
      <c r="O478" s="13"/>
      <c r="P478" s="13">
        <f>SUM(P479:P482)</f>
        <v>0</v>
      </c>
      <c r="Q478" s="13">
        <f>SUM(Q479:Q482)</f>
        <v>0</v>
      </c>
      <c r="R478" s="13">
        <f>SUM(R479:R482)</f>
        <v>0</v>
      </c>
    </row>
    <row r="479" spans="1:18">
      <c r="A479" s="45" t="s">
        <v>732</v>
      </c>
      <c r="B479" s="46" t="s">
        <v>195</v>
      </c>
      <c r="C479" s="9"/>
      <c r="D479" s="14"/>
      <c r="E479" s="36"/>
      <c r="F479" s="14"/>
      <c r="G479" s="9"/>
      <c r="H479" s="14"/>
      <c r="I479" s="36"/>
      <c r="J479" s="14"/>
      <c r="K479" s="9"/>
      <c r="L479" s="14"/>
      <c r="M479" s="36"/>
      <c r="N479" s="14"/>
      <c r="O479" s="9"/>
      <c r="P479" s="14"/>
      <c r="Q479" s="36"/>
      <c r="R479" s="14"/>
    </row>
    <row r="480" spans="1:18">
      <c r="A480" s="45" t="s">
        <v>733</v>
      </c>
      <c r="B480" s="46" t="s">
        <v>196</v>
      </c>
      <c r="C480" s="9"/>
      <c r="D480" s="14"/>
      <c r="E480" s="36"/>
      <c r="F480" s="14"/>
      <c r="G480" s="9"/>
      <c r="H480" s="14"/>
      <c r="I480" s="36"/>
      <c r="J480" s="14"/>
      <c r="K480" s="9"/>
      <c r="L480" s="14"/>
      <c r="M480" s="36"/>
      <c r="N480" s="14"/>
      <c r="O480" s="9"/>
      <c r="P480" s="14"/>
      <c r="Q480" s="36"/>
      <c r="R480" s="14"/>
    </row>
    <row r="481" spans="1:18">
      <c r="A481" s="45" t="s">
        <v>734</v>
      </c>
      <c r="B481" s="47" t="s">
        <v>197</v>
      </c>
      <c r="C481" s="9"/>
      <c r="D481" s="14"/>
      <c r="E481" s="36"/>
      <c r="F481" s="14"/>
      <c r="G481" s="9"/>
      <c r="H481" s="14"/>
      <c r="I481" s="36"/>
      <c r="J481" s="14"/>
      <c r="K481" s="9"/>
      <c r="L481" s="14"/>
      <c r="M481" s="36"/>
      <c r="N481" s="14"/>
      <c r="O481" s="9"/>
      <c r="P481" s="14"/>
      <c r="Q481" s="36"/>
      <c r="R481" s="14"/>
    </row>
    <row r="482" spans="1:18">
      <c r="A482" s="45" t="s">
        <v>735</v>
      </c>
      <c r="B482" s="46" t="s">
        <v>198</v>
      </c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</row>
    <row r="483" spans="1:18" ht="47.25">
      <c r="A483" s="37" t="s">
        <v>737</v>
      </c>
      <c r="B483" s="6" t="s">
        <v>742</v>
      </c>
      <c r="C483" s="8"/>
      <c r="D483" s="13">
        <f t="shared" ref="D483:N483" si="107">SUM(D484:D487)</f>
        <v>0</v>
      </c>
      <c r="E483" s="13">
        <f t="shared" si="107"/>
        <v>0</v>
      </c>
      <c r="F483" s="13">
        <f t="shared" si="107"/>
        <v>0</v>
      </c>
      <c r="G483" s="13"/>
      <c r="H483" s="13">
        <f t="shared" si="107"/>
        <v>0</v>
      </c>
      <c r="I483" s="13">
        <f t="shared" si="107"/>
        <v>0</v>
      </c>
      <c r="J483" s="13">
        <f t="shared" si="107"/>
        <v>0</v>
      </c>
      <c r="K483" s="13"/>
      <c r="L483" s="13">
        <f t="shared" si="107"/>
        <v>0</v>
      </c>
      <c r="M483" s="13">
        <f t="shared" si="107"/>
        <v>0</v>
      </c>
      <c r="N483" s="13">
        <f t="shared" si="107"/>
        <v>0</v>
      </c>
      <c r="O483" s="13"/>
      <c r="P483" s="13">
        <f>SUM(P484:P487)</f>
        <v>0</v>
      </c>
      <c r="Q483" s="13">
        <f>SUM(Q484:Q487)</f>
        <v>0</v>
      </c>
      <c r="R483" s="13">
        <f>SUM(R484:R487)</f>
        <v>0</v>
      </c>
    </row>
    <row r="484" spans="1:18">
      <c r="A484" s="45" t="s">
        <v>738</v>
      </c>
      <c r="B484" s="46" t="s">
        <v>195</v>
      </c>
      <c r="C484" s="9"/>
      <c r="D484" s="14"/>
      <c r="E484" s="36"/>
      <c r="F484" s="14"/>
      <c r="G484" s="9"/>
      <c r="H484" s="14"/>
      <c r="I484" s="36"/>
      <c r="J484" s="14"/>
      <c r="K484" s="9"/>
      <c r="L484" s="14"/>
      <c r="M484" s="36"/>
      <c r="N484" s="14"/>
      <c r="O484" s="9"/>
      <c r="P484" s="14"/>
      <c r="Q484" s="36"/>
      <c r="R484" s="14"/>
    </row>
    <row r="485" spans="1:18">
      <c r="A485" s="45" t="s">
        <v>739</v>
      </c>
      <c r="B485" s="46" t="s">
        <v>196</v>
      </c>
      <c r="C485" s="9"/>
      <c r="D485" s="14"/>
      <c r="E485" s="36"/>
      <c r="F485" s="14"/>
      <c r="G485" s="9"/>
      <c r="H485" s="14"/>
      <c r="I485" s="36"/>
      <c r="J485" s="14"/>
      <c r="K485" s="9"/>
      <c r="L485" s="14"/>
      <c r="M485" s="36"/>
      <c r="N485" s="14"/>
      <c r="O485" s="9"/>
      <c r="P485" s="14"/>
      <c r="Q485" s="36"/>
      <c r="R485" s="14"/>
    </row>
    <row r="486" spans="1:18">
      <c r="A486" s="45" t="s">
        <v>740</v>
      </c>
      <c r="B486" s="47" t="s">
        <v>197</v>
      </c>
      <c r="C486" s="9"/>
      <c r="D486" s="14"/>
      <c r="E486" s="36"/>
      <c r="F486" s="14"/>
      <c r="G486" s="9"/>
      <c r="H486" s="14"/>
      <c r="I486" s="36"/>
      <c r="J486" s="14"/>
      <c r="K486" s="9"/>
      <c r="L486" s="14"/>
      <c r="M486" s="36"/>
      <c r="N486" s="14"/>
      <c r="O486" s="9"/>
      <c r="P486" s="14"/>
      <c r="Q486" s="36"/>
      <c r="R486" s="14"/>
    </row>
    <row r="487" spans="1:18">
      <c r="A487" s="45" t="s">
        <v>741</v>
      </c>
      <c r="B487" s="46" t="s">
        <v>198</v>
      </c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</row>
    <row r="488" spans="1:18" ht="47.25">
      <c r="A488" s="37" t="s">
        <v>743</v>
      </c>
      <c r="B488" s="6" t="s">
        <v>748</v>
      </c>
      <c r="C488" s="8"/>
      <c r="D488" s="13">
        <f t="shared" ref="D488:N488" si="108">SUM(D489:D492)</f>
        <v>0</v>
      </c>
      <c r="E488" s="13">
        <f t="shared" si="108"/>
        <v>0</v>
      </c>
      <c r="F488" s="13">
        <f t="shared" si="108"/>
        <v>0</v>
      </c>
      <c r="G488" s="13"/>
      <c r="H488" s="13">
        <f t="shared" si="108"/>
        <v>0</v>
      </c>
      <c r="I488" s="13">
        <f t="shared" si="108"/>
        <v>0</v>
      </c>
      <c r="J488" s="13">
        <f t="shared" si="108"/>
        <v>0</v>
      </c>
      <c r="K488" s="13"/>
      <c r="L488" s="13">
        <f t="shared" si="108"/>
        <v>0</v>
      </c>
      <c r="M488" s="13">
        <f t="shared" si="108"/>
        <v>0</v>
      </c>
      <c r="N488" s="13">
        <f t="shared" si="108"/>
        <v>0</v>
      </c>
      <c r="O488" s="13"/>
      <c r="P488" s="13">
        <f>SUM(P489:P492)</f>
        <v>0</v>
      </c>
      <c r="Q488" s="13">
        <f>SUM(Q489:Q492)</f>
        <v>0</v>
      </c>
      <c r="R488" s="13">
        <f>SUM(R489:R492)</f>
        <v>0</v>
      </c>
    </row>
    <row r="489" spans="1:18">
      <c r="A489" s="45" t="s">
        <v>744</v>
      </c>
      <c r="B489" s="46" t="s">
        <v>195</v>
      </c>
      <c r="C489" s="9"/>
      <c r="D489" s="14"/>
      <c r="E489" s="36"/>
      <c r="F489" s="14"/>
      <c r="G489" s="9"/>
      <c r="H489" s="14"/>
      <c r="I489" s="36"/>
      <c r="J489" s="14"/>
      <c r="K489" s="9"/>
      <c r="L489" s="14"/>
      <c r="M489" s="36"/>
      <c r="N489" s="14"/>
      <c r="O489" s="9"/>
      <c r="P489" s="14"/>
      <c r="Q489" s="36"/>
      <c r="R489" s="14"/>
    </row>
    <row r="490" spans="1:18">
      <c r="A490" s="45" t="s">
        <v>745</v>
      </c>
      <c r="B490" s="46" t="s">
        <v>196</v>
      </c>
      <c r="C490" s="9"/>
      <c r="D490" s="14"/>
      <c r="E490" s="36"/>
      <c r="F490" s="14"/>
      <c r="G490" s="9"/>
      <c r="H490" s="14"/>
      <c r="I490" s="36"/>
      <c r="J490" s="14"/>
      <c r="K490" s="9"/>
      <c r="L490" s="14"/>
      <c r="M490" s="36"/>
      <c r="N490" s="14"/>
      <c r="O490" s="9"/>
      <c r="P490" s="14"/>
      <c r="Q490" s="36"/>
      <c r="R490" s="14"/>
    </row>
    <row r="491" spans="1:18">
      <c r="A491" s="45" t="s">
        <v>746</v>
      </c>
      <c r="B491" s="47" t="s">
        <v>197</v>
      </c>
      <c r="C491" s="9"/>
      <c r="D491" s="14"/>
      <c r="E491" s="36"/>
      <c r="F491" s="14"/>
      <c r="G491" s="9"/>
      <c r="H491" s="14"/>
      <c r="I491" s="36"/>
      <c r="J491" s="14"/>
      <c r="K491" s="9"/>
      <c r="L491" s="14"/>
      <c r="M491" s="36"/>
      <c r="N491" s="14"/>
      <c r="O491" s="9"/>
      <c r="P491" s="14"/>
      <c r="Q491" s="36"/>
      <c r="R491" s="14"/>
    </row>
    <row r="492" spans="1:18">
      <c r="A492" s="45" t="s">
        <v>747</v>
      </c>
      <c r="B492" s="46" t="s">
        <v>198</v>
      </c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</row>
    <row r="493" spans="1:18" ht="47.25">
      <c r="A493" s="37" t="s">
        <v>749</v>
      </c>
      <c r="B493" s="6" t="s">
        <v>754</v>
      </c>
      <c r="C493" s="8"/>
      <c r="D493" s="13">
        <f t="shared" ref="D493:N493" si="109">SUM(D494:D497)</f>
        <v>0</v>
      </c>
      <c r="E493" s="13">
        <f t="shared" si="109"/>
        <v>0</v>
      </c>
      <c r="F493" s="13">
        <f t="shared" si="109"/>
        <v>0</v>
      </c>
      <c r="G493" s="13"/>
      <c r="H493" s="13">
        <f t="shared" si="109"/>
        <v>0</v>
      </c>
      <c r="I493" s="13">
        <f t="shared" si="109"/>
        <v>0</v>
      </c>
      <c r="J493" s="13">
        <f t="shared" si="109"/>
        <v>0</v>
      </c>
      <c r="K493" s="13"/>
      <c r="L493" s="13">
        <f t="shared" si="109"/>
        <v>0</v>
      </c>
      <c r="M493" s="13">
        <f t="shared" si="109"/>
        <v>0</v>
      </c>
      <c r="N493" s="13">
        <f t="shared" si="109"/>
        <v>0</v>
      </c>
      <c r="O493" s="13"/>
      <c r="P493" s="13">
        <f>SUM(P494:P497)</f>
        <v>0</v>
      </c>
      <c r="Q493" s="13">
        <f>SUM(Q494:Q497)</f>
        <v>0</v>
      </c>
      <c r="R493" s="13">
        <f>SUM(R494:R497)</f>
        <v>0</v>
      </c>
    </row>
    <row r="494" spans="1:18">
      <c r="A494" s="45" t="s">
        <v>750</v>
      </c>
      <c r="B494" s="46" t="s">
        <v>195</v>
      </c>
      <c r="C494" s="9"/>
      <c r="D494" s="14"/>
      <c r="E494" s="36"/>
      <c r="F494" s="14"/>
      <c r="G494" s="9"/>
      <c r="H494" s="14"/>
      <c r="I494" s="36"/>
      <c r="J494" s="14"/>
      <c r="K494" s="9"/>
      <c r="L494" s="14"/>
      <c r="M494" s="36"/>
      <c r="N494" s="14"/>
      <c r="O494" s="9"/>
      <c r="P494" s="14"/>
      <c r="Q494" s="36"/>
      <c r="R494" s="14"/>
    </row>
    <row r="495" spans="1:18">
      <c r="A495" s="45" t="s">
        <v>751</v>
      </c>
      <c r="B495" s="46" t="s">
        <v>196</v>
      </c>
      <c r="C495" s="9"/>
      <c r="D495" s="14"/>
      <c r="E495" s="36"/>
      <c r="F495" s="14"/>
      <c r="G495" s="9"/>
      <c r="H495" s="14"/>
      <c r="I495" s="36"/>
      <c r="J495" s="14"/>
      <c r="K495" s="9"/>
      <c r="L495" s="14"/>
      <c r="M495" s="36"/>
      <c r="N495" s="14"/>
      <c r="O495" s="9"/>
      <c r="P495" s="14"/>
      <c r="Q495" s="36"/>
      <c r="R495" s="14"/>
    </row>
    <row r="496" spans="1:18">
      <c r="A496" s="45" t="s">
        <v>752</v>
      </c>
      <c r="B496" s="47" t="s">
        <v>197</v>
      </c>
      <c r="C496" s="9"/>
      <c r="D496" s="14"/>
      <c r="E496" s="36"/>
      <c r="F496" s="14"/>
      <c r="G496" s="9"/>
      <c r="H496" s="14"/>
      <c r="I496" s="36"/>
      <c r="J496" s="14"/>
      <c r="K496" s="9"/>
      <c r="L496" s="14"/>
      <c r="M496" s="36"/>
      <c r="N496" s="14"/>
      <c r="O496" s="9"/>
      <c r="P496" s="14"/>
      <c r="Q496" s="36"/>
      <c r="R496" s="14"/>
    </row>
    <row r="497" spans="1:18">
      <c r="A497" s="45" t="s">
        <v>753</v>
      </c>
      <c r="B497" s="46" t="s">
        <v>198</v>
      </c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</row>
    <row r="498" spans="1:18" ht="47.25">
      <c r="A498" s="37" t="s">
        <v>755</v>
      </c>
      <c r="B498" s="6" t="s">
        <v>760</v>
      </c>
      <c r="C498" s="8"/>
      <c r="D498" s="13">
        <f t="shared" ref="D498:N498" si="110">SUM(D499:D502)</f>
        <v>0</v>
      </c>
      <c r="E498" s="13">
        <f t="shared" si="110"/>
        <v>0</v>
      </c>
      <c r="F498" s="13">
        <f t="shared" si="110"/>
        <v>0</v>
      </c>
      <c r="G498" s="13"/>
      <c r="H498" s="13">
        <f t="shared" si="110"/>
        <v>0</v>
      </c>
      <c r="I498" s="13">
        <f t="shared" si="110"/>
        <v>0</v>
      </c>
      <c r="J498" s="13">
        <f t="shared" si="110"/>
        <v>0</v>
      </c>
      <c r="K498" s="13"/>
      <c r="L498" s="13">
        <f t="shared" si="110"/>
        <v>0</v>
      </c>
      <c r="M498" s="13">
        <f t="shared" si="110"/>
        <v>0</v>
      </c>
      <c r="N498" s="13">
        <f t="shared" si="110"/>
        <v>0</v>
      </c>
      <c r="O498" s="13"/>
      <c r="P498" s="13">
        <f>SUM(P499:P502)</f>
        <v>0</v>
      </c>
      <c r="Q498" s="13">
        <f>SUM(Q499:Q502)</f>
        <v>0</v>
      </c>
      <c r="R498" s="13">
        <f>SUM(R499:R502)</f>
        <v>0</v>
      </c>
    </row>
    <row r="499" spans="1:18">
      <c r="A499" s="45" t="s">
        <v>756</v>
      </c>
      <c r="B499" s="46" t="s">
        <v>195</v>
      </c>
      <c r="C499" s="9"/>
      <c r="D499" s="14"/>
      <c r="E499" s="36"/>
      <c r="F499" s="14"/>
      <c r="G499" s="9"/>
      <c r="H499" s="14"/>
      <c r="I499" s="36"/>
      <c r="J499" s="14"/>
      <c r="K499" s="9"/>
      <c r="L499" s="14"/>
      <c r="M499" s="36"/>
      <c r="N499" s="14"/>
      <c r="O499" s="9"/>
      <c r="P499" s="14"/>
      <c r="Q499" s="36"/>
      <c r="R499" s="14"/>
    </row>
    <row r="500" spans="1:18">
      <c r="A500" s="45" t="s">
        <v>757</v>
      </c>
      <c r="B500" s="46" t="s">
        <v>196</v>
      </c>
      <c r="C500" s="9"/>
      <c r="D500" s="14"/>
      <c r="E500" s="36"/>
      <c r="F500" s="14"/>
      <c r="G500" s="9"/>
      <c r="H500" s="14"/>
      <c r="I500" s="36"/>
      <c r="J500" s="14"/>
      <c r="K500" s="9"/>
      <c r="L500" s="14"/>
      <c r="M500" s="36"/>
      <c r="N500" s="14"/>
      <c r="O500" s="9"/>
      <c r="P500" s="14"/>
      <c r="Q500" s="36"/>
      <c r="R500" s="14"/>
    </row>
    <row r="501" spans="1:18">
      <c r="A501" s="45" t="s">
        <v>758</v>
      </c>
      <c r="B501" s="47" t="s">
        <v>197</v>
      </c>
      <c r="C501" s="9"/>
      <c r="D501" s="14"/>
      <c r="E501" s="36"/>
      <c r="F501" s="14"/>
      <c r="G501" s="9"/>
      <c r="H501" s="14"/>
      <c r="I501" s="36"/>
      <c r="J501" s="14"/>
      <c r="K501" s="9"/>
      <c r="L501" s="14"/>
      <c r="M501" s="36"/>
      <c r="N501" s="14"/>
      <c r="O501" s="9"/>
      <c r="P501" s="14"/>
      <c r="Q501" s="36"/>
      <c r="R501" s="14"/>
    </row>
    <row r="502" spans="1:18">
      <c r="A502" s="45" t="s">
        <v>759</v>
      </c>
      <c r="B502" s="46" t="s">
        <v>198</v>
      </c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</row>
    <row r="503" spans="1:18" ht="31.5">
      <c r="A503" s="37" t="s">
        <v>761</v>
      </c>
      <c r="B503" s="6" t="s">
        <v>768</v>
      </c>
      <c r="C503" s="6"/>
      <c r="D503" s="13">
        <f>D504+D509+D514+D519+D524+D529</f>
        <v>0</v>
      </c>
      <c r="E503" s="13">
        <f t="shared" ref="E503:N503" si="111">E504+E509+E514+E519+E524+E529</f>
        <v>0</v>
      </c>
      <c r="F503" s="13">
        <f t="shared" si="111"/>
        <v>0</v>
      </c>
      <c r="G503" s="13"/>
      <c r="H503" s="13">
        <f t="shared" si="111"/>
        <v>0</v>
      </c>
      <c r="I503" s="13">
        <f t="shared" si="111"/>
        <v>0</v>
      </c>
      <c r="J503" s="13">
        <f t="shared" si="111"/>
        <v>0</v>
      </c>
      <c r="K503" s="13"/>
      <c r="L503" s="13">
        <f t="shared" si="111"/>
        <v>0</v>
      </c>
      <c r="M503" s="13">
        <f t="shared" si="111"/>
        <v>0</v>
      </c>
      <c r="N503" s="13">
        <f t="shared" si="111"/>
        <v>0</v>
      </c>
      <c r="O503" s="13"/>
      <c r="P503" s="13">
        <f>P504+P509+P514+P519+P524+P529</f>
        <v>0</v>
      </c>
      <c r="Q503" s="13">
        <f>Q504+Q509+Q514+Q519+Q524+Q529</f>
        <v>0</v>
      </c>
      <c r="R503" s="13">
        <f>R504+R509+R514+R519+R524+R529</f>
        <v>0</v>
      </c>
    </row>
    <row r="504" spans="1:18" ht="47.25">
      <c r="A504" s="37" t="s">
        <v>762</v>
      </c>
      <c r="B504" s="6" t="s">
        <v>767</v>
      </c>
      <c r="C504" s="8"/>
      <c r="D504" s="13">
        <f t="shared" ref="D504:N504" si="112">SUM(D505:D508)</f>
        <v>0</v>
      </c>
      <c r="E504" s="13">
        <f t="shared" si="112"/>
        <v>0</v>
      </c>
      <c r="F504" s="13">
        <f t="shared" si="112"/>
        <v>0</v>
      </c>
      <c r="G504" s="13"/>
      <c r="H504" s="13">
        <f t="shared" si="112"/>
        <v>0</v>
      </c>
      <c r="I504" s="13">
        <f t="shared" si="112"/>
        <v>0</v>
      </c>
      <c r="J504" s="13">
        <f t="shared" si="112"/>
        <v>0</v>
      </c>
      <c r="K504" s="13"/>
      <c r="L504" s="13">
        <f t="shared" si="112"/>
        <v>0</v>
      </c>
      <c r="M504" s="13">
        <f t="shared" si="112"/>
        <v>0</v>
      </c>
      <c r="N504" s="13">
        <f t="shared" si="112"/>
        <v>0</v>
      </c>
      <c r="O504" s="13"/>
      <c r="P504" s="13">
        <f>SUM(P505:P508)</f>
        <v>0</v>
      </c>
      <c r="Q504" s="13">
        <f>SUM(Q505:Q508)</f>
        <v>0</v>
      </c>
      <c r="R504" s="13">
        <f>SUM(R505:R508)</f>
        <v>0</v>
      </c>
    </row>
    <row r="505" spans="1:18">
      <c r="A505" s="45" t="s">
        <v>763</v>
      </c>
      <c r="B505" s="46" t="s">
        <v>195</v>
      </c>
      <c r="C505" s="9"/>
      <c r="D505" s="14"/>
      <c r="E505" s="36"/>
      <c r="F505" s="14"/>
      <c r="G505" s="9"/>
      <c r="H505" s="14"/>
      <c r="I505" s="36"/>
      <c r="J505" s="14"/>
      <c r="K505" s="9"/>
      <c r="L505" s="14"/>
      <c r="M505" s="36"/>
      <c r="N505" s="14"/>
      <c r="O505" s="9"/>
      <c r="P505" s="14"/>
      <c r="Q505" s="36"/>
      <c r="R505" s="14"/>
    </row>
    <row r="506" spans="1:18">
      <c r="A506" s="45" t="s">
        <v>764</v>
      </c>
      <c r="B506" s="46" t="s">
        <v>196</v>
      </c>
      <c r="C506" s="9"/>
      <c r="D506" s="14"/>
      <c r="E506" s="36"/>
      <c r="F506" s="14"/>
      <c r="G506" s="9"/>
      <c r="H506" s="14"/>
      <c r="I506" s="36"/>
      <c r="J506" s="14"/>
      <c r="K506" s="9"/>
      <c r="L506" s="14"/>
      <c r="M506" s="36"/>
      <c r="N506" s="14"/>
      <c r="O506" s="9"/>
      <c r="P506" s="14"/>
      <c r="Q506" s="36"/>
      <c r="R506" s="14"/>
    </row>
    <row r="507" spans="1:18">
      <c r="A507" s="45" t="s">
        <v>765</v>
      </c>
      <c r="B507" s="47" t="s">
        <v>197</v>
      </c>
      <c r="C507" s="9"/>
      <c r="D507" s="14"/>
      <c r="E507" s="36"/>
      <c r="F507" s="14"/>
      <c r="G507" s="9"/>
      <c r="H507" s="14"/>
      <c r="I507" s="36"/>
      <c r="J507" s="14"/>
      <c r="K507" s="9"/>
      <c r="L507" s="14"/>
      <c r="M507" s="36"/>
      <c r="N507" s="14"/>
      <c r="O507" s="9"/>
      <c r="P507" s="14"/>
      <c r="Q507" s="36"/>
      <c r="R507" s="14"/>
    </row>
    <row r="508" spans="1:18">
      <c r="A508" s="45" t="s">
        <v>766</v>
      </c>
      <c r="B508" s="46" t="s">
        <v>198</v>
      </c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</row>
    <row r="509" spans="1:18" ht="47.25">
      <c r="A509" s="37" t="s">
        <v>774</v>
      </c>
      <c r="B509" s="6" t="s">
        <v>773</v>
      </c>
      <c r="C509" s="8"/>
      <c r="D509" s="13">
        <f t="shared" ref="D509:N509" si="113">SUM(D510:D513)</f>
        <v>0</v>
      </c>
      <c r="E509" s="13">
        <f t="shared" si="113"/>
        <v>0</v>
      </c>
      <c r="F509" s="13">
        <f t="shared" si="113"/>
        <v>0</v>
      </c>
      <c r="G509" s="13"/>
      <c r="H509" s="13">
        <f t="shared" si="113"/>
        <v>0</v>
      </c>
      <c r="I509" s="13">
        <f t="shared" si="113"/>
        <v>0</v>
      </c>
      <c r="J509" s="13">
        <f t="shared" si="113"/>
        <v>0</v>
      </c>
      <c r="K509" s="13"/>
      <c r="L509" s="13">
        <f t="shared" si="113"/>
        <v>0</v>
      </c>
      <c r="M509" s="13">
        <f t="shared" si="113"/>
        <v>0</v>
      </c>
      <c r="N509" s="13">
        <f t="shared" si="113"/>
        <v>0</v>
      </c>
      <c r="O509" s="13"/>
      <c r="P509" s="13">
        <f>SUM(P510:P513)</f>
        <v>0</v>
      </c>
      <c r="Q509" s="13">
        <f>SUM(Q510:Q513)</f>
        <v>0</v>
      </c>
      <c r="R509" s="13">
        <f>SUM(R510:R513)</f>
        <v>0</v>
      </c>
    </row>
    <row r="510" spans="1:18">
      <c r="A510" s="45" t="s">
        <v>769</v>
      </c>
      <c r="B510" s="46" t="s">
        <v>195</v>
      </c>
      <c r="C510" s="9"/>
      <c r="D510" s="14"/>
      <c r="E510" s="36"/>
      <c r="F510" s="14"/>
      <c r="G510" s="9"/>
      <c r="H510" s="14"/>
      <c r="I510" s="36"/>
      <c r="J510" s="14"/>
      <c r="K510" s="9"/>
      <c r="L510" s="14"/>
      <c r="M510" s="36"/>
      <c r="N510" s="14"/>
      <c r="O510" s="9"/>
      <c r="P510" s="14"/>
      <c r="Q510" s="36"/>
      <c r="R510" s="14"/>
    </row>
    <row r="511" spans="1:18">
      <c r="A511" s="45" t="s">
        <v>770</v>
      </c>
      <c r="B511" s="46" t="s">
        <v>196</v>
      </c>
      <c r="C511" s="9"/>
      <c r="D511" s="14"/>
      <c r="E511" s="36"/>
      <c r="F511" s="14"/>
      <c r="G511" s="9"/>
      <c r="H511" s="14"/>
      <c r="I511" s="36"/>
      <c r="J511" s="14"/>
      <c r="K511" s="9"/>
      <c r="L511" s="14"/>
      <c r="M511" s="36"/>
      <c r="N511" s="14"/>
      <c r="O511" s="9"/>
      <c r="P511" s="14"/>
      <c r="Q511" s="36"/>
      <c r="R511" s="14"/>
    </row>
    <row r="512" spans="1:18">
      <c r="A512" s="45" t="s">
        <v>771</v>
      </c>
      <c r="B512" s="47" t="s">
        <v>197</v>
      </c>
      <c r="C512" s="9"/>
      <c r="D512" s="14"/>
      <c r="E512" s="36"/>
      <c r="F512" s="14"/>
      <c r="G512" s="9"/>
      <c r="H512" s="14"/>
      <c r="I512" s="36"/>
      <c r="J512" s="14"/>
      <c r="K512" s="9"/>
      <c r="L512" s="14"/>
      <c r="M512" s="36"/>
      <c r="N512" s="14"/>
      <c r="O512" s="9"/>
      <c r="P512" s="14"/>
      <c r="Q512" s="36"/>
      <c r="R512" s="14"/>
    </row>
    <row r="513" spans="1:18">
      <c r="A513" s="45" t="s">
        <v>772</v>
      </c>
      <c r="B513" s="46" t="s">
        <v>198</v>
      </c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</row>
    <row r="514" spans="1:18" ht="47.25">
      <c r="A514" s="37" t="s">
        <v>775</v>
      </c>
      <c r="B514" s="6" t="s">
        <v>780</v>
      </c>
      <c r="C514" s="8"/>
      <c r="D514" s="13">
        <f t="shared" ref="D514:N514" si="114">SUM(D515:D518)</f>
        <v>0</v>
      </c>
      <c r="E514" s="13">
        <f t="shared" si="114"/>
        <v>0</v>
      </c>
      <c r="F514" s="13">
        <f t="shared" si="114"/>
        <v>0</v>
      </c>
      <c r="G514" s="13"/>
      <c r="H514" s="13">
        <f t="shared" si="114"/>
        <v>0</v>
      </c>
      <c r="I514" s="13">
        <f t="shared" si="114"/>
        <v>0</v>
      </c>
      <c r="J514" s="13">
        <f t="shared" si="114"/>
        <v>0</v>
      </c>
      <c r="K514" s="13"/>
      <c r="L514" s="13">
        <f t="shared" si="114"/>
        <v>0</v>
      </c>
      <c r="M514" s="13">
        <f t="shared" si="114"/>
        <v>0</v>
      </c>
      <c r="N514" s="13">
        <f t="shared" si="114"/>
        <v>0</v>
      </c>
      <c r="O514" s="13"/>
      <c r="P514" s="13">
        <f>SUM(P515:P518)</f>
        <v>0</v>
      </c>
      <c r="Q514" s="13">
        <f>SUM(Q515:Q518)</f>
        <v>0</v>
      </c>
      <c r="R514" s="13">
        <f>SUM(R515:R518)</f>
        <v>0</v>
      </c>
    </row>
    <row r="515" spans="1:18">
      <c r="A515" s="45" t="s">
        <v>776</v>
      </c>
      <c r="B515" s="46" t="s">
        <v>195</v>
      </c>
      <c r="C515" s="9"/>
      <c r="D515" s="14"/>
      <c r="E515" s="36"/>
      <c r="F515" s="14"/>
      <c r="G515" s="9"/>
      <c r="H515" s="14"/>
      <c r="I515" s="36"/>
      <c r="J515" s="14"/>
      <c r="K515" s="9"/>
      <c r="L515" s="14"/>
      <c r="M515" s="36"/>
      <c r="N515" s="14"/>
      <c r="O515" s="9"/>
      <c r="P515" s="14"/>
      <c r="Q515" s="36"/>
      <c r="R515" s="14"/>
    </row>
    <row r="516" spans="1:18">
      <c r="A516" s="45" t="s">
        <v>777</v>
      </c>
      <c r="B516" s="46" t="s">
        <v>196</v>
      </c>
      <c r="C516" s="9"/>
      <c r="D516" s="14"/>
      <c r="E516" s="36"/>
      <c r="F516" s="14"/>
      <c r="G516" s="9"/>
      <c r="H516" s="14"/>
      <c r="I516" s="36"/>
      <c r="J516" s="14"/>
      <c r="K516" s="9"/>
      <c r="L516" s="14"/>
      <c r="M516" s="36"/>
      <c r="N516" s="14"/>
      <c r="O516" s="9"/>
      <c r="P516" s="14"/>
      <c r="Q516" s="36"/>
      <c r="R516" s="14"/>
    </row>
    <row r="517" spans="1:18">
      <c r="A517" s="45" t="s">
        <v>778</v>
      </c>
      <c r="B517" s="47" t="s">
        <v>197</v>
      </c>
      <c r="C517" s="9"/>
      <c r="D517" s="14"/>
      <c r="E517" s="36"/>
      <c r="F517" s="14"/>
      <c r="G517" s="9"/>
      <c r="H517" s="14"/>
      <c r="I517" s="36"/>
      <c r="J517" s="14"/>
      <c r="K517" s="9"/>
      <c r="L517" s="14"/>
      <c r="M517" s="36"/>
      <c r="N517" s="14"/>
      <c r="O517" s="9"/>
      <c r="P517" s="14"/>
      <c r="Q517" s="36"/>
      <c r="R517" s="14"/>
    </row>
    <row r="518" spans="1:18">
      <c r="A518" s="45" t="s">
        <v>779</v>
      </c>
      <c r="B518" s="46" t="s">
        <v>198</v>
      </c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</row>
    <row r="519" spans="1:18" ht="47.25">
      <c r="A519" s="37" t="s">
        <v>781</v>
      </c>
      <c r="B519" s="6" t="s">
        <v>786</v>
      </c>
      <c r="C519" s="8"/>
      <c r="D519" s="13">
        <f t="shared" ref="D519:N519" si="115">SUM(D520:D523)</f>
        <v>0</v>
      </c>
      <c r="E519" s="13">
        <f t="shared" si="115"/>
        <v>0</v>
      </c>
      <c r="F519" s="13">
        <f t="shared" si="115"/>
        <v>0</v>
      </c>
      <c r="G519" s="13"/>
      <c r="H519" s="13">
        <f t="shared" si="115"/>
        <v>0</v>
      </c>
      <c r="I519" s="13">
        <f t="shared" si="115"/>
        <v>0</v>
      </c>
      <c r="J519" s="13">
        <f t="shared" si="115"/>
        <v>0</v>
      </c>
      <c r="K519" s="13"/>
      <c r="L519" s="13">
        <f t="shared" si="115"/>
        <v>0</v>
      </c>
      <c r="M519" s="13">
        <f t="shared" si="115"/>
        <v>0</v>
      </c>
      <c r="N519" s="13">
        <f t="shared" si="115"/>
        <v>0</v>
      </c>
      <c r="O519" s="13"/>
      <c r="P519" s="13">
        <f>SUM(P520:P523)</f>
        <v>0</v>
      </c>
      <c r="Q519" s="13">
        <f>SUM(Q520:Q523)</f>
        <v>0</v>
      </c>
      <c r="R519" s="13">
        <f>SUM(R520:R523)</f>
        <v>0</v>
      </c>
    </row>
    <row r="520" spans="1:18">
      <c r="A520" s="45" t="s">
        <v>782</v>
      </c>
      <c r="B520" s="46" t="s">
        <v>195</v>
      </c>
      <c r="C520" s="9"/>
      <c r="D520" s="14"/>
      <c r="E520" s="36"/>
      <c r="F520" s="14"/>
      <c r="G520" s="9"/>
      <c r="H520" s="14"/>
      <c r="I520" s="36"/>
      <c r="J520" s="14"/>
      <c r="K520" s="9"/>
      <c r="L520" s="14"/>
      <c r="M520" s="36"/>
      <c r="N520" s="14"/>
      <c r="O520" s="9"/>
      <c r="P520" s="14"/>
      <c r="Q520" s="36"/>
      <c r="R520" s="14"/>
    </row>
    <row r="521" spans="1:18">
      <c r="A521" s="45" t="s">
        <v>783</v>
      </c>
      <c r="B521" s="46" t="s">
        <v>196</v>
      </c>
      <c r="C521" s="9"/>
      <c r="D521" s="14"/>
      <c r="E521" s="36"/>
      <c r="F521" s="14"/>
      <c r="G521" s="9"/>
      <c r="H521" s="14"/>
      <c r="I521" s="36"/>
      <c r="J521" s="14"/>
      <c r="K521" s="9"/>
      <c r="L521" s="14"/>
      <c r="M521" s="36"/>
      <c r="N521" s="14"/>
      <c r="O521" s="9"/>
      <c r="P521" s="14"/>
      <c r="Q521" s="36"/>
      <c r="R521" s="14"/>
    </row>
    <row r="522" spans="1:18">
      <c r="A522" s="45" t="s">
        <v>784</v>
      </c>
      <c r="B522" s="47" t="s">
        <v>197</v>
      </c>
      <c r="C522" s="9"/>
      <c r="D522" s="14"/>
      <c r="E522" s="36"/>
      <c r="F522" s="14"/>
      <c r="G522" s="9"/>
      <c r="H522" s="14"/>
      <c r="I522" s="36"/>
      <c r="J522" s="14"/>
      <c r="K522" s="9"/>
      <c r="L522" s="14"/>
      <c r="M522" s="36"/>
      <c r="N522" s="14"/>
      <c r="O522" s="9"/>
      <c r="P522" s="14"/>
      <c r="Q522" s="36"/>
      <c r="R522" s="14"/>
    </row>
    <row r="523" spans="1:18">
      <c r="A523" s="45" t="s">
        <v>785</v>
      </c>
      <c r="B523" s="46" t="s">
        <v>198</v>
      </c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</row>
    <row r="524" spans="1:18" ht="47.25">
      <c r="A524" s="37" t="s">
        <v>787</v>
      </c>
      <c r="B524" s="6" t="s">
        <v>792</v>
      </c>
      <c r="C524" s="8"/>
      <c r="D524" s="13">
        <f t="shared" ref="D524:N524" si="116">SUM(D525:D528)</f>
        <v>0</v>
      </c>
      <c r="E524" s="13">
        <f t="shared" si="116"/>
        <v>0</v>
      </c>
      <c r="F524" s="13">
        <f t="shared" si="116"/>
        <v>0</v>
      </c>
      <c r="G524" s="13"/>
      <c r="H524" s="13">
        <f t="shared" si="116"/>
        <v>0</v>
      </c>
      <c r="I524" s="13">
        <f t="shared" si="116"/>
        <v>0</v>
      </c>
      <c r="J524" s="13">
        <f t="shared" si="116"/>
        <v>0</v>
      </c>
      <c r="K524" s="13"/>
      <c r="L524" s="13">
        <f t="shared" si="116"/>
        <v>0</v>
      </c>
      <c r="M524" s="13">
        <f t="shared" si="116"/>
        <v>0</v>
      </c>
      <c r="N524" s="13">
        <f t="shared" si="116"/>
        <v>0</v>
      </c>
      <c r="O524" s="13"/>
      <c r="P524" s="13">
        <f>SUM(P525:P528)</f>
        <v>0</v>
      </c>
      <c r="Q524" s="13">
        <f>SUM(Q525:Q528)</f>
        <v>0</v>
      </c>
      <c r="R524" s="13">
        <f>SUM(R525:R528)</f>
        <v>0</v>
      </c>
    </row>
    <row r="525" spans="1:18">
      <c r="A525" s="45" t="s">
        <v>788</v>
      </c>
      <c r="B525" s="46" t="s">
        <v>195</v>
      </c>
      <c r="C525" s="9"/>
      <c r="D525" s="14"/>
      <c r="E525" s="36"/>
      <c r="F525" s="14"/>
      <c r="G525" s="9"/>
      <c r="H525" s="14"/>
      <c r="I525" s="36"/>
      <c r="J525" s="14"/>
      <c r="K525" s="9"/>
      <c r="L525" s="14"/>
      <c r="M525" s="36"/>
      <c r="N525" s="14"/>
      <c r="O525" s="9"/>
      <c r="P525" s="14"/>
      <c r="Q525" s="36"/>
      <c r="R525" s="14"/>
    </row>
    <row r="526" spans="1:18">
      <c r="A526" s="45" t="s">
        <v>789</v>
      </c>
      <c r="B526" s="46" t="s">
        <v>196</v>
      </c>
      <c r="C526" s="9"/>
      <c r="D526" s="14"/>
      <c r="E526" s="36"/>
      <c r="F526" s="14"/>
      <c r="G526" s="9"/>
      <c r="H526" s="14"/>
      <c r="I526" s="36"/>
      <c r="J526" s="14"/>
      <c r="K526" s="9"/>
      <c r="L526" s="14"/>
      <c r="M526" s="36"/>
      <c r="N526" s="14"/>
      <c r="O526" s="9"/>
      <c r="P526" s="14"/>
      <c r="Q526" s="36"/>
      <c r="R526" s="14"/>
    </row>
    <row r="527" spans="1:18">
      <c r="A527" s="45" t="s">
        <v>790</v>
      </c>
      <c r="B527" s="47" t="s">
        <v>197</v>
      </c>
      <c r="C527" s="9"/>
      <c r="D527" s="14"/>
      <c r="E527" s="36"/>
      <c r="F527" s="14"/>
      <c r="G527" s="9"/>
      <c r="H527" s="14"/>
      <c r="I527" s="36"/>
      <c r="J527" s="14"/>
      <c r="K527" s="9"/>
      <c r="L527" s="14"/>
      <c r="M527" s="36"/>
      <c r="N527" s="14"/>
      <c r="O527" s="9"/>
      <c r="P527" s="14"/>
      <c r="Q527" s="36"/>
      <c r="R527" s="14"/>
    </row>
    <row r="528" spans="1:18">
      <c r="A528" s="45" t="s">
        <v>791</v>
      </c>
      <c r="B528" s="46" t="s">
        <v>198</v>
      </c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</row>
    <row r="529" spans="1:18" ht="31.5">
      <c r="A529" s="37" t="s">
        <v>793</v>
      </c>
      <c r="B529" s="6" t="s">
        <v>798</v>
      </c>
      <c r="C529" s="8"/>
      <c r="D529" s="13">
        <f t="shared" ref="D529:N529" si="117">SUM(D530:D533)</f>
        <v>0</v>
      </c>
      <c r="E529" s="13">
        <f t="shared" si="117"/>
        <v>0</v>
      </c>
      <c r="F529" s="13">
        <f t="shared" si="117"/>
        <v>0</v>
      </c>
      <c r="G529" s="13"/>
      <c r="H529" s="13">
        <f t="shared" si="117"/>
        <v>0</v>
      </c>
      <c r="I529" s="13">
        <f t="shared" si="117"/>
        <v>0</v>
      </c>
      <c r="J529" s="13">
        <f t="shared" si="117"/>
        <v>0</v>
      </c>
      <c r="K529" s="13"/>
      <c r="L529" s="13">
        <f t="shared" si="117"/>
        <v>0</v>
      </c>
      <c r="M529" s="13">
        <f t="shared" si="117"/>
        <v>0</v>
      </c>
      <c r="N529" s="13">
        <f t="shared" si="117"/>
        <v>0</v>
      </c>
      <c r="O529" s="13"/>
      <c r="P529" s="13">
        <f>SUM(P530:P533)</f>
        <v>0</v>
      </c>
      <c r="Q529" s="13">
        <f>SUM(Q530:Q533)</f>
        <v>0</v>
      </c>
      <c r="R529" s="13">
        <f>SUM(R530:R533)</f>
        <v>0</v>
      </c>
    </row>
    <row r="530" spans="1:18">
      <c r="A530" s="45" t="s">
        <v>794</v>
      </c>
      <c r="B530" s="46" t="s">
        <v>195</v>
      </c>
      <c r="C530" s="9"/>
      <c r="D530" s="14"/>
      <c r="E530" s="36"/>
      <c r="F530" s="14"/>
      <c r="G530" s="9"/>
      <c r="H530" s="14"/>
      <c r="I530" s="36"/>
      <c r="J530" s="14"/>
      <c r="K530" s="9"/>
      <c r="L530" s="14"/>
      <c r="M530" s="36"/>
      <c r="N530" s="14"/>
      <c r="O530" s="9"/>
      <c r="P530" s="14"/>
      <c r="Q530" s="36"/>
      <c r="R530" s="14"/>
    </row>
    <row r="531" spans="1:18">
      <c r="A531" s="45" t="s">
        <v>795</v>
      </c>
      <c r="B531" s="46" t="s">
        <v>196</v>
      </c>
      <c r="C531" s="9"/>
      <c r="D531" s="14"/>
      <c r="E531" s="36"/>
      <c r="F531" s="14"/>
      <c r="G531" s="9"/>
      <c r="H531" s="14"/>
      <c r="I531" s="36"/>
      <c r="J531" s="14"/>
      <c r="K531" s="9"/>
      <c r="L531" s="14"/>
      <c r="M531" s="36"/>
      <c r="N531" s="14"/>
      <c r="O531" s="9"/>
      <c r="P531" s="14"/>
      <c r="Q531" s="36"/>
      <c r="R531" s="14"/>
    </row>
    <row r="532" spans="1:18">
      <c r="A532" s="45" t="s">
        <v>796</v>
      </c>
      <c r="B532" s="47" t="s">
        <v>197</v>
      </c>
      <c r="C532" s="9"/>
      <c r="D532" s="14"/>
      <c r="E532" s="36"/>
      <c r="F532" s="14"/>
      <c r="G532" s="9"/>
      <c r="H532" s="14"/>
      <c r="I532" s="36"/>
      <c r="J532" s="14"/>
      <c r="K532" s="9"/>
      <c r="L532" s="14"/>
      <c r="M532" s="36"/>
      <c r="N532" s="14"/>
      <c r="O532" s="9"/>
      <c r="P532" s="14"/>
      <c r="Q532" s="36"/>
      <c r="R532" s="14"/>
    </row>
    <row r="533" spans="1:18">
      <c r="A533" s="45" t="s">
        <v>797</v>
      </c>
      <c r="B533" s="46" t="s">
        <v>198</v>
      </c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</row>
    <row r="534" spans="1:18" ht="31.5">
      <c r="A534" s="37" t="s">
        <v>806</v>
      </c>
      <c r="B534" s="6" t="s">
        <v>799</v>
      </c>
      <c r="C534" s="6"/>
      <c r="D534" s="13">
        <f>D535+D540+D545+D550+D555+D560</f>
        <v>0</v>
      </c>
      <c r="E534" s="13">
        <f t="shared" ref="E534:N534" si="118">E535+E540+E545+E550+E555+E560</f>
        <v>0</v>
      </c>
      <c r="F534" s="13">
        <f t="shared" si="118"/>
        <v>0</v>
      </c>
      <c r="G534" s="13"/>
      <c r="H534" s="13">
        <f t="shared" si="118"/>
        <v>0</v>
      </c>
      <c r="I534" s="13">
        <f t="shared" si="118"/>
        <v>0</v>
      </c>
      <c r="J534" s="13">
        <f t="shared" si="118"/>
        <v>0</v>
      </c>
      <c r="K534" s="13"/>
      <c r="L534" s="13">
        <f t="shared" si="118"/>
        <v>0</v>
      </c>
      <c r="M534" s="13">
        <f t="shared" si="118"/>
        <v>0</v>
      </c>
      <c r="N534" s="13">
        <f t="shared" si="118"/>
        <v>0</v>
      </c>
      <c r="O534" s="13"/>
      <c r="P534" s="13">
        <f>P535+P540+P545+P550+P555+P560</f>
        <v>0</v>
      </c>
      <c r="Q534" s="13">
        <f>Q535+Q540+Q545+Q550+Q555+Q560</f>
        <v>0</v>
      </c>
      <c r="R534" s="13">
        <f>R535+R540+R545+R550+R555+R560</f>
        <v>0</v>
      </c>
    </row>
    <row r="535" spans="1:18" ht="47.25">
      <c r="A535" s="37" t="s">
        <v>809</v>
      </c>
      <c r="B535" s="6" t="s">
        <v>800</v>
      </c>
      <c r="C535" s="8"/>
      <c r="D535" s="13">
        <f t="shared" ref="D535:N535" si="119">SUM(D536:D539)</f>
        <v>0</v>
      </c>
      <c r="E535" s="13">
        <f t="shared" si="119"/>
        <v>0</v>
      </c>
      <c r="F535" s="13">
        <f t="shared" si="119"/>
        <v>0</v>
      </c>
      <c r="G535" s="13"/>
      <c r="H535" s="13">
        <f t="shared" si="119"/>
        <v>0</v>
      </c>
      <c r="I535" s="13">
        <f t="shared" si="119"/>
        <v>0</v>
      </c>
      <c r="J535" s="13">
        <f t="shared" si="119"/>
        <v>0</v>
      </c>
      <c r="K535" s="13"/>
      <c r="L535" s="13">
        <f t="shared" si="119"/>
        <v>0</v>
      </c>
      <c r="M535" s="13">
        <f t="shared" si="119"/>
        <v>0</v>
      </c>
      <c r="N535" s="13">
        <f t="shared" si="119"/>
        <v>0</v>
      </c>
      <c r="O535" s="13"/>
      <c r="P535" s="13">
        <f>SUM(P536:P539)</f>
        <v>0</v>
      </c>
      <c r="Q535" s="13">
        <f>SUM(Q536:Q539)</f>
        <v>0</v>
      </c>
      <c r="R535" s="13">
        <f>SUM(R536:R539)</f>
        <v>0</v>
      </c>
    </row>
    <row r="536" spans="1:18">
      <c r="A536" s="45" t="s">
        <v>810</v>
      </c>
      <c r="B536" s="46" t="s">
        <v>195</v>
      </c>
      <c r="C536" s="9"/>
      <c r="D536" s="14"/>
      <c r="E536" s="36"/>
      <c r="F536" s="14"/>
      <c r="G536" s="9"/>
      <c r="H536" s="14"/>
      <c r="I536" s="36"/>
      <c r="J536" s="14"/>
      <c r="K536" s="9"/>
      <c r="L536" s="14"/>
      <c r="M536" s="36"/>
      <c r="N536" s="14"/>
      <c r="O536" s="9"/>
      <c r="P536" s="14"/>
      <c r="Q536" s="36"/>
      <c r="R536" s="14"/>
    </row>
    <row r="537" spans="1:18">
      <c r="A537" s="45" t="s">
        <v>811</v>
      </c>
      <c r="B537" s="46" t="s">
        <v>196</v>
      </c>
      <c r="C537" s="9"/>
      <c r="D537" s="14"/>
      <c r="E537" s="36"/>
      <c r="F537" s="14"/>
      <c r="G537" s="9"/>
      <c r="H537" s="14"/>
      <c r="I537" s="36"/>
      <c r="J537" s="14"/>
      <c r="K537" s="9"/>
      <c r="L537" s="14"/>
      <c r="M537" s="36"/>
      <c r="N537" s="14"/>
      <c r="O537" s="9"/>
      <c r="P537" s="14"/>
      <c r="Q537" s="36"/>
      <c r="R537" s="14"/>
    </row>
    <row r="538" spans="1:18">
      <c r="A538" s="45" t="s">
        <v>812</v>
      </c>
      <c r="B538" s="47" t="s">
        <v>197</v>
      </c>
      <c r="C538" s="9"/>
      <c r="D538" s="14"/>
      <c r="E538" s="36"/>
      <c r="F538" s="14"/>
      <c r="G538" s="9"/>
      <c r="H538" s="14"/>
      <c r="I538" s="36"/>
      <c r="J538" s="14"/>
      <c r="K538" s="9"/>
      <c r="L538" s="14"/>
      <c r="M538" s="36"/>
      <c r="N538" s="14"/>
      <c r="O538" s="9"/>
      <c r="P538" s="14"/>
      <c r="Q538" s="36"/>
      <c r="R538" s="14"/>
    </row>
    <row r="539" spans="1:18">
      <c r="A539" s="45" t="s">
        <v>813</v>
      </c>
      <c r="B539" s="46" t="s">
        <v>198</v>
      </c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</row>
    <row r="540" spans="1:18" ht="47.25">
      <c r="A540" s="37" t="s">
        <v>814</v>
      </c>
      <c r="B540" s="6" t="s">
        <v>801</v>
      </c>
      <c r="C540" s="8"/>
      <c r="D540" s="13">
        <f t="shared" ref="D540:N540" si="120">SUM(D541:D544)</f>
        <v>0</v>
      </c>
      <c r="E540" s="13">
        <f t="shared" si="120"/>
        <v>0</v>
      </c>
      <c r="F540" s="13">
        <f t="shared" si="120"/>
        <v>0</v>
      </c>
      <c r="G540" s="13"/>
      <c r="H540" s="13">
        <f t="shared" si="120"/>
        <v>0</v>
      </c>
      <c r="I540" s="13">
        <f t="shared" si="120"/>
        <v>0</v>
      </c>
      <c r="J540" s="13">
        <f t="shared" si="120"/>
        <v>0</v>
      </c>
      <c r="K540" s="13"/>
      <c r="L540" s="13">
        <f t="shared" si="120"/>
        <v>0</v>
      </c>
      <c r="M540" s="13">
        <f t="shared" si="120"/>
        <v>0</v>
      </c>
      <c r="N540" s="13">
        <f t="shared" si="120"/>
        <v>0</v>
      </c>
      <c r="O540" s="13"/>
      <c r="P540" s="13">
        <f>SUM(P541:P544)</f>
        <v>0</v>
      </c>
      <c r="Q540" s="13">
        <f>SUM(Q541:Q544)</f>
        <v>0</v>
      </c>
      <c r="R540" s="13">
        <f>SUM(R541:R544)</f>
        <v>0</v>
      </c>
    </row>
    <row r="541" spans="1:18">
      <c r="A541" s="45" t="s">
        <v>815</v>
      </c>
      <c r="B541" s="46" t="s">
        <v>195</v>
      </c>
      <c r="C541" s="9"/>
      <c r="D541" s="14"/>
      <c r="E541" s="36"/>
      <c r="F541" s="14"/>
      <c r="G541" s="9"/>
      <c r="H541" s="14"/>
      <c r="I541" s="36"/>
      <c r="J541" s="14"/>
      <c r="K541" s="9"/>
      <c r="L541" s="14"/>
      <c r="M541" s="36"/>
      <c r="N541" s="14"/>
      <c r="O541" s="9"/>
      <c r="P541" s="14"/>
      <c r="Q541" s="36"/>
      <c r="R541" s="14"/>
    </row>
    <row r="542" spans="1:18">
      <c r="A542" s="45" t="s">
        <v>816</v>
      </c>
      <c r="B542" s="46" t="s">
        <v>196</v>
      </c>
      <c r="C542" s="9"/>
      <c r="D542" s="14"/>
      <c r="E542" s="36"/>
      <c r="F542" s="14"/>
      <c r="G542" s="9"/>
      <c r="H542" s="14"/>
      <c r="I542" s="36"/>
      <c r="J542" s="14"/>
      <c r="K542" s="9"/>
      <c r="L542" s="14"/>
      <c r="M542" s="36"/>
      <c r="N542" s="14"/>
      <c r="O542" s="9"/>
      <c r="P542" s="14"/>
      <c r="Q542" s="36"/>
      <c r="R542" s="14"/>
    </row>
    <row r="543" spans="1:18">
      <c r="A543" s="45" t="s">
        <v>817</v>
      </c>
      <c r="B543" s="47" t="s">
        <v>197</v>
      </c>
      <c r="C543" s="9"/>
      <c r="D543" s="14"/>
      <c r="E543" s="36"/>
      <c r="F543" s="14"/>
      <c r="G543" s="9"/>
      <c r="H543" s="14"/>
      <c r="I543" s="36"/>
      <c r="J543" s="14"/>
      <c r="K543" s="9"/>
      <c r="L543" s="14"/>
      <c r="M543" s="36"/>
      <c r="N543" s="14"/>
      <c r="O543" s="9"/>
      <c r="P543" s="14"/>
      <c r="Q543" s="36"/>
      <c r="R543" s="14"/>
    </row>
    <row r="544" spans="1:18">
      <c r="A544" s="45" t="s">
        <v>818</v>
      </c>
      <c r="B544" s="46" t="s">
        <v>198</v>
      </c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</row>
    <row r="545" spans="1:18" ht="47.25">
      <c r="A545" s="37" t="s">
        <v>820</v>
      </c>
      <c r="B545" s="6" t="s">
        <v>802</v>
      </c>
      <c r="C545" s="8"/>
      <c r="D545" s="13">
        <f t="shared" ref="D545:N545" si="121">SUM(D546:D549)</f>
        <v>0</v>
      </c>
      <c r="E545" s="13">
        <f t="shared" si="121"/>
        <v>0</v>
      </c>
      <c r="F545" s="13">
        <f t="shared" si="121"/>
        <v>0</v>
      </c>
      <c r="G545" s="13"/>
      <c r="H545" s="13">
        <f t="shared" si="121"/>
        <v>0</v>
      </c>
      <c r="I545" s="13">
        <f t="shared" si="121"/>
        <v>0</v>
      </c>
      <c r="J545" s="13">
        <f t="shared" si="121"/>
        <v>0</v>
      </c>
      <c r="K545" s="13"/>
      <c r="L545" s="13">
        <f t="shared" si="121"/>
        <v>0</v>
      </c>
      <c r="M545" s="13">
        <f t="shared" si="121"/>
        <v>0</v>
      </c>
      <c r="N545" s="13">
        <f t="shared" si="121"/>
        <v>0</v>
      </c>
      <c r="O545" s="13"/>
      <c r="P545" s="13">
        <f>SUM(P546:P549)</f>
        <v>0</v>
      </c>
      <c r="Q545" s="13">
        <f>SUM(Q546:Q549)</f>
        <v>0</v>
      </c>
      <c r="R545" s="13">
        <f>SUM(R546:R549)</f>
        <v>0</v>
      </c>
    </row>
    <row r="546" spans="1:18">
      <c r="A546" s="45" t="s">
        <v>821</v>
      </c>
      <c r="B546" s="46" t="s">
        <v>195</v>
      </c>
      <c r="C546" s="9"/>
      <c r="D546" s="14"/>
      <c r="E546" s="36"/>
      <c r="F546" s="14"/>
      <c r="G546" s="9"/>
      <c r="H546" s="14"/>
      <c r="I546" s="36"/>
      <c r="J546" s="14"/>
      <c r="K546" s="9"/>
      <c r="L546" s="14"/>
      <c r="M546" s="36"/>
      <c r="N546" s="14"/>
      <c r="O546" s="9"/>
      <c r="P546" s="14"/>
      <c r="Q546" s="36"/>
      <c r="R546" s="14"/>
    </row>
    <row r="547" spans="1:18">
      <c r="A547" s="45" t="s">
        <v>822</v>
      </c>
      <c r="B547" s="46" t="s">
        <v>196</v>
      </c>
      <c r="C547" s="9"/>
      <c r="D547" s="14"/>
      <c r="E547" s="36"/>
      <c r="F547" s="14"/>
      <c r="G547" s="9"/>
      <c r="H547" s="14"/>
      <c r="I547" s="36"/>
      <c r="J547" s="14"/>
      <c r="K547" s="9"/>
      <c r="L547" s="14"/>
      <c r="M547" s="36"/>
      <c r="N547" s="14"/>
      <c r="O547" s="9"/>
      <c r="P547" s="14"/>
      <c r="Q547" s="36"/>
      <c r="R547" s="14"/>
    </row>
    <row r="548" spans="1:18">
      <c r="A548" s="45" t="s">
        <v>823</v>
      </c>
      <c r="B548" s="47" t="s">
        <v>197</v>
      </c>
      <c r="C548" s="9"/>
      <c r="D548" s="14"/>
      <c r="E548" s="36"/>
      <c r="F548" s="14"/>
      <c r="G548" s="9"/>
      <c r="H548" s="14"/>
      <c r="I548" s="36"/>
      <c r="J548" s="14"/>
      <c r="K548" s="9"/>
      <c r="L548" s="14"/>
      <c r="M548" s="36"/>
      <c r="N548" s="14"/>
      <c r="O548" s="9"/>
      <c r="P548" s="14"/>
      <c r="Q548" s="36"/>
      <c r="R548" s="14"/>
    </row>
    <row r="549" spans="1:18">
      <c r="A549" s="45" t="s">
        <v>824</v>
      </c>
      <c r="B549" s="46" t="s">
        <v>198</v>
      </c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</row>
    <row r="550" spans="1:18" ht="47.25">
      <c r="A550" s="37" t="s">
        <v>826</v>
      </c>
      <c r="B550" s="6" t="s">
        <v>803</v>
      </c>
      <c r="C550" s="8"/>
      <c r="D550" s="13">
        <f t="shared" ref="D550:N550" si="122">SUM(D551:D554)</f>
        <v>0</v>
      </c>
      <c r="E550" s="13">
        <f t="shared" si="122"/>
        <v>0</v>
      </c>
      <c r="F550" s="13">
        <f t="shared" si="122"/>
        <v>0</v>
      </c>
      <c r="G550" s="13"/>
      <c r="H550" s="13">
        <f t="shared" si="122"/>
        <v>0</v>
      </c>
      <c r="I550" s="13">
        <f t="shared" si="122"/>
        <v>0</v>
      </c>
      <c r="J550" s="13">
        <f t="shared" si="122"/>
        <v>0</v>
      </c>
      <c r="K550" s="13"/>
      <c r="L550" s="13">
        <f t="shared" si="122"/>
        <v>0</v>
      </c>
      <c r="M550" s="13">
        <f t="shared" si="122"/>
        <v>0</v>
      </c>
      <c r="N550" s="13">
        <f t="shared" si="122"/>
        <v>0</v>
      </c>
      <c r="O550" s="13"/>
      <c r="P550" s="13">
        <f>SUM(P551:P554)</f>
        <v>0</v>
      </c>
      <c r="Q550" s="13">
        <f>SUM(Q551:Q554)</f>
        <v>0</v>
      </c>
      <c r="R550" s="13">
        <f>SUM(R551:R554)</f>
        <v>0</v>
      </c>
    </row>
    <row r="551" spans="1:18">
      <c r="A551" s="45" t="s">
        <v>827</v>
      </c>
      <c r="B551" s="46" t="s">
        <v>195</v>
      </c>
      <c r="C551" s="9"/>
      <c r="D551" s="14"/>
      <c r="E551" s="36"/>
      <c r="F551" s="14"/>
      <c r="G551" s="9"/>
      <c r="H551" s="14"/>
      <c r="I551" s="36"/>
      <c r="J551" s="14"/>
      <c r="K551" s="9"/>
      <c r="L551" s="14"/>
      <c r="M551" s="36"/>
      <c r="N551" s="14"/>
      <c r="O551" s="9"/>
      <c r="P551" s="14"/>
      <c r="Q551" s="36"/>
      <c r="R551" s="14"/>
    </row>
    <row r="552" spans="1:18">
      <c r="A552" s="45" t="s">
        <v>828</v>
      </c>
      <c r="B552" s="46" t="s">
        <v>196</v>
      </c>
      <c r="C552" s="9"/>
      <c r="D552" s="14"/>
      <c r="E552" s="36"/>
      <c r="F552" s="14"/>
      <c r="G552" s="9"/>
      <c r="H552" s="14"/>
      <c r="I552" s="36"/>
      <c r="J552" s="14"/>
      <c r="K552" s="9"/>
      <c r="L552" s="14"/>
      <c r="M552" s="36"/>
      <c r="N552" s="14"/>
      <c r="O552" s="9"/>
      <c r="P552" s="14"/>
      <c r="Q552" s="36"/>
      <c r="R552" s="14"/>
    </row>
    <row r="553" spans="1:18">
      <c r="A553" s="45" t="s">
        <v>829</v>
      </c>
      <c r="B553" s="47" t="s">
        <v>197</v>
      </c>
      <c r="C553" s="9"/>
      <c r="D553" s="14"/>
      <c r="E553" s="36"/>
      <c r="F553" s="14"/>
      <c r="G553" s="9"/>
      <c r="H553" s="14"/>
      <c r="I553" s="36"/>
      <c r="J553" s="14"/>
      <c r="K553" s="9"/>
      <c r="L553" s="14"/>
      <c r="M553" s="36"/>
      <c r="N553" s="14"/>
      <c r="O553" s="9"/>
      <c r="P553" s="14"/>
      <c r="Q553" s="36"/>
      <c r="R553" s="14"/>
    </row>
    <row r="554" spans="1:18">
      <c r="A554" s="45" t="s">
        <v>830</v>
      </c>
      <c r="B554" s="46" t="s">
        <v>198</v>
      </c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</row>
    <row r="555" spans="1:18" ht="47.25">
      <c r="A555" s="37" t="s">
        <v>832</v>
      </c>
      <c r="B555" s="6" t="s">
        <v>804</v>
      </c>
      <c r="C555" s="8"/>
      <c r="D555" s="13">
        <f t="shared" ref="D555:N555" si="123">SUM(D556:D559)</f>
        <v>0</v>
      </c>
      <c r="E555" s="13">
        <f t="shared" si="123"/>
        <v>0</v>
      </c>
      <c r="F555" s="13">
        <f t="shared" si="123"/>
        <v>0</v>
      </c>
      <c r="G555" s="13"/>
      <c r="H555" s="13">
        <f t="shared" si="123"/>
        <v>0</v>
      </c>
      <c r="I555" s="13">
        <f t="shared" si="123"/>
        <v>0</v>
      </c>
      <c r="J555" s="13">
        <f t="shared" si="123"/>
        <v>0</v>
      </c>
      <c r="K555" s="13"/>
      <c r="L555" s="13">
        <f t="shared" si="123"/>
        <v>0</v>
      </c>
      <c r="M555" s="13">
        <f t="shared" si="123"/>
        <v>0</v>
      </c>
      <c r="N555" s="13">
        <f t="shared" si="123"/>
        <v>0</v>
      </c>
      <c r="O555" s="13"/>
      <c r="P555" s="13">
        <f>SUM(P556:P559)</f>
        <v>0</v>
      </c>
      <c r="Q555" s="13">
        <f>SUM(Q556:Q559)</f>
        <v>0</v>
      </c>
      <c r="R555" s="13">
        <f>SUM(R556:R559)</f>
        <v>0</v>
      </c>
    </row>
    <row r="556" spans="1:18">
      <c r="A556" s="45" t="s">
        <v>833</v>
      </c>
      <c r="B556" s="46" t="s">
        <v>195</v>
      </c>
      <c r="C556" s="9"/>
      <c r="D556" s="14"/>
      <c r="E556" s="36"/>
      <c r="F556" s="14"/>
      <c r="G556" s="9"/>
      <c r="H556" s="14"/>
      <c r="I556" s="36"/>
      <c r="J556" s="14"/>
      <c r="K556" s="9"/>
      <c r="L556" s="14"/>
      <c r="M556" s="36"/>
      <c r="N556" s="14"/>
      <c r="O556" s="9"/>
      <c r="P556" s="14"/>
      <c r="Q556" s="36"/>
      <c r="R556" s="14"/>
    </row>
    <row r="557" spans="1:18">
      <c r="A557" s="45" t="s">
        <v>834</v>
      </c>
      <c r="B557" s="46" t="s">
        <v>196</v>
      </c>
      <c r="C557" s="9"/>
      <c r="D557" s="14"/>
      <c r="E557" s="36"/>
      <c r="F557" s="14"/>
      <c r="G557" s="9"/>
      <c r="H557" s="14"/>
      <c r="I557" s="36"/>
      <c r="J557" s="14"/>
      <c r="K557" s="9"/>
      <c r="L557" s="14"/>
      <c r="M557" s="36"/>
      <c r="N557" s="14"/>
      <c r="O557" s="9"/>
      <c r="P557" s="14"/>
      <c r="Q557" s="36"/>
      <c r="R557" s="14"/>
    </row>
    <row r="558" spans="1:18">
      <c r="A558" s="45" t="s">
        <v>835</v>
      </c>
      <c r="B558" s="47" t="s">
        <v>197</v>
      </c>
      <c r="C558" s="9"/>
      <c r="D558" s="14"/>
      <c r="E558" s="36"/>
      <c r="F558" s="14"/>
      <c r="G558" s="9"/>
      <c r="H558" s="14"/>
      <c r="I558" s="36"/>
      <c r="J558" s="14"/>
      <c r="K558" s="9"/>
      <c r="L558" s="14"/>
      <c r="M558" s="36"/>
      <c r="N558" s="14"/>
      <c r="O558" s="9"/>
      <c r="P558" s="14"/>
      <c r="Q558" s="36"/>
      <c r="R558" s="14"/>
    </row>
    <row r="559" spans="1:18">
      <c r="A559" s="45" t="s">
        <v>836</v>
      </c>
      <c r="B559" s="46" t="s">
        <v>198</v>
      </c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</row>
    <row r="560" spans="1:18" ht="31.5">
      <c r="A560" s="37" t="s">
        <v>838</v>
      </c>
      <c r="B560" s="6" t="s">
        <v>805</v>
      </c>
      <c r="C560" s="8"/>
      <c r="D560" s="13">
        <f t="shared" ref="D560:N560" si="124">SUM(D561:D564)</f>
        <v>0</v>
      </c>
      <c r="E560" s="13">
        <f t="shared" si="124"/>
        <v>0</v>
      </c>
      <c r="F560" s="13">
        <f t="shared" si="124"/>
        <v>0</v>
      </c>
      <c r="G560" s="13"/>
      <c r="H560" s="13">
        <f t="shared" si="124"/>
        <v>0</v>
      </c>
      <c r="I560" s="13">
        <f t="shared" si="124"/>
        <v>0</v>
      </c>
      <c r="J560" s="13">
        <f t="shared" si="124"/>
        <v>0</v>
      </c>
      <c r="K560" s="13"/>
      <c r="L560" s="13">
        <f t="shared" si="124"/>
        <v>0</v>
      </c>
      <c r="M560" s="13">
        <f t="shared" si="124"/>
        <v>0</v>
      </c>
      <c r="N560" s="13">
        <f t="shared" si="124"/>
        <v>0</v>
      </c>
      <c r="O560" s="13"/>
      <c r="P560" s="13">
        <f>SUM(P561:P564)</f>
        <v>0</v>
      </c>
      <c r="Q560" s="13">
        <f>SUM(Q561:Q564)</f>
        <v>0</v>
      </c>
      <c r="R560" s="13">
        <f>SUM(R561:R564)</f>
        <v>0</v>
      </c>
    </row>
    <row r="561" spans="1:18">
      <c r="A561" s="45" t="s">
        <v>839</v>
      </c>
      <c r="B561" s="46" t="s">
        <v>195</v>
      </c>
      <c r="C561" s="9"/>
      <c r="D561" s="14"/>
      <c r="E561" s="36"/>
      <c r="F561" s="14"/>
      <c r="G561" s="9"/>
      <c r="H561" s="14"/>
      <c r="I561" s="36"/>
      <c r="J561" s="14"/>
      <c r="K561" s="9"/>
      <c r="L561" s="14"/>
      <c r="M561" s="36"/>
      <c r="N561" s="14"/>
      <c r="O561" s="9"/>
      <c r="P561" s="14"/>
      <c r="Q561" s="36"/>
      <c r="R561" s="14"/>
    </row>
    <row r="562" spans="1:18">
      <c r="A562" s="45" t="s">
        <v>840</v>
      </c>
      <c r="B562" s="46" t="s">
        <v>196</v>
      </c>
      <c r="C562" s="9"/>
      <c r="D562" s="14"/>
      <c r="E562" s="36"/>
      <c r="F562" s="14"/>
      <c r="G562" s="9"/>
      <c r="H562" s="14"/>
      <c r="I562" s="36"/>
      <c r="J562" s="14"/>
      <c r="K562" s="9"/>
      <c r="L562" s="14"/>
      <c r="M562" s="36"/>
      <c r="N562" s="14"/>
      <c r="O562" s="9"/>
      <c r="P562" s="14"/>
      <c r="Q562" s="36"/>
      <c r="R562" s="14"/>
    </row>
    <row r="563" spans="1:18">
      <c r="A563" s="45" t="s">
        <v>841</v>
      </c>
      <c r="B563" s="47" t="s">
        <v>197</v>
      </c>
      <c r="C563" s="9"/>
      <c r="D563" s="14"/>
      <c r="E563" s="36"/>
      <c r="F563" s="14"/>
      <c r="G563" s="9"/>
      <c r="H563" s="14"/>
      <c r="I563" s="36"/>
      <c r="J563" s="14"/>
      <c r="K563" s="9"/>
      <c r="L563" s="14"/>
      <c r="M563" s="36"/>
      <c r="N563" s="14"/>
      <c r="O563" s="9"/>
      <c r="P563" s="14"/>
      <c r="Q563" s="36"/>
      <c r="R563" s="14"/>
    </row>
    <row r="564" spans="1:18">
      <c r="A564" s="45" t="s">
        <v>842</v>
      </c>
      <c r="B564" s="46" t="s">
        <v>198</v>
      </c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</row>
    <row r="565" spans="1:18" ht="31.5">
      <c r="A565" s="37" t="s">
        <v>844</v>
      </c>
      <c r="B565" s="6" t="s">
        <v>807</v>
      </c>
      <c r="C565" s="6"/>
      <c r="D565" s="13">
        <f>D566+D571+D576+D581+D586+D591</f>
        <v>0</v>
      </c>
      <c r="E565" s="13">
        <f t="shared" ref="E565:N565" si="125">E566+E571+E576+E581+E586+E591</f>
        <v>0</v>
      </c>
      <c r="F565" s="13">
        <f t="shared" si="125"/>
        <v>0</v>
      </c>
      <c r="G565" s="13"/>
      <c r="H565" s="13">
        <f t="shared" si="125"/>
        <v>0</v>
      </c>
      <c r="I565" s="13">
        <f t="shared" si="125"/>
        <v>0</v>
      </c>
      <c r="J565" s="13">
        <f t="shared" si="125"/>
        <v>0</v>
      </c>
      <c r="K565" s="13"/>
      <c r="L565" s="13">
        <f t="shared" si="125"/>
        <v>0</v>
      </c>
      <c r="M565" s="13">
        <f t="shared" si="125"/>
        <v>0</v>
      </c>
      <c r="N565" s="13">
        <f t="shared" si="125"/>
        <v>0</v>
      </c>
      <c r="O565" s="13"/>
      <c r="P565" s="13">
        <f>P566+P571+P576+P581+P586+P591</f>
        <v>0</v>
      </c>
      <c r="Q565" s="13">
        <f>Q566+Q571+Q576+Q581+Q586+Q591</f>
        <v>0</v>
      </c>
      <c r="R565" s="13">
        <f>R566+R571+R576+R581+R586+R591</f>
        <v>0</v>
      </c>
    </row>
    <row r="566" spans="1:18" ht="47.25">
      <c r="A566" s="37" t="s">
        <v>845</v>
      </c>
      <c r="B566" s="6" t="s">
        <v>808</v>
      </c>
      <c r="C566" s="8"/>
      <c r="D566" s="13">
        <f t="shared" ref="D566:N566" si="126">SUM(D567:D570)</f>
        <v>0</v>
      </c>
      <c r="E566" s="13">
        <f t="shared" si="126"/>
        <v>0</v>
      </c>
      <c r="F566" s="13">
        <f t="shared" si="126"/>
        <v>0</v>
      </c>
      <c r="G566" s="13"/>
      <c r="H566" s="13">
        <f t="shared" si="126"/>
        <v>0</v>
      </c>
      <c r="I566" s="13">
        <f t="shared" si="126"/>
        <v>0</v>
      </c>
      <c r="J566" s="13">
        <f t="shared" si="126"/>
        <v>0</v>
      </c>
      <c r="K566" s="13"/>
      <c r="L566" s="13">
        <f t="shared" si="126"/>
        <v>0</v>
      </c>
      <c r="M566" s="13">
        <f t="shared" si="126"/>
        <v>0</v>
      </c>
      <c r="N566" s="13">
        <f t="shared" si="126"/>
        <v>0</v>
      </c>
      <c r="O566" s="13"/>
      <c r="P566" s="13">
        <f>SUM(P567:P570)</f>
        <v>0</v>
      </c>
      <c r="Q566" s="13">
        <f>SUM(Q567:Q570)</f>
        <v>0</v>
      </c>
      <c r="R566" s="13">
        <f>SUM(R567:R570)</f>
        <v>0</v>
      </c>
    </row>
    <row r="567" spans="1:18">
      <c r="A567" s="45" t="s">
        <v>846</v>
      </c>
      <c r="B567" s="46" t="s">
        <v>195</v>
      </c>
      <c r="C567" s="9"/>
      <c r="D567" s="14"/>
      <c r="E567" s="36"/>
      <c r="F567" s="14"/>
      <c r="G567" s="9"/>
      <c r="H567" s="14"/>
      <c r="I567" s="36"/>
      <c r="J567" s="14"/>
      <c r="K567" s="9"/>
      <c r="L567" s="14"/>
      <c r="M567" s="36"/>
      <c r="N567" s="14"/>
      <c r="O567" s="9"/>
      <c r="P567" s="14"/>
      <c r="Q567" s="36"/>
      <c r="R567" s="14"/>
    </row>
    <row r="568" spans="1:18">
      <c r="A568" s="45" t="s">
        <v>847</v>
      </c>
      <c r="B568" s="46" t="s">
        <v>196</v>
      </c>
      <c r="C568" s="9"/>
      <c r="D568" s="14"/>
      <c r="E568" s="36"/>
      <c r="F568" s="14"/>
      <c r="G568" s="9"/>
      <c r="H568" s="14"/>
      <c r="I568" s="36"/>
      <c r="J568" s="14"/>
      <c r="K568" s="9"/>
      <c r="L568" s="14"/>
      <c r="M568" s="36"/>
      <c r="N568" s="14"/>
      <c r="O568" s="9"/>
      <c r="P568" s="14"/>
      <c r="Q568" s="36"/>
      <c r="R568" s="14"/>
    </row>
    <row r="569" spans="1:18">
      <c r="A569" s="45" t="s">
        <v>848</v>
      </c>
      <c r="B569" s="47" t="s">
        <v>197</v>
      </c>
      <c r="C569" s="9"/>
      <c r="D569" s="14"/>
      <c r="E569" s="36"/>
      <c r="F569" s="14"/>
      <c r="G569" s="9"/>
      <c r="H569" s="14"/>
      <c r="I569" s="36"/>
      <c r="J569" s="14"/>
      <c r="K569" s="9"/>
      <c r="L569" s="14"/>
      <c r="M569" s="36"/>
      <c r="N569" s="14"/>
      <c r="O569" s="9"/>
      <c r="P569" s="14"/>
      <c r="Q569" s="36"/>
      <c r="R569" s="14"/>
    </row>
    <row r="570" spans="1:18">
      <c r="A570" s="45" t="s">
        <v>849</v>
      </c>
      <c r="B570" s="46" t="s">
        <v>198</v>
      </c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</row>
    <row r="571" spans="1:18" ht="47.25">
      <c r="A571" s="37" t="s">
        <v>852</v>
      </c>
      <c r="B571" s="6" t="s">
        <v>819</v>
      </c>
      <c r="C571" s="8"/>
      <c r="D571" s="13">
        <f t="shared" ref="D571:N571" si="127">SUM(D572:D575)</f>
        <v>0</v>
      </c>
      <c r="E571" s="13">
        <f t="shared" si="127"/>
        <v>0</v>
      </c>
      <c r="F571" s="13">
        <f t="shared" si="127"/>
        <v>0</v>
      </c>
      <c r="G571" s="13"/>
      <c r="H571" s="13">
        <f t="shared" si="127"/>
        <v>0</v>
      </c>
      <c r="I571" s="13">
        <f t="shared" si="127"/>
        <v>0</v>
      </c>
      <c r="J571" s="13">
        <f t="shared" si="127"/>
        <v>0</v>
      </c>
      <c r="K571" s="13"/>
      <c r="L571" s="13">
        <f t="shared" si="127"/>
        <v>0</v>
      </c>
      <c r="M571" s="13">
        <f t="shared" si="127"/>
        <v>0</v>
      </c>
      <c r="N571" s="13">
        <f t="shared" si="127"/>
        <v>0</v>
      </c>
      <c r="O571" s="13"/>
      <c r="P571" s="13">
        <f>SUM(P572:P575)</f>
        <v>0</v>
      </c>
      <c r="Q571" s="13">
        <f>SUM(Q572:Q575)</f>
        <v>0</v>
      </c>
      <c r="R571" s="13">
        <f>SUM(R572:R575)</f>
        <v>0</v>
      </c>
    </row>
    <row r="572" spans="1:18">
      <c r="A572" s="45" t="s">
        <v>853</v>
      </c>
      <c r="B572" s="46" t="s">
        <v>195</v>
      </c>
      <c r="C572" s="9"/>
      <c r="D572" s="14"/>
      <c r="E572" s="36"/>
      <c r="F572" s="14"/>
      <c r="G572" s="9"/>
      <c r="H572" s="14"/>
      <c r="I572" s="36"/>
      <c r="J572" s="14"/>
      <c r="K572" s="9"/>
      <c r="L572" s="14"/>
      <c r="M572" s="36"/>
      <c r="N572" s="14"/>
      <c r="O572" s="9"/>
      <c r="P572" s="14"/>
      <c r="Q572" s="36"/>
      <c r="R572" s="14"/>
    </row>
    <row r="573" spans="1:18">
      <c r="A573" s="45" t="s">
        <v>854</v>
      </c>
      <c r="B573" s="46" t="s">
        <v>196</v>
      </c>
      <c r="C573" s="9"/>
      <c r="D573" s="14"/>
      <c r="E573" s="36"/>
      <c r="F573" s="14"/>
      <c r="G573" s="9"/>
      <c r="H573" s="14"/>
      <c r="I573" s="36"/>
      <c r="J573" s="14"/>
      <c r="K573" s="9"/>
      <c r="L573" s="14"/>
      <c r="M573" s="36"/>
      <c r="N573" s="14"/>
      <c r="O573" s="9"/>
      <c r="P573" s="14"/>
      <c r="Q573" s="36"/>
      <c r="R573" s="14"/>
    </row>
    <row r="574" spans="1:18">
      <c r="A574" s="45" t="s">
        <v>855</v>
      </c>
      <c r="B574" s="47" t="s">
        <v>197</v>
      </c>
      <c r="C574" s="9"/>
      <c r="D574" s="14"/>
      <c r="E574" s="36"/>
      <c r="F574" s="14"/>
      <c r="G574" s="9"/>
      <c r="H574" s="14"/>
      <c r="I574" s="36"/>
      <c r="J574" s="14"/>
      <c r="K574" s="9"/>
      <c r="L574" s="14"/>
      <c r="M574" s="36"/>
      <c r="N574" s="14"/>
      <c r="O574" s="9"/>
      <c r="P574" s="14"/>
      <c r="Q574" s="36"/>
      <c r="R574" s="14"/>
    </row>
    <row r="575" spans="1:18">
      <c r="A575" s="45" t="s">
        <v>856</v>
      </c>
      <c r="B575" s="46" t="s">
        <v>198</v>
      </c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</row>
    <row r="576" spans="1:18" ht="47.25">
      <c r="A576" s="37" t="s">
        <v>858</v>
      </c>
      <c r="B576" s="6" t="s">
        <v>825</v>
      </c>
      <c r="C576" s="8"/>
      <c r="D576" s="13">
        <f t="shared" ref="D576:N576" si="128">SUM(D577:D580)</f>
        <v>0</v>
      </c>
      <c r="E576" s="13">
        <f t="shared" si="128"/>
        <v>0</v>
      </c>
      <c r="F576" s="13">
        <f t="shared" si="128"/>
        <v>0</v>
      </c>
      <c r="G576" s="13"/>
      <c r="H576" s="13">
        <f t="shared" si="128"/>
        <v>0</v>
      </c>
      <c r="I576" s="13">
        <f t="shared" si="128"/>
        <v>0</v>
      </c>
      <c r="J576" s="13">
        <f t="shared" si="128"/>
        <v>0</v>
      </c>
      <c r="K576" s="13"/>
      <c r="L576" s="13">
        <f t="shared" si="128"/>
        <v>0</v>
      </c>
      <c r="M576" s="13">
        <f t="shared" si="128"/>
        <v>0</v>
      </c>
      <c r="N576" s="13">
        <f t="shared" si="128"/>
        <v>0</v>
      </c>
      <c r="O576" s="13"/>
      <c r="P576" s="13">
        <f>SUM(P577:P580)</f>
        <v>0</v>
      </c>
      <c r="Q576" s="13">
        <f>SUM(Q577:Q580)</f>
        <v>0</v>
      </c>
      <c r="R576" s="13">
        <f>SUM(R577:R580)</f>
        <v>0</v>
      </c>
    </row>
    <row r="577" spans="1:18">
      <c r="A577" s="45" t="s">
        <v>859</v>
      </c>
      <c r="B577" s="46" t="s">
        <v>195</v>
      </c>
      <c r="C577" s="9"/>
      <c r="D577" s="14"/>
      <c r="E577" s="36"/>
      <c r="F577" s="14"/>
      <c r="G577" s="9"/>
      <c r="H577" s="14"/>
      <c r="I577" s="36"/>
      <c r="J577" s="14"/>
      <c r="K577" s="9"/>
      <c r="L577" s="14"/>
      <c r="M577" s="36"/>
      <c r="N577" s="14"/>
      <c r="O577" s="9"/>
      <c r="P577" s="14"/>
      <c r="Q577" s="36"/>
      <c r="R577" s="14"/>
    </row>
    <row r="578" spans="1:18">
      <c r="A578" s="45" t="s">
        <v>860</v>
      </c>
      <c r="B578" s="46" t="s">
        <v>196</v>
      </c>
      <c r="C578" s="9"/>
      <c r="D578" s="14"/>
      <c r="E578" s="36"/>
      <c r="F578" s="14"/>
      <c r="G578" s="9"/>
      <c r="H578" s="14"/>
      <c r="I578" s="36"/>
      <c r="J578" s="14"/>
      <c r="K578" s="9"/>
      <c r="L578" s="14"/>
      <c r="M578" s="36"/>
      <c r="N578" s="14"/>
      <c r="O578" s="9"/>
      <c r="P578" s="14"/>
      <c r="Q578" s="36"/>
      <c r="R578" s="14"/>
    </row>
    <row r="579" spans="1:18">
      <c r="A579" s="45" t="s">
        <v>861</v>
      </c>
      <c r="B579" s="47" t="s">
        <v>197</v>
      </c>
      <c r="C579" s="9"/>
      <c r="D579" s="14"/>
      <c r="E579" s="36"/>
      <c r="F579" s="14"/>
      <c r="G579" s="9"/>
      <c r="H579" s="14"/>
      <c r="I579" s="36"/>
      <c r="J579" s="14"/>
      <c r="K579" s="9"/>
      <c r="L579" s="14"/>
      <c r="M579" s="36"/>
      <c r="N579" s="14"/>
      <c r="O579" s="9"/>
      <c r="P579" s="14"/>
      <c r="Q579" s="36"/>
      <c r="R579" s="14"/>
    </row>
    <row r="580" spans="1:18">
      <c r="A580" s="45" t="s">
        <v>862</v>
      </c>
      <c r="B580" s="46" t="s">
        <v>198</v>
      </c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</row>
    <row r="581" spans="1:18" ht="47.25">
      <c r="A581" s="37" t="s">
        <v>864</v>
      </c>
      <c r="B581" s="6" t="s">
        <v>831</v>
      </c>
      <c r="C581" s="8"/>
      <c r="D581" s="13">
        <f t="shared" ref="D581:N581" si="129">SUM(D582:D585)</f>
        <v>0</v>
      </c>
      <c r="E581" s="13">
        <f t="shared" si="129"/>
        <v>0</v>
      </c>
      <c r="F581" s="13">
        <f t="shared" si="129"/>
        <v>0</v>
      </c>
      <c r="G581" s="13"/>
      <c r="H581" s="13">
        <f t="shared" si="129"/>
        <v>0</v>
      </c>
      <c r="I581" s="13">
        <f t="shared" si="129"/>
        <v>0</v>
      </c>
      <c r="J581" s="13">
        <f t="shared" si="129"/>
        <v>0</v>
      </c>
      <c r="K581" s="13"/>
      <c r="L581" s="13">
        <f t="shared" si="129"/>
        <v>0</v>
      </c>
      <c r="M581" s="13">
        <f t="shared" si="129"/>
        <v>0</v>
      </c>
      <c r="N581" s="13">
        <f t="shared" si="129"/>
        <v>0</v>
      </c>
      <c r="O581" s="13"/>
      <c r="P581" s="13">
        <f>SUM(P582:P585)</f>
        <v>0</v>
      </c>
      <c r="Q581" s="13">
        <f>SUM(Q582:Q585)</f>
        <v>0</v>
      </c>
      <c r="R581" s="13">
        <f>SUM(R582:R585)</f>
        <v>0</v>
      </c>
    </row>
    <row r="582" spans="1:18">
      <c r="A582" s="45" t="s">
        <v>865</v>
      </c>
      <c r="B582" s="46" t="s">
        <v>195</v>
      </c>
      <c r="C582" s="9"/>
      <c r="D582" s="14"/>
      <c r="E582" s="36"/>
      <c r="F582" s="14"/>
      <c r="G582" s="9"/>
      <c r="H582" s="14"/>
      <c r="I582" s="36"/>
      <c r="J582" s="14"/>
      <c r="K582" s="9"/>
      <c r="L582" s="14"/>
      <c r="M582" s="36"/>
      <c r="N582" s="14"/>
      <c r="O582" s="9"/>
      <c r="P582" s="14"/>
      <c r="Q582" s="36"/>
      <c r="R582" s="14"/>
    </row>
    <row r="583" spans="1:18">
      <c r="A583" s="45" t="s">
        <v>866</v>
      </c>
      <c r="B583" s="46" t="s">
        <v>196</v>
      </c>
      <c r="C583" s="9"/>
      <c r="D583" s="14"/>
      <c r="E583" s="36"/>
      <c r="F583" s="14"/>
      <c r="G583" s="9"/>
      <c r="H583" s="14"/>
      <c r="I583" s="36"/>
      <c r="J583" s="14"/>
      <c r="K583" s="9"/>
      <c r="L583" s="14"/>
      <c r="M583" s="36"/>
      <c r="N583" s="14"/>
      <c r="O583" s="9"/>
      <c r="P583" s="14"/>
      <c r="Q583" s="36"/>
      <c r="R583" s="14"/>
    </row>
    <row r="584" spans="1:18">
      <c r="A584" s="45" t="s">
        <v>867</v>
      </c>
      <c r="B584" s="47" t="s">
        <v>197</v>
      </c>
      <c r="C584" s="9"/>
      <c r="D584" s="14"/>
      <c r="E584" s="36"/>
      <c r="F584" s="14"/>
      <c r="G584" s="9"/>
      <c r="H584" s="14"/>
      <c r="I584" s="36"/>
      <c r="J584" s="14"/>
      <c r="K584" s="9"/>
      <c r="L584" s="14"/>
      <c r="M584" s="36"/>
      <c r="N584" s="14"/>
      <c r="O584" s="9"/>
      <c r="P584" s="14"/>
      <c r="Q584" s="36"/>
      <c r="R584" s="14"/>
    </row>
    <row r="585" spans="1:18">
      <c r="A585" s="45" t="s">
        <v>868</v>
      </c>
      <c r="B585" s="46" t="s">
        <v>198</v>
      </c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</row>
    <row r="586" spans="1:18" ht="47.25">
      <c r="A586" s="37" t="s">
        <v>870</v>
      </c>
      <c r="B586" s="6" t="s">
        <v>837</v>
      </c>
      <c r="C586" s="8"/>
      <c r="D586" s="13">
        <f t="shared" ref="D586:N586" si="130">SUM(D587:D590)</f>
        <v>0</v>
      </c>
      <c r="E586" s="13">
        <f t="shared" si="130"/>
        <v>0</v>
      </c>
      <c r="F586" s="13">
        <f t="shared" si="130"/>
        <v>0</v>
      </c>
      <c r="G586" s="13"/>
      <c r="H586" s="13">
        <f t="shared" si="130"/>
        <v>0</v>
      </c>
      <c r="I586" s="13">
        <f t="shared" si="130"/>
        <v>0</v>
      </c>
      <c r="J586" s="13">
        <f t="shared" si="130"/>
        <v>0</v>
      </c>
      <c r="K586" s="13"/>
      <c r="L586" s="13">
        <f t="shared" si="130"/>
        <v>0</v>
      </c>
      <c r="M586" s="13">
        <f t="shared" si="130"/>
        <v>0</v>
      </c>
      <c r="N586" s="13">
        <f t="shared" si="130"/>
        <v>0</v>
      </c>
      <c r="O586" s="13"/>
      <c r="P586" s="13">
        <f>SUM(P587:P590)</f>
        <v>0</v>
      </c>
      <c r="Q586" s="13">
        <f>SUM(Q587:Q590)</f>
        <v>0</v>
      </c>
      <c r="R586" s="13">
        <f>SUM(R587:R590)</f>
        <v>0</v>
      </c>
    </row>
    <row r="587" spans="1:18">
      <c r="A587" s="45" t="s">
        <v>871</v>
      </c>
      <c r="B587" s="46" t="s">
        <v>195</v>
      </c>
      <c r="C587" s="9"/>
      <c r="D587" s="14"/>
      <c r="E587" s="36"/>
      <c r="F587" s="14"/>
      <c r="G587" s="9"/>
      <c r="H587" s="14"/>
      <c r="I587" s="36"/>
      <c r="J587" s="14"/>
      <c r="K587" s="9"/>
      <c r="L587" s="14"/>
      <c r="M587" s="36"/>
      <c r="N587" s="14"/>
      <c r="O587" s="9"/>
      <c r="P587" s="14"/>
      <c r="Q587" s="36"/>
      <c r="R587" s="14"/>
    </row>
    <row r="588" spans="1:18">
      <c r="A588" s="45" t="s">
        <v>872</v>
      </c>
      <c r="B588" s="46" t="s">
        <v>196</v>
      </c>
      <c r="C588" s="9"/>
      <c r="D588" s="14"/>
      <c r="E588" s="36"/>
      <c r="F588" s="14"/>
      <c r="G588" s="9"/>
      <c r="H588" s="14"/>
      <c r="I588" s="36"/>
      <c r="J588" s="14"/>
      <c r="K588" s="9"/>
      <c r="L588" s="14"/>
      <c r="M588" s="36"/>
      <c r="N588" s="14"/>
      <c r="O588" s="9"/>
      <c r="P588" s="14"/>
      <c r="Q588" s="36"/>
      <c r="R588" s="14"/>
    </row>
    <row r="589" spans="1:18">
      <c r="A589" s="45" t="s">
        <v>873</v>
      </c>
      <c r="B589" s="47" t="s">
        <v>197</v>
      </c>
      <c r="C589" s="9"/>
      <c r="D589" s="14"/>
      <c r="E589" s="36"/>
      <c r="F589" s="14"/>
      <c r="G589" s="9"/>
      <c r="H589" s="14"/>
      <c r="I589" s="36"/>
      <c r="J589" s="14"/>
      <c r="K589" s="9"/>
      <c r="L589" s="14"/>
      <c r="M589" s="36"/>
      <c r="N589" s="14"/>
      <c r="O589" s="9"/>
      <c r="P589" s="14"/>
      <c r="Q589" s="36"/>
      <c r="R589" s="14"/>
    </row>
    <row r="590" spans="1:18">
      <c r="A590" s="45" t="s">
        <v>874</v>
      </c>
      <c r="B590" s="46" t="s">
        <v>198</v>
      </c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</row>
    <row r="591" spans="1:18" ht="47.25">
      <c r="A591" s="37" t="s">
        <v>876</v>
      </c>
      <c r="B591" s="6" t="s">
        <v>843</v>
      </c>
      <c r="C591" s="8"/>
      <c r="D591" s="13">
        <f t="shared" ref="D591:N591" si="131">SUM(D592:D595)</f>
        <v>0</v>
      </c>
      <c r="E591" s="13">
        <f t="shared" si="131"/>
        <v>0</v>
      </c>
      <c r="F591" s="13">
        <f t="shared" si="131"/>
        <v>0</v>
      </c>
      <c r="G591" s="13"/>
      <c r="H591" s="13">
        <f t="shared" si="131"/>
        <v>0</v>
      </c>
      <c r="I591" s="13">
        <f t="shared" si="131"/>
        <v>0</v>
      </c>
      <c r="J591" s="13">
        <f t="shared" si="131"/>
        <v>0</v>
      </c>
      <c r="K591" s="13"/>
      <c r="L591" s="13">
        <f t="shared" si="131"/>
        <v>0</v>
      </c>
      <c r="M591" s="13">
        <f t="shared" si="131"/>
        <v>0</v>
      </c>
      <c r="N591" s="13">
        <f t="shared" si="131"/>
        <v>0</v>
      </c>
      <c r="O591" s="13"/>
      <c r="P591" s="13">
        <f>SUM(P592:P595)</f>
        <v>0</v>
      </c>
      <c r="Q591" s="13">
        <f>SUM(Q592:Q595)</f>
        <v>0</v>
      </c>
      <c r="R591" s="13">
        <f>SUM(R592:R595)</f>
        <v>0</v>
      </c>
    </row>
    <row r="592" spans="1:18">
      <c r="A592" s="45" t="s">
        <v>877</v>
      </c>
      <c r="B592" s="46" t="s">
        <v>195</v>
      </c>
      <c r="C592" s="9"/>
      <c r="D592" s="14"/>
      <c r="E592" s="36"/>
      <c r="F592" s="14"/>
      <c r="G592" s="9"/>
      <c r="H592" s="14"/>
      <c r="I592" s="36"/>
      <c r="J592" s="14"/>
      <c r="K592" s="9"/>
      <c r="L592" s="14"/>
      <c r="M592" s="36"/>
      <c r="N592" s="14"/>
      <c r="O592" s="9"/>
      <c r="P592" s="14"/>
      <c r="Q592" s="36"/>
      <c r="R592" s="14"/>
    </row>
    <row r="593" spans="1:18">
      <c r="A593" s="45" t="s">
        <v>878</v>
      </c>
      <c r="B593" s="46" t="s">
        <v>196</v>
      </c>
      <c r="C593" s="9"/>
      <c r="D593" s="14"/>
      <c r="E593" s="36"/>
      <c r="F593" s="14"/>
      <c r="G593" s="9"/>
      <c r="H593" s="14"/>
      <c r="I593" s="36"/>
      <c r="J593" s="14"/>
      <c r="K593" s="9"/>
      <c r="L593" s="14"/>
      <c r="M593" s="36"/>
      <c r="N593" s="14"/>
      <c r="O593" s="9"/>
      <c r="P593" s="14"/>
      <c r="Q593" s="36"/>
      <c r="R593" s="14"/>
    </row>
    <row r="594" spans="1:18">
      <c r="A594" s="45" t="s">
        <v>879</v>
      </c>
      <c r="B594" s="47" t="s">
        <v>197</v>
      </c>
      <c r="C594" s="9"/>
      <c r="D594" s="14"/>
      <c r="E594" s="36"/>
      <c r="F594" s="14"/>
      <c r="G594" s="9"/>
      <c r="H594" s="14"/>
      <c r="I594" s="36"/>
      <c r="J594" s="14"/>
      <c r="K594" s="9"/>
      <c r="L594" s="14"/>
      <c r="M594" s="36"/>
      <c r="N594" s="14"/>
      <c r="O594" s="9"/>
      <c r="P594" s="14"/>
      <c r="Q594" s="36"/>
      <c r="R594" s="14"/>
    </row>
    <row r="595" spans="1:18">
      <c r="A595" s="45" t="s">
        <v>880</v>
      </c>
      <c r="B595" s="46" t="s">
        <v>198</v>
      </c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</row>
    <row r="596" spans="1:18" ht="31.5">
      <c r="A596" s="37" t="s">
        <v>882</v>
      </c>
      <c r="B596" s="6" t="s">
        <v>850</v>
      </c>
      <c r="C596" s="6"/>
      <c r="D596" s="13">
        <f>D597+D602+D607+D612+D617+D622</f>
        <v>0</v>
      </c>
      <c r="E596" s="13">
        <f t="shared" ref="E596:N596" si="132">E597+E602+E607+E612+E617+E622</f>
        <v>0</v>
      </c>
      <c r="F596" s="13">
        <f t="shared" si="132"/>
        <v>0</v>
      </c>
      <c r="G596" s="13"/>
      <c r="H596" s="13">
        <f t="shared" si="132"/>
        <v>0</v>
      </c>
      <c r="I596" s="13">
        <f t="shared" si="132"/>
        <v>0</v>
      </c>
      <c r="J596" s="13">
        <f t="shared" si="132"/>
        <v>0</v>
      </c>
      <c r="K596" s="13"/>
      <c r="L596" s="13">
        <f t="shared" si="132"/>
        <v>0</v>
      </c>
      <c r="M596" s="13">
        <f t="shared" si="132"/>
        <v>0</v>
      </c>
      <c r="N596" s="13">
        <f t="shared" si="132"/>
        <v>0</v>
      </c>
      <c r="O596" s="13"/>
      <c r="P596" s="13">
        <f>P597+P602+P607+P612+P617+P622</f>
        <v>0</v>
      </c>
      <c r="Q596" s="13">
        <f>Q597+Q602+Q607+Q612+Q617+Q622</f>
        <v>0</v>
      </c>
      <c r="R596" s="13">
        <f>R597+R602+R607+R612+R617+R622</f>
        <v>0</v>
      </c>
    </row>
    <row r="597" spans="1:18" ht="47.25">
      <c r="A597" s="37" t="s">
        <v>883</v>
      </c>
      <c r="B597" s="6" t="s">
        <v>851</v>
      </c>
      <c r="C597" s="8"/>
      <c r="D597" s="13">
        <f t="shared" ref="D597:N597" si="133">SUM(D598:D601)</f>
        <v>0</v>
      </c>
      <c r="E597" s="13">
        <f t="shared" si="133"/>
        <v>0</v>
      </c>
      <c r="F597" s="13">
        <f t="shared" si="133"/>
        <v>0</v>
      </c>
      <c r="G597" s="13"/>
      <c r="H597" s="13">
        <f t="shared" si="133"/>
        <v>0</v>
      </c>
      <c r="I597" s="13">
        <f t="shared" si="133"/>
        <v>0</v>
      </c>
      <c r="J597" s="13">
        <f t="shared" si="133"/>
        <v>0</v>
      </c>
      <c r="K597" s="13"/>
      <c r="L597" s="13">
        <f t="shared" si="133"/>
        <v>0</v>
      </c>
      <c r="M597" s="13">
        <f t="shared" si="133"/>
        <v>0</v>
      </c>
      <c r="N597" s="13">
        <f t="shared" si="133"/>
        <v>0</v>
      </c>
      <c r="O597" s="13"/>
      <c r="P597" s="13">
        <f>SUM(P598:P601)</f>
        <v>0</v>
      </c>
      <c r="Q597" s="13">
        <f>SUM(Q598:Q601)</f>
        <v>0</v>
      </c>
      <c r="R597" s="13">
        <f>SUM(R598:R601)</f>
        <v>0</v>
      </c>
    </row>
    <row r="598" spans="1:18">
      <c r="A598" s="45" t="s">
        <v>884</v>
      </c>
      <c r="B598" s="46" t="s">
        <v>195</v>
      </c>
      <c r="C598" s="9"/>
      <c r="D598" s="14"/>
      <c r="E598" s="36"/>
      <c r="F598" s="14"/>
      <c r="G598" s="9"/>
      <c r="H598" s="14"/>
      <c r="I598" s="36"/>
      <c r="J598" s="14"/>
      <c r="K598" s="9"/>
      <c r="L598" s="14"/>
      <c r="M598" s="36"/>
      <c r="N598" s="14"/>
      <c r="O598" s="9"/>
      <c r="P598" s="14"/>
      <c r="Q598" s="36"/>
      <c r="R598" s="14"/>
    </row>
    <row r="599" spans="1:18">
      <c r="A599" s="45" t="s">
        <v>885</v>
      </c>
      <c r="B599" s="46" t="s">
        <v>196</v>
      </c>
      <c r="C599" s="9"/>
      <c r="D599" s="14"/>
      <c r="E599" s="36"/>
      <c r="F599" s="14"/>
      <c r="G599" s="9"/>
      <c r="H599" s="14"/>
      <c r="I599" s="36"/>
      <c r="J599" s="14"/>
      <c r="K599" s="9"/>
      <c r="L599" s="14"/>
      <c r="M599" s="36"/>
      <c r="N599" s="14"/>
      <c r="O599" s="9"/>
      <c r="P599" s="14"/>
      <c r="Q599" s="36"/>
      <c r="R599" s="14"/>
    </row>
    <row r="600" spans="1:18">
      <c r="A600" s="45" t="s">
        <v>886</v>
      </c>
      <c r="B600" s="47" t="s">
        <v>197</v>
      </c>
      <c r="C600" s="9"/>
      <c r="D600" s="14"/>
      <c r="E600" s="36"/>
      <c r="F600" s="14"/>
      <c r="G600" s="9"/>
      <c r="H600" s="14"/>
      <c r="I600" s="36"/>
      <c r="J600" s="14"/>
      <c r="K600" s="9"/>
      <c r="L600" s="14"/>
      <c r="M600" s="36"/>
      <c r="N600" s="14"/>
      <c r="O600" s="9"/>
      <c r="P600" s="14"/>
      <c r="Q600" s="36"/>
      <c r="R600" s="14"/>
    </row>
    <row r="601" spans="1:18">
      <c r="A601" s="45" t="s">
        <v>887</v>
      </c>
      <c r="B601" s="46" t="s">
        <v>198</v>
      </c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</row>
    <row r="602" spans="1:18" ht="47.25">
      <c r="A602" s="37" t="s">
        <v>891</v>
      </c>
      <c r="B602" s="6" t="s">
        <v>857</v>
      </c>
      <c r="C602" s="8"/>
      <c r="D602" s="13">
        <f t="shared" ref="D602:N602" si="134">SUM(D603:D606)</f>
        <v>0</v>
      </c>
      <c r="E602" s="13">
        <f t="shared" si="134"/>
        <v>0</v>
      </c>
      <c r="F602" s="13">
        <f t="shared" si="134"/>
        <v>0</v>
      </c>
      <c r="G602" s="13"/>
      <c r="H602" s="13">
        <f t="shared" si="134"/>
        <v>0</v>
      </c>
      <c r="I602" s="13">
        <f t="shared" si="134"/>
        <v>0</v>
      </c>
      <c r="J602" s="13">
        <f t="shared" si="134"/>
        <v>0</v>
      </c>
      <c r="K602" s="13"/>
      <c r="L602" s="13">
        <f t="shared" si="134"/>
        <v>0</v>
      </c>
      <c r="M602" s="13">
        <f t="shared" si="134"/>
        <v>0</v>
      </c>
      <c r="N602" s="13">
        <f t="shared" si="134"/>
        <v>0</v>
      </c>
      <c r="O602" s="13"/>
      <c r="P602" s="13">
        <f>SUM(P603:P606)</f>
        <v>0</v>
      </c>
      <c r="Q602" s="13">
        <f>SUM(Q603:Q606)</f>
        <v>0</v>
      </c>
      <c r="R602" s="13">
        <f>SUM(R603:R606)</f>
        <v>0</v>
      </c>
    </row>
    <row r="603" spans="1:18">
      <c r="A603" s="45" t="s">
        <v>892</v>
      </c>
      <c r="B603" s="46" t="s">
        <v>195</v>
      </c>
      <c r="C603" s="9"/>
      <c r="D603" s="14"/>
      <c r="E603" s="36"/>
      <c r="F603" s="14"/>
      <c r="G603" s="9"/>
      <c r="H603" s="14"/>
      <c r="I603" s="36"/>
      <c r="J603" s="14"/>
      <c r="K603" s="9"/>
      <c r="L603" s="14"/>
      <c r="M603" s="36"/>
      <c r="N603" s="14"/>
      <c r="O603" s="9"/>
      <c r="P603" s="14"/>
      <c r="Q603" s="36"/>
      <c r="R603" s="14"/>
    </row>
    <row r="604" spans="1:18">
      <c r="A604" s="45" t="s">
        <v>893</v>
      </c>
      <c r="B604" s="46" t="s">
        <v>196</v>
      </c>
      <c r="C604" s="9"/>
      <c r="D604" s="14"/>
      <c r="E604" s="36"/>
      <c r="F604" s="14"/>
      <c r="G604" s="9"/>
      <c r="H604" s="14"/>
      <c r="I604" s="36"/>
      <c r="J604" s="14"/>
      <c r="K604" s="9"/>
      <c r="L604" s="14"/>
      <c r="M604" s="36"/>
      <c r="N604" s="14"/>
      <c r="O604" s="9"/>
      <c r="P604" s="14"/>
      <c r="Q604" s="36"/>
      <c r="R604" s="14"/>
    </row>
    <row r="605" spans="1:18">
      <c r="A605" s="45" t="s">
        <v>894</v>
      </c>
      <c r="B605" s="47" t="s">
        <v>197</v>
      </c>
      <c r="C605" s="9"/>
      <c r="D605" s="14"/>
      <c r="E605" s="36"/>
      <c r="F605" s="14"/>
      <c r="G605" s="9"/>
      <c r="H605" s="14"/>
      <c r="I605" s="36"/>
      <c r="J605" s="14"/>
      <c r="K605" s="9"/>
      <c r="L605" s="14"/>
      <c r="M605" s="36"/>
      <c r="N605" s="14"/>
      <c r="O605" s="9"/>
      <c r="P605" s="14"/>
      <c r="Q605" s="36"/>
      <c r="R605" s="14"/>
    </row>
    <row r="606" spans="1:18">
      <c r="A606" s="45" t="s">
        <v>895</v>
      </c>
      <c r="B606" s="46" t="s">
        <v>198</v>
      </c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</row>
    <row r="607" spans="1:18" ht="47.25">
      <c r="A607" s="37" t="s">
        <v>896</v>
      </c>
      <c r="B607" s="6" t="s">
        <v>863</v>
      </c>
      <c r="C607" s="8"/>
      <c r="D607" s="13">
        <f t="shared" ref="D607:N607" si="135">SUM(D608:D611)</f>
        <v>0</v>
      </c>
      <c r="E607" s="13">
        <f t="shared" si="135"/>
        <v>0</v>
      </c>
      <c r="F607" s="13">
        <f t="shared" si="135"/>
        <v>0</v>
      </c>
      <c r="G607" s="13"/>
      <c r="H607" s="13">
        <f t="shared" si="135"/>
        <v>0</v>
      </c>
      <c r="I607" s="13">
        <f t="shared" si="135"/>
        <v>0</v>
      </c>
      <c r="J607" s="13">
        <f t="shared" si="135"/>
        <v>0</v>
      </c>
      <c r="K607" s="13"/>
      <c r="L607" s="13">
        <f t="shared" si="135"/>
        <v>0</v>
      </c>
      <c r="M607" s="13">
        <f t="shared" si="135"/>
        <v>0</v>
      </c>
      <c r="N607" s="13">
        <f t="shared" si="135"/>
        <v>0</v>
      </c>
      <c r="O607" s="13"/>
      <c r="P607" s="13">
        <f>SUM(P608:P611)</f>
        <v>0</v>
      </c>
      <c r="Q607" s="13">
        <f>SUM(Q608:Q611)</f>
        <v>0</v>
      </c>
      <c r="R607" s="13">
        <f>SUM(R608:R611)</f>
        <v>0</v>
      </c>
    </row>
    <row r="608" spans="1:18">
      <c r="A608" s="45" t="s">
        <v>897</v>
      </c>
      <c r="B608" s="46" t="s">
        <v>195</v>
      </c>
      <c r="C608" s="9"/>
      <c r="D608" s="14"/>
      <c r="E608" s="36"/>
      <c r="F608" s="14"/>
      <c r="G608" s="9"/>
      <c r="H608" s="14"/>
      <c r="I608" s="36"/>
      <c r="J608" s="14"/>
      <c r="K608" s="9"/>
      <c r="L608" s="14"/>
      <c r="M608" s="36"/>
      <c r="N608" s="14"/>
      <c r="O608" s="9"/>
      <c r="P608" s="14"/>
      <c r="Q608" s="36"/>
      <c r="R608" s="14"/>
    </row>
    <row r="609" spans="1:18">
      <c r="A609" s="45" t="s">
        <v>898</v>
      </c>
      <c r="B609" s="46" t="s">
        <v>196</v>
      </c>
      <c r="C609" s="9"/>
      <c r="D609" s="14"/>
      <c r="E609" s="36"/>
      <c r="F609" s="14"/>
      <c r="G609" s="9"/>
      <c r="H609" s="14"/>
      <c r="I609" s="36"/>
      <c r="J609" s="14"/>
      <c r="K609" s="9"/>
      <c r="L609" s="14"/>
      <c r="M609" s="36"/>
      <c r="N609" s="14"/>
      <c r="O609" s="9"/>
      <c r="P609" s="14"/>
      <c r="Q609" s="36"/>
      <c r="R609" s="14"/>
    </row>
    <row r="610" spans="1:18">
      <c r="A610" s="45" t="s">
        <v>899</v>
      </c>
      <c r="B610" s="47" t="s">
        <v>197</v>
      </c>
      <c r="C610" s="9"/>
      <c r="D610" s="14"/>
      <c r="E610" s="36"/>
      <c r="F610" s="14"/>
      <c r="G610" s="9"/>
      <c r="H610" s="14"/>
      <c r="I610" s="36"/>
      <c r="J610" s="14"/>
      <c r="K610" s="9"/>
      <c r="L610" s="14"/>
      <c r="M610" s="36"/>
      <c r="N610" s="14"/>
      <c r="O610" s="9"/>
      <c r="P610" s="14"/>
      <c r="Q610" s="36"/>
      <c r="R610" s="14"/>
    </row>
    <row r="611" spans="1:18">
      <c r="A611" s="45" t="s">
        <v>900</v>
      </c>
      <c r="B611" s="46" t="s">
        <v>198</v>
      </c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</row>
    <row r="612" spans="1:18" ht="47.25">
      <c r="A612" s="37" t="s">
        <v>901</v>
      </c>
      <c r="B612" s="6" t="s">
        <v>869</v>
      </c>
      <c r="C612" s="8"/>
      <c r="D612" s="13">
        <f t="shared" ref="D612:N612" si="136">SUM(D613:D616)</f>
        <v>0</v>
      </c>
      <c r="E612" s="13">
        <f t="shared" si="136"/>
        <v>0</v>
      </c>
      <c r="F612" s="13">
        <f t="shared" si="136"/>
        <v>0</v>
      </c>
      <c r="G612" s="13"/>
      <c r="H612" s="13">
        <f t="shared" si="136"/>
        <v>0</v>
      </c>
      <c r="I612" s="13">
        <f t="shared" si="136"/>
        <v>0</v>
      </c>
      <c r="J612" s="13">
        <f t="shared" si="136"/>
        <v>0</v>
      </c>
      <c r="K612" s="13"/>
      <c r="L612" s="13">
        <f t="shared" si="136"/>
        <v>0</v>
      </c>
      <c r="M612" s="13">
        <f t="shared" si="136"/>
        <v>0</v>
      </c>
      <c r="N612" s="13">
        <f t="shared" si="136"/>
        <v>0</v>
      </c>
      <c r="O612" s="13"/>
      <c r="P612" s="13">
        <f>SUM(P613:P616)</f>
        <v>0</v>
      </c>
      <c r="Q612" s="13">
        <f>SUM(Q613:Q616)</f>
        <v>0</v>
      </c>
      <c r="R612" s="13">
        <f>SUM(R613:R616)</f>
        <v>0</v>
      </c>
    </row>
    <row r="613" spans="1:18">
      <c r="A613" s="45" t="s">
        <v>902</v>
      </c>
      <c r="B613" s="46" t="s">
        <v>195</v>
      </c>
      <c r="C613" s="9"/>
      <c r="D613" s="14"/>
      <c r="E613" s="36"/>
      <c r="F613" s="14"/>
      <c r="G613" s="9"/>
      <c r="H613" s="14"/>
      <c r="I613" s="36"/>
      <c r="J613" s="14"/>
      <c r="K613" s="9"/>
      <c r="L613" s="14"/>
      <c r="M613" s="36"/>
      <c r="N613" s="14"/>
      <c r="O613" s="9"/>
      <c r="P613" s="14"/>
      <c r="Q613" s="36"/>
      <c r="R613" s="14"/>
    </row>
    <row r="614" spans="1:18">
      <c r="A614" s="45" t="s">
        <v>903</v>
      </c>
      <c r="B614" s="46" t="s">
        <v>196</v>
      </c>
      <c r="C614" s="9"/>
      <c r="D614" s="14"/>
      <c r="E614" s="36"/>
      <c r="F614" s="14"/>
      <c r="G614" s="9"/>
      <c r="H614" s="14"/>
      <c r="I614" s="36"/>
      <c r="J614" s="14"/>
      <c r="K614" s="9"/>
      <c r="L614" s="14"/>
      <c r="M614" s="36"/>
      <c r="N614" s="14"/>
      <c r="O614" s="9"/>
      <c r="P614" s="14"/>
      <c r="Q614" s="36"/>
      <c r="R614" s="14"/>
    </row>
    <row r="615" spans="1:18">
      <c r="A615" s="45" t="s">
        <v>904</v>
      </c>
      <c r="B615" s="47" t="s">
        <v>197</v>
      </c>
      <c r="C615" s="9"/>
      <c r="D615" s="14"/>
      <c r="E615" s="36"/>
      <c r="F615" s="14"/>
      <c r="G615" s="9"/>
      <c r="H615" s="14"/>
      <c r="I615" s="36"/>
      <c r="J615" s="14"/>
      <c r="K615" s="9"/>
      <c r="L615" s="14"/>
      <c r="M615" s="36"/>
      <c r="N615" s="14"/>
      <c r="O615" s="9"/>
      <c r="P615" s="14"/>
      <c r="Q615" s="36"/>
      <c r="R615" s="14"/>
    </row>
    <row r="616" spans="1:18">
      <c r="A616" s="45" t="s">
        <v>905</v>
      </c>
      <c r="B616" s="46" t="s">
        <v>198</v>
      </c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</row>
    <row r="617" spans="1:18" ht="47.25">
      <c r="A617" s="37" t="s">
        <v>909</v>
      </c>
      <c r="B617" s="6" t="s">
        <v>875</v>
      </c>
      <c r="C617" s="8"/>
      <c r="D617" s="13">
        <f t="shared" ref="D617:N617" si="137">SUM(D618:D621)</f>
        <v>0</v>
      </c>
      <c r="E617" s="13">
        <f t="shared" si="137"/>
        <v>0</v>
      </c>
      <c r="F617" s="13">
        <f t="shared" si="137"/>
        <v>0</v>
      </c>
      <c r="G617" s="13"/>
      <c r="H617" s="13">
        <f t="shared" si="137"/>
        <v>0</v>
      </c>
      <c r="I617" s="13">
        <f t="shared" si="137"/>
        <v>0</v>
      </c>
      <c r="J617" s="13">
        <f t="shared" si="137"/>
        <v>0</v>
      </c>
      <c r="K617" s="13"/>
      <c r="L617" s="13">
        <f t="shared" si="137"/>
        <v>0</v>
      </c>
      <c r="M617" s="13">
        <f t="shared" si="137"/>
        <v>0</v>
      </c>
      <c r="N617" s="13">
        <f t="shared" si="137"/>
        <v>0</v>
      </c>
      <c r="O617" s="13"/>
      <c r="P617" s="13">
        <f>SUM(P618:P621)</f>
        <v>0</v>
      </c>
      <c r="Q617" s="13">
        <f>SUM(Q618:Q621)</f>
        <v>0</v>
      </c>
      <c r="R617" s="13">
        <f>SUM(R618:R621)</f>
        <v>0</v>
      </c>
    </row>
    <row r="618" spans="1:18">
      <c r="A618" s="45" t="s">
        <v>910</v>
      </c>
      <c r="B618" s="46" t="s">
        <v>195</v>
      </c>
      <c r="C618" s="9"/>
      <c r="D618" s="14"/>
      <c r="E618" s="36"/>
      <c r="F618" s="14"/>
      <c r="G618" s="9"/>
      <c r="H618" s="14"/>
      <c r="I618" s="36"/>
      <c r="J618" s="14"/>
      <c r="K618" s="9"/>
      <c r="L618" s="14"/>
      <c r="M618" s="36"/>
      <c r="N618" s="14"/>
      <c r="O618" s="9"/>
      <c r="P618" s="14"/>
      <c r="Q618" s="36"/>
      <c r="R618" s="14"/>
    </row>
    <row r="619" spans="1:18">
      <c r="A619" s="45" t="s">
        <v>911</v>
      </c>
      <c r="B619" s="46" t="s">
        <v>196</v>
      </c>
      <c r="C619" s="9"/>
      <c r="D619" s="14"/>
      <c r="E619" s="36"/>
      <c r="F619" s="14"/>
      <c r="G619" s="9"/>
      <c r="H619" s="14"/>
      <c r="I619" s="36"/>
      <c r="J619" s="14"/>
      <c r="K619" s="9"/>
      <c r="L619" s="14"/>
      <c r="M619" s="36"/>
      <c r="N619" s="14"/>
      <c r="O619" s="9"/>
      <c r="P619" s="14"/>
      <c r="Q619" s="36"/>
      <c r="R619" s="14"/>
    </row>
    <row r="620" spans="1:18">
      <c r="A620" s="45" t="s">
        <v>912</v>
      </c>
      <c r="B620" s="47" t="s">
        <v>197</v>
      </c>
      <c r="C620" s="9"/>
      <c r="D620" s="14"/>
      <c r="E620" s="36"/>
      <c r="F620" s="14"/>
      <c r="G620" s="9"/>
      <c r="H620" s="14"/>
      <c r="I620" s="36"/>
      <c r="J620" s="14"/>
      <c r="K620" s="9"/>
      <c r="L620" s="14"/>
      <c r="M620" s="36"/>
      <c r="N620" s="14"/>
      <c r="O620" s="9"/>
      <c r="P620" s="14"/>
      <c r="Q620" s="36"/>
      <c r="R620" s="14"/>
    </row>
    <row r="621" spans="1:18">
      <c r="A621" s="45" t="s">
        <v>913</v>
      </c>
      <c r="B621" s="46" t="s">
        <v>198</v>
      </c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</row>
    <row r="622" spans="1:18" ht="47.25">
      <c r="A622" s="37" t="s">
        <v>915</v>
      </c>
      <c r="B622" s="6" t="s">
        <v>881</v>
      </c>
      <c r="C622" s="8"/>
      <c r="D622" s="13">
        <f t="shared" ref="D622:N622" si="138">SUM(D623:D626)</f>
        <v>0</v>
      </c>
      <c r="E622" s="13">
        <f t="shared" si="138"/>
        <v>0</v>
      </c>
      <c r="F622" s="13">
        <f t="shared" si="138"/>
        <v>0</v>
      </c>
      <c r="G622" s="13"/>
      <c r="H622" s="13">
        <f t="shared" si="138"/>
        <v>0</v>
      </c>
      <c r="I622" s="13">
        <f t="shared" si="138"/>
        <v>0</v>
      </c>
      <c r="J622" s="13">
        <f t="shared" si="138"/>
        <v>0</v>
      </c>
      <c r="K622" s="13"/>
      <c r="L622" s="13">
        <f t="shared" si="138"/>
        <v>0</v>
      </c>
      <c r="M622" s="13">
        <f t="shared" si="138"/>
        <v>0</v>
      </c>
      <c r="N622" s="13">
        <f t="shared" si="138"/>
        <v>0</v>
      </c>
      <c r="O622" s="13"/>
      <c r="P622" s="13">
        <f>SUM(P623:P626)</f>
        <v>0</v>
      </c>
      <c r="Q622" s="13">
        <f>SUM(Q623:Q626)</f>
        <v>0</v>
      </c>
      <c r="R622" s="13">
        <f>SUM(R623:R626)</f>
        <v>0</v>
      </c>
    </row>
    <row r="623" spans="1:18">
      <c r="A623" s="45" t="s">
        <v>916</v>
      </c>
      <c r="B623" s="46" t="s">
        <v>195</v>
      </c>
      <c r="C623" s="9"/>
      <c r="D623" s="14"/>
      <c r="E623" s="36"/>
      <c r="F623" s="14"/>
      <c r="G623" s="9"/>
      <c r="H623" s="14"/>
      <c r="I623" s="36"/>
      <c r="J623" s="14"/>
      <c r="K623" s="9"/>
      <c r="L623" s="14"/>
      <c r="M623" s="36"/>
      <c r="N623" s="14"/>
      <c r="O623" s="9"/>
      <c r="P623" s="14"/>
      <c r="Q623" s="36"/>
      <c r="R623" s="14"/>
    </row>
    <row r="624" spans="1:18">
      <c r="A624" s="45" t="s">
        <v>917</v>
      </c>
      <c r="B624" s="46" t="s">
        <v>196</v>
      </c>
      <c r="C624" s="9"/>
      <c r="D624" s="14"/>
      <c r="E624" s="36"/>
      <c r="F624" s="14"/>
      <c r="G624" s="9"/>
      <c r="H624" s="14"/>
      <c r="I624" s="36"/>
      <c r="J624" s="14"/>
      <c r="K624" s="9"/>
      <c r="L624" s="14"/>
      <c r="M624" s="36"/>
      <c r="N624" s="14"/>
      <c r="O624" s="9"/>
      <c r="P624" s="14"/>
      <c r="Q624" s="36"/>
      <c r="R624" s="14"/>
    </row>
    <row r="625" spans="1:18">
      <c r="A625" s="45" t="s">
        <v>918</v>
      </c>
      <c r="B625" s="47" t="s">
        <v>197</v>
      </c>
      <c r="C625" s="9"/>
      <c r="D625" s="14"/>
      <c r="E625" s="36"/>
      <c r="F625" s="14"/>
      <c r="G625" s="9"/>
      <c r="H625" s="14"/>
      <c r="I625" s="36"/>
      <c r="J625" s="14"/>
      <c r="K625" s="9"/>
      <c r="L625" s="14"/>
      <c r="M625" s="36"/>
      <c r="N625" s="14"/>
      <c r="O625" s="9"/>
      <c r="P625" s="14"/>
      <c r="Q625" s="36"/>
      <c r="R625" s="14"/>
    </row>
    <row r="626" spans="1:18">
      <c r="A626" s="45" t="s">
        <v>919</v>
      </c>
      <c r="B626" s="46" t="s">
        <v>198</v>
      </c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</row>
    <row r="627" spans="1:18" ht="31.5">
      <c r="A627" s="37" t="s">
        <v>921</v>
      </c>
      <c r="B627" s="6" t="s">
        <v>888</v>
      </c>
      <c r="C627" s="6"/>
      <c r="D627" s="13">
        <f>D628+D633+D638+D643+D648+D653</f>
        <v>0</v>
      </c>
      <c r="E627" s="13">
        <f t="shared" ref="E627:N627" si="139">E628+E633+E638+E643+E648+E653</f>
        <v>0</v>
      </c>
      <c r="F627" s="13">
        <f t="shared" si="139"/>
        <v>0</v>
      </c>
      <c r="G627" s="13"/>
      <c r="H627" s="13">
        <f t="shared" si="139"/>
        <v>0</v>
      </c>
      <c r="I627" s="13">
        <f t="shared" si="139"/>
        <v>0</v>
      </c>
      <c r="J627" s="13">
        <f t="shared" si="139"/>
        <v>0</v>
      </c>
      <c r="K627" s="13"/>
      <c r="L627" s="13">
        <f t="shared" si="139"/>
        <v>0</v>
      </c>
      <c r="M627" s="13">
        <f t="shared" si="139"/>
        <v>0</v>
      </c>
      <c r="N627" s="13">
        <f t="shared" si="139"/>
        <v>0</v>
      </c>
      <c r="O627" s="13"/>
      <c r="P627" s="13">
        <f>P628+P633+P638+P643+P648+P653</f>
        <v>0</v>
      </c>
      <c r="Q627" s="13">
        <f>Q628+Q633+Q638+Q643+Q648+Q653</f>
        <v>0</v>
      </c>
      <c r="R627" s="13">
        <f>R628+R633+R638+R643+R648+R653</f>
        <v>0</v>
      </c>
    </row>
    <row r="628" spans="1:18" ht="47.25">
      <c r="A628" s="37" t="s">
        <v>922</v>
      </c>
      <c r="B628" s="6" t="s">
        <v>890</v>
      </c>
      <c r="C628" s="8"/>
      <c r="D628" s="13">
        <f t="shared" ref="D628:N628" si="140">SUM(D629:D632)</f>
        <v>0</v>
      </c>
      <c r="E628" s="13">
        <f t="shared" si="140"/>
        <v>0</v>
      </c>
      <c r="F628" s="13">
        <f t="shared" si="140"/>
        <v>0</v>
      </c>
      <c r="G628" s="13"/>
      <c r="H628" s="13">
        <f t="shared" si="140"/>
        <v>0</v>
      </c>
      <c r="I628" s="13">
        <f t="shared" si="140"/>
        <v>0</v>
      </c>
      <c r="J628" s="13">
        <f t="shared" si="140"/>
        <v>0</v>
      </c>
      <c r="K628" s="13"/>
      <c r="L628" s="13">
        <f t="shared" si="140"/>
        <v>0</v>
      </c>
      <c r="M628" s="13">
        <f t="shared" si="140"/>
        <v>0</v>
      </c>
      <c r="N628" s="13">
        <f t="shared" si="140"/>
        <v>0</v>
      </c>
      <c r="O628" s="13"/>
      <c r="P628" s="13">
        <f>SUM(P629:P632)</f>
        <v>0</v>
      </c>
      <c r="Q628" s="13">
        <f>SUM(Q629:Q632)</f>
        <v>0</v>
      </c>
      <c r="R628" s="13">
        <f>SUM(R629:R632)</f>
        <v>0</v>
      </c>
    </row>
    <row r="629" spans="1:18">
      <c r="A629" s="45" t="s">
        <v>923</v>
      </c>
      <c r="B629" s="46" t="s">
        <v>195</v>
      </c>
      <c r="C629" s="9"/>
      <c r="D629" s="14"/>
      <c r="E629" s="36"/>
      <c r="F629" s="14"/>
      <c r="G629" s="9"/>
      <c r="H629" s="14"/>
      <c r="I629" s="36"/>
      <c r="J629" s="14"/>
      <c r="K629" s="9"/>
      <c r="L629" s="14"/>
      <c r="M629" s="36"/>
      <c r="N629" s="14"/>
      <c r="O629" s="9"/>
      <c r="P629" s="14"/>
      <c r="Q629" s="36"/>
      <c r="R629" s="14"/>
    </row>
    <row r="630" spans="1:18">
      <c r="A630" s="45" t="s">
        <v>924</v>
      </c>
      <c r="B630" s="46" t="s">
        <v>196</v>
      </c>
      <c r="C630" s="9"/>
      <c r="D630" s="14"/>
      <c r="E630" s="36"/>
      <c r="F630" s="14"/>
      <c r="G630" s="9"/>
      <c r="H630" s="14"/>
      <c r="I630" s="36"/>
      <c r="J630" s="14"/>
      <c r="K630" s="9"/>
      <c r="L630" s="14"/>
      <c r="M630" s="36"/>
      <c r="N630" s="14"/>
      <c r="O630" s="9"/>
      <c r="P630" s="14"/>
      <c r="Q630" s="36"/>
      <c r="R630" s="14"/>
    </row>
    <row r="631" spans="1:18">
      <c r="A631" s="45" t="s">
        <v>925</v>
      </c>
      <c r="B631" s="47" t="s">
        <v>197</v>
      </c>
      <c r="C631" s="9"/>
      <c r="D631" s="14"/>
      <c r="E631" s="36"/>
      <c r="F631" s="14"/>
      <c r="G631" s="9"/>
      <c r="H631" s="14"/>
      <c r="I631" s="36"/>
      <c r="J631" s="14"/>
      <c r="K631" s="9"/>
      <c r="L631" s="14"/>
      <c r="M631" s="36"/>
      <c r="N631" s="14"/>
      <c r="O631" s="9"/>
      <c r="P631" s="14"/>
      <c r="Q631" s="36"/>
      <c r="R631" s="14"/>
    </row>
    <row r="632" spans="1:18">
      <c r="A632" s="45" t="s">
        <v>926</v>
      </c>
      <c r="B632" s="46" t="s">
        <v>198</v>
      </c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</row>
    <row r="633" spans="1:18" ht="47.25">
      <c r="A633" s="37" t="s">
        <v>929</v>
      </c>
      <c r="B633" s="6" t="s">
        <v>906</v>
      </c>
      <c r="C633" s="8"/>
      <c r="D633" s="13">
        <f t="shared" ref="D633:N633" si="141">SUM(D634:D637)</f>
        <v>0</v>
      </c>
      <c r="E633" s="13">
        <f t="shared" si="141"/>
        <v>0</v>
      </c>
      <c r="F633" s="13">
        <f t="shared" si="141"/>
        <v>0</v>
      </c>
      <c r="G633" s="13"/>
      <c r="H633" s="13">
        <f t="shared" si="141"/>
        <v>0</v>
      </c>
      <c r="I633" s="13">
        <f t="shared" si="141"/>
        <v>0</v>
      </c>
      <c r="J633" s="13">
        <f t="shared" si="141"/>
        <v>0</v>
      </c>
      <c r="K633" s="13"/>
      <c r="L633" s="13">
        <f t="shared" si="141"/>
        <v>0</v>
      </c>
      <c r="M633" s="13">
        <f t="shared" si="141"/>
        <v>0</v>
      </c>
      <c r="N633" s="13">
        <f t="shared" si="141"/>
        <v>0</v>
      </c>
      <c r="O633" s="13"/>
      <c r="P633" s="13">
        <f>SUM(P634:P637)</f>
        <v>0</v>
      </c>
      <c r="Q633" s="13">
        <f>SUM(Q634:Q637)</f>
        <v>0</v>
      </c>
      <c r="R633" s="13">
        <f>SUM(R634:R637)</f>
        <v>0</v>
      </c>
    </row>
    <row r="634" spans="1:18">
      <c r="A634" s="45" t="s">
        <v>930</v>
      </c>
      <c r="B634" s="46" t="s">
        <v>195</v>
      </c>
      <c r="C634" s="9"/>
      <c r="D634" s="14"/>
      <c r="E634" s="36"/>
      <c r="F634" s="14"/>
      <c r="G634" s="9"/>
      <c r="H634" s="14"/>
      <c r="I634" s="36"/>
      <c r="J634" s="14"/>
      <c r="K634" s="9"/>
      <c r="L634" s="14"/>
      <c r="M634" s="36"/>
      <c r="N634" s="14"/>
      <c r="O634" s="9"/>
      <c r="P634" s="14"/>
      <c r="Q634" s="36"/>
      <c r="R634" s="14"/>
    </row>
    <row r="635" spans="1:18">
      <c r="A635" s="45" t="s">
        <v>931</v>
      </c>
      <c r="B635" s="46" t="s">
        <v>196</v>
      </c>
      <c r="C635" s="9"/>
      <c r="D635" s="14"/>
      <c r="E635" s="36"/>
      <c r="F635" s="14"/>
      <c r="G635" s="9"/>
      <c r="H635" s="14"/>
      <c r="I635" s="36"/>
      <c r="J635" s="14"/>
      <c r="K635" s="9"/>
      <c r="L635" s="14"/>
      <c r="M635" s="36"/>
      <c r="N635" s="14"/>
      <c r="O635" s="9"/>
      <c r="P635" s="14"/>
      <c r="Q635" s="36"/>
      <c r="R635" s="14"/>
    </row>
    <row r="636" spans="1:18">
      <c r="A636" s="45" t="s">
        <v>932</v>
      </c>
      <c r="B636" s="47" t="s">
        <v>197</v>
      </c>
      <c r="C636" s="9"/>
      <c r="D636" s="14"/>
      <c r="E636" s="36"/>
      <c r="F636" s="14"/>
      <c r="G636" s="9"/>
      <c r="H636" s="14"/>
      <c r="I636" s="36"/>
      <c r="J636" s="14"/>
      <c r="K636" s="9"/>
      <c r="L636" s="14"/>
      <c r="M636" s="36"/>
      <c r="N636" s="14"/>
      <c r="O636" s="9"/>
      <c r="P636" s="14"/>
      <c r="Q636" s="36"/>
      <c r="R636" s="14"/>
    </row>
    <row r="637" spans="1:18">
      <c r="A637" s="45" t="s">
        <v>933</v>
      </c>
      <c r="B637" s="46" t="s">
        <v>198</v>
      </c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</row>
    <row r="638" spans="1:18" ht="47.25">
      <c r="A638" s="37" t="s">
        <v>935</v>
      </c>
      <c r="B638" s="6" t="s">
        <v>907</v>
      </c>
      <c r="C638" s="8"/>
      <c r="D638" s="13">
        <f t="shared" ref="D638:N638" si="142">SUM(D639:D642)</f>
        <v>0</v>
      </c>
      <c r="E638" s="13">
        <f t="shared" si="142"/>
        <v>0</v>
      </c>
      <c r="F638" s="13">
        <f t="shared" si="142"/>
        <v>0</v>
      </c>
      <c r="G638" s="13"/>
      <c r="H638" s="13">
        <f t="shared" si="142"/>
        <v>0</v>
      </c>
      <c r="I638" s="13">
        <f t="shared" si="142"/>
        <v>0</v>
      </c>
      <c r="J638" s="13">
        <f t="shared" si="142"/>
        <v>0</v>
      </c>
      <c r="K638" s="13"/>
      <c r="L638" s="13">
        <f t="shared" si="142"/>
        <v>0</v>
      </c>
      <c r="M638" s="13">
        <f t="shared" si="142"/>
        <v>0</v>
      </c>
      <c r="N638" s="13">
        <f t="shared" si="142"/>
        <v>0</v>
      </c>
      <c r="O638" s="13"/>
      <c r="P638" s="13">
        <f>SUM(P639:P642)</f>
        <v>0</v>
      </c>
      <c r="Q638" s="13">
        <f>SUM(Q639:Q642)</f>
        <v>0</v>
      </c>
      <c r="R638" s="13">
        <f>SUM(R639:R642)</f>
        <v>0</v>
      </c>
    </row>
    <row r="639" spans="1:18">
      <c r="A639" s="45" t="s">
        <v>936</v>
      </c>
      <c r="B639" s="46" t="s">
        <v>195</v>
      </c>
      <c r="C639" s="9"/>
      <c r="D639" s="14"/>
      <c r="E639" s="36"/>
      <c r="F639" s="14"/>
      <c r="G639" s="9"/>
      <c r="H639" s="14"/>
      <c r="I639" s="36"/>
      <c r="J639" s="14"/>
      <c r="K639" s="9"/>
      <c r="L639" s="14"/>
      <c r="M639" s="36"/>
      <c r="N639" s="14"/>
      <c r="O639" s="9"/>
      <c r="P639" s="14"/>
      <c r="Q639" s="36"/>
      <c r="R639" s="14"/>
    </row>
    <row r="640" spans="1:18">
      <c r="A640" s="45" t="s">
        <v>937</v>
      </c>
      <c r="B640" s="46" t="s">
        <v>196</v>
      </c>
      <c r="C640" s="9"/>
      <c r="D640" s="14"/>
      <c r="E640" s="36"/>
      <c r="F640" s="14"/>
      <c r="G640" s="9"/>
      <c r="H640" s="14"/>
      <c r="I640" s="36"/>
      <c r="J640" s="14"/>
      <c r="K640" s="9"/>
      <c r="L640" s="14"/>
      <c r="M640" s="36"/>
      <c r="N640" s="14"/>
      <c r="O640" s="9"/>
      <c r="P640" s="14"/>
      <c r="Q640" s="36"/>
      <c r="R640" s="14"/>
    </row>
    <row r="641" spans="1:18">
      <c r="A641" s="45" t="s">
        <v>938</v>
      </c>
      <c r="B641" s="47" t="s">
        <v>197</v>
      </c>
      <c r="C641" s="9"/>
      <c r="D641" s="14"/>
      <c r="E641" s="36"/>
      <c r="F641" s="14"/>
      <c r="G641" s="9"/>
      <c r="H641" s="14"/>
      <c r="I641" s="36"/>
      <c r="J641" s="14"/>
      <c r="K641" s="9"/>
      <c r="L641" s="14"/>
      <c r="M641" s="36"/>
      <c r="N641" s="14"/>
      <c r="O641" s="9"/>
      <c r="P641" s="14"/>
      <c r="Q641" s="36"/>
      <c r="R641" s="14"/>
    </row>
    <row r="642" spans="1:18">
      <c r="A642" s="45" t="s">
        <v>939</v>
      </c>
      <c r="B642" s="46" t="s">
        <v>198</v>
      </c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</row>
    <row r="643" spans="1:18" ht="47.25">
      <c r="A643" s="37" t="s">
        <v>941</v>
      </c>
      <c r="B643" s="6" t="s">
        <v>908</v>
      </c>
      <c r="C643" s="8"/>
      <c r="D643" s="13">
        <f t="shared" ref="D643:N643" si="143">SUM(D644:D647)</f>
        <v>0</v>
      </c>
      <c r="E643" s="13">
        <f t="shared" si="143"/>
        <v>0</v>
      </c>
      <c r="F643" s="13">
        <f t="shared" si="143"/>
        <v>0</v>
      </c>
      <c r="G643" s="13"/>
      <c r="H643" s="13">
        <f t="shared" si="143"/>
        <v>0</v>
      </c>
      <c r="I643" s="13">
        <f t="shared" si="143"/>
        <v>0</v>
      </c>
      <c r="J643" s="13">
        <f t="shared" si="143"/>
        <v>0</v>
      </c>
      <c r="K643" s="13"/>
      <c r="L643" s="13">
        <f t="shared" si="143"/>
        <v>0</v>
      </c>
      <c r="M643" s="13">
        <f t="shared" si="143"/>
        <v>0</v>
      </c>
      <c r="N643" s="13">
        <f t="shared" si="143"/>
        <v>0</v>
      </c>
      <c r="O643" s="13"/>
      <c r="P643" s="13">
        <f>SUM(P644:P647)</f>
        <v>0</v>
      </c>
      <c r="Q643" s="13">
        <f>SUM(Q644:Q647)</f>
        <v>0</v>
      </c>
      <c r="R643" s="13">
        <f>SUM(R644:R647)</f>
        <v>0</v>
      </c>
    </row>
    <row r="644" spans="1:18">
      <c r="A644" s="45" t="s">
        <v>942</v>
      </c>
      <c r="B644" s="46" t="s">
        <v>195</v>
      </c>
      <c r="C644" s="9"/>
      <c r="D644" s="14"/>
      <c r="E644" s="36"/>
      <c r="F644" s="14"/>
      <c r="G644" s="9"/>
      <c r="H644" s="14"/>
      <c r="I644" s="36"/>
      <c r="J644" s="14"/>
      <c r="K644" s="9"/>
      <c r="L644" s="14"/>
      <c r="M644" s="36"/>
      <c r="N644" s="14"/>
      <c r="O644" s="9"/>
      <c r="P644" s="14"/>
      <c r="Q644" s="36"/>
      <c r="R644" s="14"/>
    </row>
    <row r="645" spans="1:18">
      <c r="A645" s="45" t="s">
        <v>943</v>
      </c>
      <c r="B645" s="46" t="s">
        <v>196</v>
      </c>
      <c r="C645" s="9"/>
      <c r="D645" s="14"/>
      <c r="E645" s="36"/>
      <c r="F645" s="14"/>
      <c r="G645" s="9"/>
      <c r="H645" s="14"/>
      <c r="I645" s="36"/>
      <c r="J645" s="14"/>
      <c r="K645" s="9"/>
      <c r="L645" s="14"/>
      <c r="M645" s="36"/>
      <c r="N645" s="14"/>
      <c r="O645" s="9"/>
      <c r="P645" s="14"/>
      <c r="Q645" s="36"/>
      <c r="R645" s="14"/>
    </row>
    <row r="646" spans="1:18">
      <c r="A646" s="45" t="s">
        <v>944</v>
      </c>
      <c r="B646" s="47" t="s">
        <v>197</v>
      </c>
      <c r="C646" s="9"/>
      <c r="D646" s="14"/>
      <c r="E646" s="36"/>
      <c r="F646" s="14"/>
      <c r="G646" s="9"/>
      <c r="H646" s="14"/>
      <c r="I646" s="36"/>
      <c r="J646" s="14"/>
      <c r="K646" s="9"/>
      <c r="L646" s="14"/>
      <c r="M646" s="36"/>
      <c r="N646" s="14"/>
      <c r="O646" s="9"/>
      <c r="P646" s="14"/>
      <c r="Q646" s="36"/>
      <c r="R646" s="14"/>
    </row>
    <row r="647" spans="1:18">
      <c r="A647" s="45" t="s">
        <v>945</v>
      </c>
      <c r="B647" s="46" t="s">
        <v>198</v>
      </c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</row>
    <row r="648" spans="1:18" ht="47.25">
      <c r="A648" s="37" t="s">
        <v>947</v>
      </c>
      <c r="B648" s="6" t="s">
        <v>914</v>
      </c>
      <c r="C648" s="8"/>
      <c r="D648" s="13">
        <f t="shared" ref="D648:N648" si="144">SUM(D649:D652)</f>
        <v>0</v>
      </c>
      <c r="E648" s="13">
        <f t="shared" si="144"/>
        <v>0</v>
      </c>
      <c r="F648" s="13">
        <f t="shared" si="144"/>
        <v>0</v>
      </c>
      <c r="G648" s="13"/>
      <c r="H648" s="13">
        <f t="shared" si="144"/>
        <v>0</v>
      </c>
      <c r="I648" s="13">
        <f t="shared" si="144"/>
        <v>0</v>
      </c>
      <c r="J648" s="13">
        <f t="shared" si="144"/>
        <v>0</v>
      </c>
      <c r="K648" s="13"/>
      <c r="L648" s="13">
        <f t="shared" si="144"/>
        <v>0</v>
      </c>
      <c r="M648" s="13">
        <f t="shared" si="144"/>
        <v>0</v>
      </c>
      <c r="N648" s="13">
        <f t="shared" si="144"/>
        <v>0</v>
      </c>
      <c r="O648" s="13"/>
      <c r="P648" s="13">
        <f>SUM(P649:P652)</f>
        <v>0</v>
      </c>
      <c r="Q648" s="13">
        <f>SUM(Q649:Q652)</f>
        <v>0</v>
      </c>
      <c r="R648" s="13">
        <f>SUM(R649:R652)</f>
        <v>0</v>
      </c>
    </row>
    <row r="649" spans="1:18">
      <c r="A649" s="45" t="s">
        <v>948</v>
      </c>
      <c r="B649" s="46" t="s">
        <v>195</v>
      </c>
      <c r="C649" s="9"/>
      <c r="D649" s="14"/>
      <c r="E649" s="36"/>
      <c r="F649" s="14"/>
      <c r="G649" s="9"/>
      <c r="H649" s="14"/>
      <c r="I649" s="36"/>
      <c r="J649" s="14"/>
      <c r="K649" s="9"/>
      <c r="L649" s="14"/>
      <c r="M649" s="36"/>
      <c r="N649" s="14"/>
      <c r="O649" s="9"/>
      <c r="P649" s="14"/>
      <c r="Q649" s="36"/>
      <c r="R649" s="14"/>
    </row>
    <row r="650" spans="1:18">
      <c r="A650" s="45" t="s">
        <v>949</v>
      </c>
      <c r="B650" s="46" t="s">
        <v>196</v>
      </c>
      <c r="C650" s="9"/>
      <c r="D650" s="14"/>
      <c r="E650" s="36"/>
      <c r="F650" s="14"/>
      <c r="G650" s="9"/>
      <c r="H650" s="14"/>
      <c r="I650" s="36"/>
      <c r="J650" s="14"/>
      <c r="K650" s="9"/>
      <c r="L650" s="14"/>
      <c r="M650" s="36"/>
      <c r="N650" s="14"/>
      <c r="O650" s="9"/>
      <c r="P650" s="14"/>
      <c r="Q650" s="36"/>
      <c r="R650" s="14"/>
    </row>
    <row r="651" spans="1:18">
      <c r="A651" s="45" t="s">
        <v>950</v>
      </c>
      <c r="B651" s="47" t="s">
        <v>197</v>
      </c>
      <c r="C651" s="9"/>
      <c r="D651" s="14"/>
      <c r="E651" s="36"/>
      <c r="F651" s="14"/>
      <c r="G651" s="9"/>
      <c r="H651" s="14"/>
      <c r="I651" s="36"/>
      <c r="J651" s="14"/>
      <c r="K651" s="9"/>
      <c r="L651" s="14"/>
      <c r="M651" s="36"/>
      <c r="N651" s="14"/>
      <c r="O651" s="9"/>
      <c r="P651" s="14"/>
      <c r="Q651" s="36"/>
      <c r="R651" s="14"/>
    </row>
    <row r="652" spans="1:18">
      <c r="A652" s="45" t="s">
        <v>951</v>
      </c>
      <c r="B652" s="46" t="s">
        <v>198</v>
      </c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</row>
    <row r="653" spans="1:18" ht="31.5">
      <c r="A653" s="37" t="s">
        <v>953</v>
      </c>
      <c r="B653" s="6" t="s">
        <v>920</v>
      </c>
      <c r="C653" s="8"/>
      <c r="D653" s="13">
        <f t="shared" ref="D653:N653" si="145">SUM(D654:D657)</f>
        <v>0</v>
      </c>
      <c r="E653" s="13">
        <f t="shared" si="145"/>
        <v>0</v>
      </c>
      <c r="F653" s="13">
        <f t="shared" si="145"/>
        <v>0</v>
      </c>
      <c r="G653" s="13"/>
      <c r="H653" s="13">
        <f t="shared" si="145"/>
        <v>0</v>
      </c>
      <c r="I653" s="13">
        <f t="shared" si="145"/>
        <v>0</v>
      </c>
      <c r="J653" s="13">
        <f t="shared" si="145"/>
        <v>0</v>
      </c>
      <c r="K653" s="13"/>
      <c r="L653" s="13">
        <f t="shared" si="145"/>
        <v>0</v>
      </c>
      <c r="M653" s="13">
        <f t="shared" si="145"/>
        <v>0</v>
      </c>
      <c r="N653" s="13">
        <f t="shared" si="145"/>
        <v>0</v>
      </c>
      <c r="O653" s="13"/>
      <c r="P653" s="13">
        <f>SUM(P654:P657)</f>
        <v>0</v>
      </c>
      <c r="Q653" s="13">
        <f>SUM(Q654:Q657)</f>
        <v>0</v>
      </c>
      <c r="R653" s="13">
        <f>SUM(R654:R657)</f>
        <v>0</v>
      </c>
    </row>
    <row r="654" spans="1:18">
      <c r="A654" s="45" t="s">
        <v>954</v>
      </c>
      <c r="B654" s="46" t="s">
        <v>195</v>
      </c>
      <c r="C654" s="9"/>
      <c r="D654" s="14"/>
      <c r="E654" s="36"/>
      <c r="F654" s="14"/>
      <c r="G654" s="9"/>
      <c r="H654" s="14"/>
      <c r="I654" s="36"/>
      <c r="J654" s="14"/>
      <c r="K654" s="9"/>
      <c r="L654" s="14"/>
      <c r="M654" s="36"/>
      <c r="N654" s="14"/>
      <c r="O654" s="9"/>
      <c r="P654" s="14"/>
      <c r="Q654" s="36"/>
      <c r="R654" s="14"/>
    </row>
    <row r="655" spans="1:18">
      <c r="A655" s="45" t="s">
        <v>955</v>
      </c>
      <c r="B655" s="46" t="s">
        <v>196</v>
      </c>
      <c r="C655" s="9"/>
      <c r="D655" s="14"/>
      <c r="E655" s="36"/>
      <c r="F655" s="14"/>
      <c r="G655" s="9"/>
      <c r="H655" s="14"/>
      <c r="I655" s="36"/>
      <c r="J655" s="14"/>
      <c r="K655" s="9"/>
      <c r="L655" s="14"/>
      <c r="M655" s="36"/>
      <c r="N655" s="14"/>
      <c r="O655" s="9"/>
      <c r="P655" s="14"/>
      <c r="Q655" s="36"/>
      <c r="R655" s="14"/>
    </row>
    <row r="656" spans="1:18">
      <c r="A656" s="45" t="s">
        <v>956</v>
      </c>
      <c r="B656" s="47" t="s">
        <v>197</v>
      </c>
      <c r="C656" s="9"/>
      <c r="D656" s="14"/>
      <c r="E656" s="36"/>
      <c r="F656" s="14"/>
      <c r="G656" s="9"/>
      <c r="H656" s="14"/>
      <c r="I656" s="36"/>
      <c r="J656" s="14"/>
      <c r="K656" s="9"/>
      <c r="L656" s="14"/>
      <c r="M656" s="36"/>
      <c r="N656" s="14"/>
      <c r="O656" s="9"/>
      <c r="P656" s="14"/>
      <c r="Q656" s="36"/>
      <c r="R656" s="14"/>
    </row>
    <row r="657" spans="1:18">
      <c r="A657" s="45" t="s">
        <v>957</v>
      </c>
      <c r="B657" s="46" t="s">
        <v>198</v>
      </c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</row>
    <row r="658" spans="1:18" ht="31.5">
      <c r="A658" s="37" t="s">
        <v>959</v>
      </c>
      <c r="B658" s="6" t="s">
        <v>927</v>
      </c>
      <c r="C658" s="6"/>
      <c r="D658" s="13">
        <f>D659+D664+D669+D674+D679+D684</f>
        <v>0</v>
      </c>
      <c r="E658" s="13">
        <f t="shared" ref="E658:N658" si="146">E659+E664+E669+E674+E679+E684</f>
        <v>0</v>
      </c>
      <c r="F658" s="13">
        <f t="shared" si="146"/>
        <v>0</v>
      </c>
      <c r="G658" s="13"/>
      <c r="H658" s="13">
        <f t="shared" si="146"/>
        <v>0</v>
      </c>
      <c r="I658" s="13">
        <f t="shared" si="146"/>
        <v>0</v>
      </c>
      <c r="J658" s="13">
        <f t="shared" si="146"/>
        <v>0</v>
      </c>
      <c r="K658" s="13"/>
      <c r="L658" s="13">
        <f t="shared" si="146"/>
        <v>0</v>
      </c>
      <c r="M658" s="13">
        <f t="shared" si="146"/>
        <v>0</v>
      </c>
      <c r="N658" s="13">
        <f t="shared" si="146"/>
        <v>0</v>
      </c>
      <c r="O658" s="13"/>
      <c r="P658" s="13">
        <f>P659+P664+P669+P674+P679+P684</f>
        <v>0</v>
      </c>
      <c r="Q658" s="13">
        <f>Q659+Q664+Q669+Q674+Q679+Q684</f>
        <v>0</v>
      </c>
      <c r="R658" s="13">
        <f>R659+R664+R669+R674+R679+R684</f>
        <v>0</v>
      </c>
    </row>
    <row r="659" spans="1:18" ht="47.25">
      <c r="A659" s="37" t="s">
        <v>960</v>
      </c>
      <c r="B659" s="6" t="s">
        <v>928</v>
      </c>
      <c r="C659" s="8"/>
      <c r="D659" s="13">
        <f t="shared" ref="D659:N659" si="147">SUM(D660:D663)</f>
        <v>0</v>
      </c>
      <c r="E659" s="13">
        <f t="shared" si="147"/>
        <v>0</v>
      </c>
      <c r="F659" s="13">
        <f t="shared" si="147"/>
        <v>0</v>
      </c>
      <c r="G659" s="13"/>
      <c r="H659" s="13">
        <f t="shared" si="147"/>
        <v>0</v>
      </c>
      <c r="I659" s="13">
        <f t="shared" si="147"/>
        <v>0</v>
      </c>
      <c r="J659" s="13">
        <f t="shared" si="147"/>
        <v>0</v>
      </c>
      <c r="K659" s="13"/>
      <c r="L659" s="13">
        <f t="shared" si="147"/>
        <v>0</v>
      </c>
      <c r="M659" s="13">
        <f t="shared" si="147"/>
        <v>0</v>
      </c>
      <c r="N659" s="13">
        <f t="shared" si="147"/>
        <v>0</v>
      </c>
      <c r="O659" s="13"/>
      <c r="P659" s="13">
        <f>SUM(P660:P663)</f>
        <v>0</v>
      </c>
      <c r="Q659" s="13">
        <f>SUM(Q660:Q663)</f>
        <v>0</v>
      </c>
      <c r="R659" s="13">
        <f>SUM(R660:R663)</f>
        <v>0</v>
      </c>
    </row>
    <row r="660" spans="1:18">
      <c r="A660" s="45" t="s">
        <v>961</v>
      </c>
      <c r="B660" s="46" t="s">
        <v>195</v>
      </c>
      <c r="C660" s="9"/>
      <c r="D660" s="14"/>
      <c r="E660" s="36"/>
      <c r="F660" s="14"/>
      <c r="G660" s="9"/>
      <c r="H660" s="14"/>
      <c r="I660" s="36"/>
      <c r="J660" s="14"/>
      <c r="K660" s="9"/>
      <c r="L660" s="14"/>
      <c r="M660" s="36"/>
      <c r="N660" s="14"/>
      <c r="O660" s="9"/>
      <c r="P660" s="14"/>
      <c r="Q660" s="36"/>
      <c r="R660" s="14"/>
    </row>
    <row r="661" spans="1:18">
      <c r="A661" s="45" t="s">
        <v>962</v>
      </c>
      <c r="B661" s="46" t="s">
        <v>196</v>
      </c>
      <c r="C661" s="9"/>
      <c r="D661" s="14"/>
      <c r="E661" s="36"/>
      <c r="F661" s="14"/>
      <c r="G661" s="9"/>
      <c r="H661" s="14"/>
      <c r="I661" s="36"/>
      <c r="J661" s="14"/>
      <c r="K661" s="9"/>
      <c r="L661" s="14"/>
      <c r="M661" s="36"/>
      <c r="N661" s="14"/>
      <c r="O661" s="9"/>
      <c r="P661" s="14"/>
      <c r="Q661" s="36"/>
      <c r="R661" s="14"/>
    </row>
    <row r="662" spans="1:18">
      <c r="A662" s="45" t="s">
        <v>963</v>
      </c>
      <c r="B662" s="47" t="s">
        <v>197</v>
      </c>
      <c r="C662" s="9"/>
      <c r="D662" s="14"/>
      <c r="E662" s="36"/>
      <c r="F662" s="14"/>
      <c r="G662" s="9"/>
      <c r="H662" s="14"/>
      <c r="I662" s="36"/>
      <c r="J662" s="14"/>
      <c r="K662" s="9"/>
      <c r="L662" s="14"/>
      <c r="M662" s="36"/>
      <c r="N662" s="14"/>
      <c r="O662" s="9"/>
      <c r="P662" s="14"/>
      <c r="Q662" s="36"/>
      <c r="R662" s="14"/>
    </row>
    <row r="663" spans="1:18">
      <c r="A663" s="45" t="s">
        <v>964</v>
      </c>
      <c r="B663" s="46" t="s">
        <v>198</v>
      </c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</row>
    <row r="664" spans="1:18" ht="47.25">
      <c r="A664" s="37" t="s">
        <v>968</v>
      </c>
      <c r="B664" s="6" t="s">
        <v>934</v>
      </c>
      <c r="C664" s="8"/>
      <c r="D664" s="13">
        <f t="shared" ref="D664:N664" si="148">SUM(D665:D668)</f>
        <v>0</v>
      </c>
      <c r="E664" s="13">
        <f t="shared" si="148"/>
        <v>0</v>
      </c>
      <c r="F664" s="13">
        <f t="shared" si="148"/>
        <v>0</v>
      </c>
      <c r="G664" s="13"/>
      <c r="H664" s="13">
        <f t="shared" si="148"/>
        <v>0</v>
      </c>
      <c r="I664" s="13">
        <f t="shared" si="148"/>
        <v>0</v>
      </c>
      <c r="J664" s="13">
        <f t="shared" si="148"/>
        <v>0</v>
      </c>
      <c r="K664" s="13"/>
      <c r="L664" s="13">
        <f t="shared" si="148"/>
        <v>0</v>
      </c>
      <c r="M664" s="13">
        <f t="shared" si="148"/>
        <v>0</v>
      </c>
      <c r="N664" s="13">
        <f t="shared" si="148"/>
        <v>0</v>
      </c>
      <c r="O664" s="13"/>
      <c r="P664" s="13">
        <f>SUM(P665:P668)</f>
        <v>0</v>
      </c>
      <c r="Q664" s="13">
        <f>SUM(Q665:Q668)</f>
        <v>0</v>
      </c>
      <c r="R664" s="13">
        <f>SUM(R665:R668)</f>
        <v>0</v>
      </c>
    </row>
    <row r="665" spans="1:18">
      <c r="A665" s="45" t="s">
        <v>969</v>
      </c>
      <c r="B665" s="46" t="s">
        <v>195</v>
      </c>
      <c r="C665" s="9"/>
      <c r="D665" s="14"/>
      <c r="E665" s="36"/>
      <c r="F665" s="14"/>
      <c r="G665" s="9"/>
      <c r="H665" s="14"/>
      <c r="I665" s="36"/>
      <c r="J665" s="14"/>
      <c r="K665" s="9"/>
      <c r="L665" s="14"/>
      <c r="M665" s="36"/>
      <c r="N665" s="14"/>
      <c r="O665" s="9"/>
      <c r="P665" s="14"/>
      <c r="Q665" s="36"/>
      <c r="R665" s="14"/>
    </row>
    <row r="666" spans="1:18">
      <c r="A666" s="45" t="s">
        <v>970</v>
      </c>
      <c r="B666" s="46" t="s">
        <v>196</v>
      </c>
      <c r="C666" s="9"/>
      <c r="D666" s="14"/>
      <c r="E666" s="36"/>
      <c r="F666" s="14"/>
      <c r="G666" s="9"/>
      <c r="H666" s="14"/>
      <c r="I666" s="36"/>
      <c r="J666" s="14"/>
      <c r="K666" s="9"/>
      <c r="L666" s="14"/>
      <c r="M666" s="36"/>
      <c r="N666" s="14"/>
      <c r="O666" s="9"/>
      <c r="P666" s="14"/>
      <c r="Q666" s="36"/>
      <c r="R666" s="14"/>
    </row>
    <row r="667" spans="1:18">
      <c r="A667" s="45" t="s">
        <v>971</v>
      </c>
      <c r="B667" s="47" t="s">
        <v>197</v>
      </c>
      <c r="C667" s="9"/>
      <c r="D667" s="14"/>
      <c r="E667" s="36"/>
      <c r="F667" s="14"/>
      <c r="G667" s="9"/>
      <c r="H667" s="14"/>
      <c r="I667" s="36"/>
      <c r="J667" s="14"/>
      <c r="K667" s="9"/>
      <c r="L667" s="14"/>
      <c r="M667" s="36"/>
      <c r="N667" s="14"/>
      <c r="O667" s="9"/>
      <c r="P667" s="14"/>
      <c r="Q667" s="36"/>
      <c r="R667" s="14"/>
    </row>
    <row r="668" spans="1:18">
      <c r="A668" s="45" t="s">
        <v>972</v>
      </c>
      <c r="B668" s="46" t="s">
        <v>198</v>
      </c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</row>
    <row r="669" spans="1:18" ht="47.25">
      <c r="A669" s="37" t="s">
        <v>973</v>
      </c>
      <c r="B669" s="6" t="s">
        <v>940</v>
      </c>
      <c r="C669" s="8"/>
      <c r="D669" s="13">
        <f t="shared" ref="D669:N669" si="149">SUM(D670:D673)</f>
        <v>0</v>
      </c>
      <c r="E669" s="13">
        <f t="shared" si="149"/>
        <v>0</v>
      </c>
      <c r="F669" s="13">
        <f t="shared" si="149"/>
        <v>0</v>
      </c>
      <c r="G669" s="13"/>
      <c r="H669" s="13">
        <f t="shared" si="149"/>
        <v>0</v>
      </c>
      <c r="I669" s="13">
        <f t="shared" si="149"/>
        <v>0</v>
      </c>
      <c r="J669" s="13">
        <f t="shared" si="149"/>
        <v>0</v>
      </c>
      <c r="K669" s="13"/>
      <c r="L669" s="13">
        <f t="shared" si="149"/>
        <v>0</v>
      </c>
      <c r="M669" s="13">
        <f t="shared" si="149"/>
        <v>0</v>
      </c>
      <c r="N669" s="13">
        <f t="shared" si="149"/>
        <v>0</v>
      </c>
      <c r="O669" s="13"/>
      <c r="P669" s="13">
        <f>SUM(P670:P673)</f>
        <v>0</v>
      </c>
      <c r="Q669" s="13">
        <f>SUM(Q670:Q673)</f>
        <v>0</v>
      </c>
      <c r="R669" s="13">
        <f>SUM(R670:R673)</f>
        <v>0</v>
      </c>
    </row>
    <row r="670" spans="1:18">
      <c r="A670" s="45" t="s">
        <v>974</v>
      </c>
      <c r="B670" s="46" t="s">
        <v>195</v>
      </c>
      <c r="C670" s="9"/>
      <c r="D670" s="14"/>
      <c r="E670" s="36"/>
      <c r="F670" s="14"/>
      <c r="G670" s="9"/>
      <c r="H670" s="14"/>
      <c r="I670" s="36"/>
      <c r="J670" s="14"/>
      <c r="K670" s="9"/>
      <c r="L670" s="14"/>
      <c r="M670" s="36"/>
      <c r="N670" s="14"/>
      <c r="O670" s="9"/>
      <c r="P670" s="14"/>
      <c r="Q670" s="36"/>
      <c r="R670" s="14"/>
    </row>
    <row r="671" spans="1:18">
      <c r="A671" s="45" t="s">
        <v>975</v>
      </c>
      <c r="B671" s="46" t="s">
        <v>196</v>
      </c>
      <c r="C671" s="9"/>
      <c r="D671" s="14"/>
      <c r="E671" s="36"/>
      <c r="F671" s="14"/>
      <c r="G671" s="9"/>
      <c r="H671" s="14"/>
      <c r="I671" s="36"/>
      <c r="J671" s="14"/>
      <c r="K671" s="9"/>
      <c r="L671" s="14"/>
      <c r="M671" s="36"/>
      <c r="N671" s="14"/>
      <c r="O671" s="9"/>
      <c r="P671" s="14"/>
      <c r="Q671" s="36"/>
      <c r="R671" s="14"/>
    </row>
    <row r="672" spans="1:18">
      <c r="A672" s="45" t="s">
        <v>976</v>
      </c>
      <c r="B672" s="47" t="s">
        <v>197</v>
      </c>
      <c r="C672" s="9"/>
      <c r="D672" s="14"/>
      <c r="E672" s="36"/>
      <c r="F672" s="14"/>
      <c r="G672" s="9"/>
      <c r="H672" s="14"/>
      <c r="I672" s="36"/>
      <c r="J672" s="14"/>
      <c r="K672" s="9"/>
      <c r="L672" s="14"/>
      <c r="M672" s="36"/>
      <c r="N672" s="14"/>
      <c r="O672" s="9"/>
      <c r="P672" s="14"/>
      <c r="Q672" s="36"/>
      <c r="R672" s="14"/>
    </row>
    <row r="673" spans="1:18">
      <c r="A673" s="45" t="s">
        <v>977</v>
      </c>
      <c r="B673" s="46" t="s">
        <v>198</v>
      </c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</row>
    <row r="674" spans="1:18" ht="47.25">
      <c r="A674" s="37" t="s">
        <v>979</v>
      </c>
      <c r="B674" s="6" t="s">
        <v>946</v>
      </c>
      <c r="C674" s="8"/>
      <c r="D674" s="13">
        <f t="shared" ref="D674:N674" si="150">SUM(D675:D678)</f>
        <v>0</v>
      </c>
      <c r="E674" s="13">
        <f t="shared" si="150"/>
        <v>0</v>
      </c>
      <c r="F674" s="13">
        <f t="shared" si="150"/>
        <v>0</v>
      </c>
      <c r="G674" s="13"/>
      <c r="H674" s="13">
        <f t="shared" si="150"/>
        <v>0</v>
      </c>
      <c r="I674" s="13">
        <f t="shared" si="150"/>
        <v>0</v>
      </c>
      <c r="J674" s="13">
        <f t="shared" si="150"/>
        <v>0</v>
      </c>
      <c r="K674" s="13"/>
      <c r="L674" s="13">
        <f t="shared" si="150"/>
        <v>0</v>
      </c>
      <c r="M674" s="13">
        <f t="shared" si="150"/>
        <v>0</v>
      </c>
      <c r="N674" s="13">
        <f t="shared" si="150"/>
        <v>0</v>
      </c>
      <c r="O674" s="13"/>
      <c r="P674" s="13">
        <f>SUM(P675:P678)</f>
        <v>0</v>
      </c>
      <c r="Q674" s="13">
        <f>SUM(Q675:Q678)</f>
        <v>0</v>
      </c>
      <c r="R674" s="13">
        <f>SUM(R675:R678)</f>
        <v>0</v>
      </c>
    </row>
    <row r="675" spans="1:18">
      <c r="A675" s="45" t="s">
        <v>980</v>
      </c>
      <c r="B675" s="46" t="s">
        <v>195</v>
      </c>
      <c r="C675" s="9"/>
      <c r="D675" s="14"/>
      <c r="E675" s="36"/>
      <c r="F675" s="14"/>
      <c r="G675" s="9"/>
      <c r="H675" s="14"/>
      <c r="I675" s="36"/>
      <c r="J675" s="14"/>
      <c r="K675" s="9"/>
      <c r="L675" s="14"/>
      <c r="M675" s="36"/>
      <c r="N675" s="14"/>
      <c r="O675" s="9"/>
      <c r="P675" s="14"/>
      <c r="Q675" s="36"/>
      <c r="R675" s="14"/>
    </row>
    <row r="676" spans="1:18">
      <c r="A676" s="45" t="s">
        <v>981</v>
      </c>
      <c r="B676" s="46" t="s">
        <v>196</v>
      </c>
      <c r="C676" s="9"/>
      <c r="D676" s="14"/>
      <c r="E676" s="36"/>
      <c r="F676" s="14"/>
      <c r="G676" s="9"/>
      <c r="H676" s="14"/>
      <c r="I676" s="36"/>
      <c r="J676" s="14"/>
      <c r="K676" s="9"/>
      <c r="L676" s="14"/>
      <c r="M676" s="36"/>
      <c r="N676" s="14"/>
      <c r="O676" s="9"/>
      <c r="P676" s="14"/>
      <c r="Q676" s="36"/>
      <c r="R676" s="14"/>
    </row>
    <row r="677" spans="1:18">
      <c r="A677" s="45" t="s">
        <v>982</v>
      </c>
      <c r="B677" s="47" t="s">
        <v>197</v>
      </c>
      <c r="C677" s="9"/>
      <c r="D677" s="14"/>
      <c r="E677" s="36"/>
      <c r="F677" s="14"/>
      <c r="G677" s="9"/>
      <c r="H677" s="14"/>
      <c r="I677" s="36"/>
      <c r="J677" s="14"/>
      <c r="K677" s="9"/>
      <c r="L677" s="14"/>
      <c r="M677" s="36"/>
      <c r="N677" s="14"/>
      <c r="O677" s="9"/>
      <c r="P677" s="14"/>
      <c r="Q677" s="36"/>
      <c r="R677" s="14"/>
    </row>
    <row r="678" spans="1:18">
      <c r="A678" s="45" t="s">
        <v>983</v>
      </c>
      <c r="B678" s="46" t="s">
        <v>198</v>
      </c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</row>
    <row r="679" spans="1:18" ht="47.25">
      <c r="A679" s="37" t="s">
        <v>985</v>
      </c>
      <c r="B679" s="6" t="s">
        <v>952</v>
      </c>
      <c r="C679" s="8"/>
      <c r="D679" s="13">
        <f t="shared" ref="D679:N679" si="151">SUM(D680:D683)</f>
        <v>0</v>
      </c>
      <c r="E679" s="13">
        <f t="shared" si="151"/>
        <v>0</v>
      </c>
      <c r="F679" s="13">
        <f t="shared" si="151"/>
        <v>0</v>
      </c>
      <c r="G679" s="13"/>
      <c r="H679" s="13">
        <f t="shared" si="151"/>
        <v>0</v>
      </c>
      <c r="I679" s="13">
        <f t="shared" si="151"/>
        <v>0</v>
      </c>
      <c r="J679" s="13">
        <f t="shared" si="151"/>
        <v>0</v>
      </c>
      <c r="K679" s="13"/>
      <c r="L679" s="13">
        <f t="shared" si="151"/>
        <v>0</v>
      </c>
      <c r="M679" s="13">
        <f t="shared" si="151"/>
        <v>0</v>
      </c>
      <c r="N679" s="13">
        <f t="shared" si="151"/>
        <v>0</v>
      </c>
      <c r="O679" s="13"/>
      <c r="P679" s="13">
        <f>SUM(P680:P683)</f>
        <v>0</v>
      </c>
      <c r="Q679" s="13">
        <f>SUM(Q680:Q683)</f>
        <v>0</v>
      </c>
      <c r="R679" s="13">
        <f>SUM(R680:R683)</f>
        <v>0</v>
      </c>
    </row>
    <row r="680" spans="1:18">
      <c r="A680" s="45" t="s">
        <v>986</v>
      </c>
      <c r="B680" s="46" t="s">
        <v>195</v>
      </c>
      <c r="C680" s="9"/>
      <c r="D680" s="14"/>
      <c r="E680" s="36"/>
      <c r="F680" s="14"/>
      <c r="G680" s="9"/>
      <c r="H680" s="14"/>
      <c r="I680" s="36"/>
      <c r="J680" s="14"/>
      <c r="K680" s="9"/>
      <c r="L680" s="14"/>
      <c r="M680" s="36"/>
      <c r="N680" s="14"/>
      <c r="O680" s="9"/>
      <c r="P680" s="14"/>
      <c r="Q680" s="36"/>
      <c r="R680" s="14"/>
    </row>
    <row r="681" spans="1:18">
      <c r="A681" s="45" t="s">
        <v>987</v>
      </c>
      <c r="B681" s="46" t="s">
        <v>196</v>
      </c>
      <c r="C681" s="9"/>
      <c r="D681" s="14"/>
      <c r="E681" s="36"/>
      <c r="F681" s="14"/>
      <c r="G681" s="9"/>
      <c r="H681" s="14"/>
      <c r="I681" s="36"/>
      <c r="J681" s="14"/>
      <c r="K681" s="9"/>
      <c r="L681" s="14"/>
      <c r="M681" s="36"/>
      <c r="N681" s="14"/>
      <c r="O681" s="9"/>
      <c r="P681" s="14"/>
      <c r="Q681" s="36"/>
      <c r="R681" s="14"/>
    </row>
    <row r="682" spans="1:18">
      <c r="A682" s="45" t="s">
        <v>988</v>
      </c>
      <c r="B682" s="47" t="s">
        <v>197</v>
      </c>
      <c r="C682" s="9"/>
      <c r="D682" s="14"/>
      <c r="E682" s="36"/>
      <c r="F682" s="14"/>
      <c r="G682" s="9"/>
      <c r="H682" s="14"/>
      <c r="I682" s="36"/>
      <c r="J682" s="14"/>
      <c r="K682" s="9"/>
      <c r="L682" s="14"/>
      <c r="M682" s="36"/>
      <c r="N682" s="14"/>
      <c r="O682" s="9"/>
      <c r="P682" s="14"/>
      <c r="Q682" s="36"/>
      <c r="R682" s="14"/>
    </row>
    <row r="683" spans="1:18">
      <c r="A683" s="45" t="s">
        <v>989</v>
      </c>
      <c r="B683" s="46" t="s">
        <v>198</v>
      </c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</row>
    <row r="684" spans="1:18" ht="31.5">
      <c r="A684" s="37" t="s">
        <v>991</v>
      </c>
      <c r="B684" s="6" t="s">
        <v>958</v>
      </c>
      <c r="C684" s="8"/>
      <c r="D684" s="13">
        <f t="shared" ref="D684:N684" si="152">SUM(D685:D688)</f>
        <v>0</v>
      </c>
      <c r="E684" s="13">
        <f t="shared" si="152"/>
        <v>0</v>
      </c>
      <c r="F684" s="13">
        <f t="shared" si="152"/>
        <v>0</v>
      </c>
      <c r="G684" s="13"/>
      <c r="H684" s="13">
        <f t="shared" si="152"/>
        <v>0</v>
      </c>
      <c r="I684" s="13">
        <f t="shared" si="152"/>
        <v>0</v>
      </c>
      <c r="J684" s="13">
        <f t="shared" si="152"/>
        <v>0</v>
      </c>
      <c r="K684" s="13"/>
      <c r="L684" s="13">
        <f t="shared" si="152"/>
        <v>0</v>
      </c>
      <c r="M684" s="13">
        <f t="shared" si="152"/>
        <v>0</v>
      </c>
      <c r="N684" s="13">
        <f t="shared" si="152"/>
        <v>0</v>
      </c>
      <c r="O684" s="13"/>
      <c r="P684" s="13">
        <f>SUM(P685:P688)</f>
        <v>0</v>
      </c>
      <c r="Q684" s="13">
        <f>SUM(Q685:Q688)</f>
        <v>0</v>
      </c>
      <c r="R684" s="13">
        <f>SUM(R685:R688)</f>
        <v>0</v>
      </c>
    </row>
    <row r="685" spans="1:18">
      <c r="A685" s="45" t="s">
        <v>992</v>
      </c>
      <c r="B685" s="46" t="s">
        <v>195</v>
      </c>
      <c r="C685" s="9"/>
      <c r="D685" s="14"/>
      <c r="E685" s="36"/>
      <c r="F685" s="14"/>
      <c r="G685" s="9"/>
      <c r="H685" s="14"/>
      <c r="I685" s="36"/>
      <c r="J685" s="14"/>
      <c r="K685" s="9"/>
      <c r="L685" s="14"/>
      <c r="M685" s="36"/>
      <c r="N685" s="14"/>
      <c r="O685" s="9"/>
      <c r="P685" s="14"/>
      <c r="Q685" s="36"/>
      <c r="R685" s="14"/>
    </row>
    <row r="686" spans="1:18">
      <c r="A686" s="45" t="s">
        <v>993</v>
      </c>
      <c r="B686" s="46" t="s">
        <v>196</v>
      </c>
      <c r="C686" s="9"/>
      <c r="D686" s="14"/>
      <c r="E686" s="36"/>
      <c r="F686" s="14"/>
      <c r="G686" s="9"/>
      <c r="H686" s="14"/>
      <c r="I686" s="36"/>
      <c r="J686" s="14"/>
      <c r="K686" s="9"/>
      <c r="L686" s="14"/>
      <c r="M686" s="36"/>
      <c r="N686" s="14"/>
      <c r="O686" s="9"/>
      <c r="P686" s="14"/>
      <c r="Q686" s="36"/>
      <c r="R686" s="14"/>
    </row>
    <row r="687" spans="1:18">
      <c r="A687" s="45" t="s">
        <v>994</v>
      </c>
      <c r="B687" s="47" t="s">
        <v>197</v>
      </c>
      <c r="C687" s="9"/>
      <c r="D687" s="14"/>
      <c r="E687" s="36"/>
      <c r="F687" s="14"/>
      <c r="G687" s="9"/>
      <c r="H687" s="14"/>
      <c r="I687" s="36"/>
      <c r="J687" s="14"/>
      <c r="K687" s="9"/>
      <c r="L687" s="14"/>
      <c r="M687" s="36"/>
      <c r="N687" s="14"/>
      <c r="O687" s="9"/>
      <c r="P687" s="14"/>
      <c r="Q687" s="36"/>
      <c r="R687" s="14"/>
    </row>
    <row r="688" spans="1:18">
      <c r="A688" s="45" t="s">
        <v>995</v>
      </c>
      <c r="B688" s="46" t="s">
        <v>198</v>
      </c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</row>
    <row r="689" spans="1:18" ht="31.5">
      <c r="A689" s="37" t="s">
        <v>997</v>
      </c>
      <c r="B689" s="6" t="s">
        <v>965</v>
      </c>
      <c r="C689" s="6"/>
      <c r="D689" s="13">
        <f>D690+D695+D700+D705+D710+D715</f>
        <v>0</v>
      </c>
      <c r="E689" s="13">
        <f t="shared" ref="E689:N689" si="153">E690+E695+E700+E705+E710+E715</f>
        <v>0</v>
      </c>
      <c r="F689" s="13">
        <f t="shared" si="153"/>
        <v>0</v>
      </c>
      <c r="G689" s="13"/>
      <c r="H689" s="13">
        <f t="shared" si="153"/>
        <v>0</v>
      </c>
      <c r="I689" s="13">
        <f t="shared" si="153"/>
        <v>0</v>
      </c>
      <c r="J689" s="13">
        <f t="shared" si="153"/>
        <v>0</v>
      </c>
      <c r="K689" s="13"/>
      <c r="L689" s="13">
        <f t="shared" si="153"/>
        <v>0</v>
      </c>
      <c r="M689" s="13">
        <f t="shared" si="153"/>
        <v>0</v>
      </c>
      <c r="N689" s="13">
        <f t="shared" si="153"/>
        <v>0</v>
      </c>
      <c r="O689" s="13"/>
      <c r="P689" s="13">
        <f>P690+P695+P700+P705+P710+P715</f>
        <v>0</v>
      </c>
      <c r="Q689" s="13">
        <f>Q690+Q695+Q700+Q705+Q710+Q715</f>
        <v>0</v>
      </c>
      <c r="R689" s="13">
        <f>R690+R695+R700+R705+R710+R715</f>
        <v>0</v>
      </c>
    </row>
    <row r="690" spans="1:18" ht="47.25">
      <c r="A690" s="37" t="s">
        <v>998</v>
      </c>
      <c r="B690" s="6" t="s">
        <v>966</v>
      </c>
      <c r="C690" s="8"/>
      <c r="D690" s="13">
        <f t="shared" ref="D690:N690" si="154">SUM(D691:D694)</f>
        <v>0</v>
      </c>
      <c r="E690" s="13">
        <f t="shared" si="154"/>
        <v>0</v>
      </c>
      <c r="F690" s="13">
        <f t="shared" si="154"/>
        <v>0</v>
      </c>
      <c r="G690" s="13"/>
      <c r="H690" s="13">
        <f t="shared" si="154"/>
        <v>0</v>
      </c>
      <c r="I690" s="13">
        <f t="shared" si="154"/>
        <v>0</v>
      </c>
      <c r="J690" s="13">
        <f t="shared" si="154"/>
        <v>0</v>
      </c>
      <c r="K690" s="13"/>
      <c r="L690" s="13">
        <f t="shared" si="154"/>
        <v>0</v>
      </c>
      <c r="M690" s="13">
        <f t="shared" si="154"/>
        <v>0</v>
      </c>
      <c r="N690" s="13">
        <f t="shared" si="154"/>
        <v>0</v>
      </c>
      <c r="O690" s="13"/>
      <c r="P690" s="13">
        <f>SUM(P691:P694)</f>
        <v>0</v>
      </c>
      <c r="Q690" s="13">
        <f>SUM(Q691:Q694)</f>
        <v>0</v>
      </c>
      <c r="R690" s="13">
        <f>SUM(R691:R694)</f>
        <v>0</v>
      </c>
    </row>
    <row r="691" spans="1:18">
      <c r="A691" s="45" t="s">
        <v>999</v>
      </c>
      <c r="B691" s="46" t="s">
        <v>195</v>
      </c>
      <c r="C691" s="9"/>
      <c r="D691" s="14"/>
      <c r="E691" s="36"/>
      <c r="F691" s="14"/>
      <c r="G691" s="9"/>
      <c r="H691" s="14"/>
      <c r="I691" s="36"/>
      <c r="J691" s="14"/>
      <c r="K691" s="9"/>
      <c r="L691" s="14"/>
      <c r="M691" s="36"/>
      <c r="N691" s="14"/>
      <c r="O691" s="9"/>
      <c r="P691" s="14"/>
      <c r="Q691" s="36"/>
      <c r="R691" s="14"/>
    </row>
    <row r="692" spans="1:18">
      <c r="A692" s="45" t="s">
        <v>1000</v>
      </c>
      <c r="B692" s="46" t="s">
        <v>196</v>
      </c>
      <c r="C692" s="9"/>
      <c r="D692" s="14"/>
      <c r="E692" s="36"/>
      <c r="F692" s="14"/>
      <c r="G692" s="9"/>
      <c r="H692" s="14"/>
      <c r="I692" s="36"/>
      <c r="J692" s="14"/>
      <c r="K692" s="9"/>
      <c r="L692" s="14"/>
      <c r="M692" s="36"/>
      <c r="N692" s="14"/>
      <c r="O692" s="9"/>
      <c r="P692" s="14"/>
      <c r="Q692" s="36"/>
      <c r="R692" s="14"/>
    </row>
    <row r="693" spans="1:18">
      <c r="A693" s="45" t="s">
        <v>1001</v>
      </c>
      <c r="B693" s="47" t="s">
        <v>197</v>
      </c>
      <c r="C693" s="9"/>
      <c r="D693" s="14"/>
      <c r="E693" s="36"/>
      <c r="F693" s="14"/>
      <c r="G693" s="9"/>
      <c r="H693" s="14"/>
      <c r="I693" s="36"/>
      <c r="J693" s="14"/>
      <c r="K693" s="9"/>
      <c r="L693" s="14"/>
      <c r="M693" s="36"/>
      <c r="N693" s="14"/>
      <c r="O693" s="9"/>
      <c r="P693" s="14"/>
      <c r="Q693" s="36"/>
      <c r="R693" s="14"/>
    </row>
    <row r="694" spans="1:18">
      <c r="A694" s="45" t="s">
        <v>1002</v>
      </c>
      <c r="B694" s="46" t="s">
        <v>198</v>
      </c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</row>
    <row r="695" spans="1:18" ht="47.25">
      <c r="A695" s="37" t="s">
        <v>1009</v>
      </c>
      <c r="B695" s="6" t="s">
        <v>967</v>
      </c>
      <c r="C695" s="8"/>
      <c r="D695" s="13">
        <f t="shared" ref="D695:N695" si="155">SUM(D696:D699)</f>
        <v>0</v>
      </c>
      <c r="E695" s="13">
        <f t="shared" si="155"/>
        <v>0</v>
      </c>
      <c r="F695" s="13">
        <f t="shared" si="155"/>
        <v>0</v>
      </c>
      <c r="G695" s="13"/>
      <c r="H695" s="13">
        <f t="shared" si="155"/>
        <v>0</v>
      </c>
      <c r="I695" s="13">
        <f t="shared" si="155"/>
        <v>0</v>
      </c>
      <c r="J695" s="13">
        <f t="shared" si="155"/>
        <v>0</v>
      </c>
      <c r="K695" s="13"/>
      <c r="L695" s="13">
        <f t="shared" si="155"/>
        <v>0</v>
      </c>
      <c r="M695" s="13">
        <f t="shared" si="155"/>
        <v>0</v>
      </c>
      <c r="N695" s="13">
        <f t="shared" si="155"/>
        <v>0</v>
      </c>
      <c r="O695" s="13"/>
      <c r="P695" s="13">
        <f>SUM(P696:P699)</f>
        <v>0</v>
      </c>
      <c r="Q695" s="13">
        <f>SUM(Q696:Q699)</f>
        <v>0</v>
      </c>
      <c r="R695" s="13">
        <f>SUM(R696:R699)</f>
        <v>0</v>
      </c>
    </row>
    <row r="696" spans="1:18">
      <c r="A696" s="45" t="s">
        <v>1004</v>
      </c>
      <c r="B696" s="46" t="s">
        <v>195</v>
      </c>
      <c r="C696" s="9"/>
      <c r="D696" s="14"/>
      <c r="E696" s="36"/>
      <c r="F696" s="14"/>
      <c r="G696" s="9"/>
      <c r="H696" s="14"/>
      <c r="I696" s="36"/>
      <c r="J696" s="14"/>
      <c r="K696" s="9"/>
      <c r="L696" s="14"/>
      <c r="M696" s="36"/>
      <c r="N696" s="14"/>
      <c r="O696" s="9"/>
      <c r="P696" s="14"/>
      <c r="Q696" s="36"/>
      <c r="R696" s="14"/>
    </row>
    <row r="697" spans="1:18">
      <c r="A697" s="45" t="s">
        <v>1005</v>
      </c>
      <c r="B697" s="46" t="s">
        <v>196</v>
      </c>
      <c r="C697" s="9"/>
      <c r="D697" s="14"/>
      <c r="E697" s="36"/>
      <c r="F697" s="14"/>
      <c r="G697" s="9"/>
      <c r="H697" s="14"/>
      <c r="I697" s="36"/>
      <c r="J697" s="14"/>
      <c r="K697" s="9"/>
      <c r="L697" s="14"/>
      <c r="M697" s="36"/>
      <c r="N697" s="14"/>
      <c r="O697" s="9"/>
      <c r="P697" s="14"/>
      <c r="Q697" s="36"/>
      <c r="R697" s="14"/>
    </row>
    <row r="698" spans="1:18">
      <c r="A698" s="45" t="s">
        <v>1006</v>
      </c>
      <c r="B698" s="47" t="s">
        <v>197</v>
      </c>
      <c r="C698" s="9"/>
      <c r="D698" s="14"/>
      <c r="E698" s="36"/>
      <c r="F698" s="14"/>
      <c r="G698" s="9"/>
      <c r="H698" s="14"/>
      <c r="I698" s="36"/>
      <c r="J698" s="14"/>
      <c r="K698" s="9"/>
      <c r="L698" s="14"/>
      <c r="M698" s="36"/>
      <c r="N698" s="14"/>
      <c r="O698" s="9"/>
      <c r="P698" s="14"/>
      <c r="Q698" s="36"/>
      <c r="R698" s="14"/>
    </row>
    <row r="699" spans="1:18">
      <c r="A699" s="45" t="s">
        <v>1007</v>
      </c>
      <c r="B699" s="46" t="s">
        <v>198</v>
      </c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</row>
    <row r="700" spans="1:18" ht="47.25">
      <c r="A700" s="37" t="s">
        <v>1010</v>
      </c>
      <c r="B700" s="6" t="s">
        <v>978</v>
      </c>
      <c r="C700" s="8"/>
      <c r="D700" s="13">
        <f t="shared" ref="D700:N700" si="156">SUM(D701:D704)</f>
        <v>0</v>
      </c>
      <c r="E700" s="13">
        <f t="shared" si="156"/>
        <v>0</v>
      </c>
      <c r="F700" s="13">
        <f t="shared" si="156"/>
        <v>0</v>
      </c>
      <c r="G700" s="13"/>
      <c r="H700" s="13">
        <f t="shared" si="156"/>
        <v>0</v>
      </c>
      <c r="I700" s="13">
        <f t="shared" si="156"/>
        <v>0</v>
      </c>
      <c r="J700" s="13">
        <f t="shared" si="156"/>
        <v>0</v>
      </c>
      <c r="K700" s="13"/>
      <c r="L700" s="13">
        <f t="shared" si="156"/>
        <v>0</v>
      </c>
      <c r="M700" s="13">
        <f t="shared" si="156"/>
        <v>0</v>
      </c>
      <c r="N700" s="13">
        <f t="shared" si="156"/>
        <v>0</v>
      </c>
      <c r="O700" s="13"/>
      <c r="P700" s="13">
        <f>SUM(P701:P704)</f>
        <v>0</v>
      </c>
      <c r="Q700" s="13">
        <f>SUM(Q701:Q704)</f>
        <v>0</v>
      </c>
      <c r="R700" s="13">
        <f>SUM(R701:R704)</f>
        <v>0</v>
      </c>
    </row>
    <row r="701" spans="1:18">
      <c r="A701" s="45" t="s">
        <v>1011</v>
      </c>
      <c r="B701" s="46" t="s">
        <v>195</v>
      </c>
      <c r="C701" s="9"/>
      <c r="D701" s="14"/>
      <c r="E701" s="36"/>
      <c r="F701" s="14"/>
      <c r="G701" s="9"/>
      <c r="H701" s="14"/>
      <c r="I701" s="36"/>
      <c r="J701" s="14"/>
      <c r="K701" s="9"/>
      <c r="L701" s="14"/>
      <c r="M701" s="36"/>
      <c r="N701" s="14"/>
      <c r="O701" s="9"/>
      <c r="P701" s="14"/>
      <c r="Q701" s="36"/>
      <c r="R701" s="14"/>
    </row>
    <row r="702" spans="1:18">
      <c r="A702" s="45" t="s">
        <v>1012</v>
      </c>
      <c r="B702" s="46" t="s">
        <v>196</v>
      </c>
      <c r="C702" s="9"/>
      <c r="D702" s="14"/>
      <c r="E702" s="36"/>
      <c r="F702" s="14"/>
      <c r="G702" s="9"/>
      <c r="H702" s="14"/>
      <c r="I702" s="36"/>
      <c r="J702" s="14"/>
      <c r="K702" s="9"/>
      <c r="L702" s="14"/>
      <c r="M702" s="36"/>
      <c r="N702" s="14"/>
      <c r="O702" s="9"/>
      <c r="P702" s="14"/>
      <c r="Q702" s="36"/>
      <c r="R702" s="14"/>
    </row>
    <row r="703" spans="1:18">
      <c r="A703" s="45" t="s">
        <v>1013</v>
      </c>
      <c r="B703" s="47" t="s">
        <v>197</v>
      </c>
      <c r="C703" s="9"/>
      <c r="D703" s="14"/>
      <c r="E703" s="36"/>
      <c r="F703" s="14"/>
      <c r="G703" s="9"/>
      <c r="H703" s="14"/>
      <c r="I703" s="36"/>
      <c r="J703" s="14"/>
      <c r="K703" s="9"/>
      <c r="L703" s="14"/>
      <c r="M703" s="36"/>
      <c r="N703" s="14"/>
      <c r="O703" s="9"/>
      <c r="P703" s="14"/>
      <c r="Q703" s="36"/>
      <c r="R703" s="14"/>
    </row>
    <row r="704" spans="1:18">
      <c r="A704" s="45" t="s">
        <v>1014</v>
      </c>
      <c r="B704" s="46" t="s">
        <v>198</v>
      </c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</row>
    <row r="705" spans="1:18" ht="47.25">
      <c r="A705" s="37" t="s">
        <v>1016</v>
      </c>
      <c r="B705" s="6" t="s">
        <v>984</v>
      </c>
      <c r="C705" s="8"/>
      <c r="D705" s="13">
        <f t="shared" ref="D705:N705" si="157">SUM(D706:D709)</f>
        <v>0</v>
      </c>
      <c r="E705" s="13">
        <f t="shared" si="157"/>
        <v>0</v>
      </c>
      <c r="F705" s="13">
        <f t="shared" si="157"/>
        <v>0</v>
      </c>
      <c r="G705" s="13"/>
      <c r="H705" s="13">
        <f t="shared" si="157"/>
        <v>0</v>
      </c>
      <c r="I705" s="13">
        <f t="shared" si="157"/>
        <v>0</v>
      </c>
      <c r="J705" s="13">
        <f t="shared" si="157"/>
        <v>0</v>
      </c>
      <c r="K705" s="13"/>
      <c r="L705" s="13">
        <f t="shared" si="157"/>
        <v>0</v>
      </c>
      <c r="M705" s="13">
        <f t="shared" si="157"/>
        <v>0</v>
      </c>
      <c r="N705" s="13">
        <f t="shared" si="157"/>
        <v>0</v>
      </c>
      <c r="O705" s="13"/>
      <c r="P705" s="13">
        <f>SUM(P706:P709)</f>
        <v>0</v>
      </c>
      <c r="Q705" s="13">
        <f>SUM(Q706:Q709)</f>
        <v>0</v>
      </c>
      <c r="R705" s="13">
        <f>SUM(R706:R709)</f>
        <v>0</v>
      </c>
    </row>
    <row r="706" spans="1:18">
      <c r="A706" s="45" t="s">
        <v>1017</v>
      </c>
      <c r="B706" s="46" t="s">
        <v>195</v>
      </c>
      <c r="C706" s="9"/>
      <c r="D706" s="14"/>
      <c r="E706" s="36"/>
      <c r="F706" s="14"/>
      <c r="G706" s="9"/>
      <c r="H706" s="14"/>
      <c r="I706" s="36"/>
      <c r="J706" s="14"/>
      <c r="K706" s="9"/>
      <c r="L706" s="14"/>
      <c r="M706" s="36"/>
      <c r="N706" s="14"/>
      <c r="O706" s="9"/>
      <c r="P706" s="14"/>
      <c r="Q706" s="36"/>
      <c r="R706" s="14"/>
    </row>
    <row r="707" spans="1:18">
      <c r="A707" s="45" t="s">
        <v>1018</v>
      </c>
      <c r="B707" s="46" t="s">
        <v>196</v>
      </c>
      <c r="C707" s="9"/>
      <c r="D707" s="14"/>
      <c r="E707" s="36"/>
      <c r="F707" s="14"/>
      <c r="G707" s="9"/>
      <c r="H707" s="14"/>
      <c r="I707" s="36"/>
      <c r="J707" s="14"/>
      <c r="K707" s="9"/>
      <c r="L707" s="14"/>
      <c r="M707" s="36"/>
      <c r="N707" s="14"/>
      <c r="O707" s="9"/>
      <c r="P707" s="14"/>
      <c r="Q707" s="36"/>
      <c r="R707" s="14"/>
    </row>
    <row r="708" spans="1:18">
      <c r="A708" s="45" t="s">
        <v>1019</v>
      </c>
      <c r="B708" s="47" t="s">
        <v>197</v>
      </c>
      <c r="C708" s="9"/>
      <c r="D708" s="14"/>
      <c r="E708" s="36"/>
      <c r="F708" s="14"/>
      <c r="G708" s="9"/>
      <c r="H708" s="14"/>
      <c r="I708" s="36"/>
      <c r="J708" s="14"/>
      <c r="K708" s="9"/>
      <c r="L708" s="14"/>
      <c r="M708" s="36"/>
      <c r="N708" s="14"/>
      <c r="O708" s="9"/>
      <c r="P708" s="14"/>
      <c r="Q708" s="36"/>
      <c r="R708" s="14"/>
    </row>
    <row r="709" spans="1:18">
      <c r="A709" s="45" t="s">
        <v>1020</v>
      </c>
      <c r="B709" s="46" t="s">
        <v>198</v>
      </c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</row>
    <row r="710" spans="1:18" ht="47.25">
      <c r="A710" s="37" t="s">
        <v>1022</v>
      </c>
      <c r="B710" s="6" t="s">
        <v>990</v>
      </c>
      <c r="C710" s="8"/>
      <c r="D710" s="13">
        <f t="shared" ref="D710:N710" si="158">SUM(D711:D714)</f>
        <v>0</v>
      </c>
      <c r="E710" s="13">
        <f t="shared" si="158"/>
        <v>0</v>
      </c>
      <c r="F710" s="13">
        <f t="shared" si="158"/>
        <v>0</v>
      </c>
      <c r="G710" s="13"/>
      <c r="H710" s="13">
        <f t="shared" si="158"/>
        <v>0</v>
      </c>
      <c r="I710" s="13">
        <f t="shared" si="158"/>
        <v>0</v>
      </c>
      <c r="J710" s="13">
        <f t="shared" si="158"/>
        <v>0</v>
      </c>
      <c r="K710" s="13"/>
      <c r="L710" s="13">
        <f t="shared" si="158"/>
        <v>0</v>
      </c>
      <c r="M710" s="13">
        <f t="shared" si="158"/>
        <v>0</v>
      </c>
      <c r="N710" s="13">
        <f t="shared" si="158"/>
        <v>0</v>
      </c>
      <c r="O710" s="13"/>
      <c r="P710" s="13">
        <f>SUM(P711:P714)</f>
        <v>0</v>
      </c>
      <c r="Q710" s="13">
        <f>SUM(Q711:Q714)</f>
        <v>0</v>
      </c>
      <c r="R710" s="13">
        <f>SUM(R711:R714)</f>
        <v>0</v>
      </c>
    </row>
    <row r="711" spans="1:18">
      <c r="A711" s="45" t="s">
        <v>1023</v>
      </c>
      <c r="B711" s="46" t="s">
        <v>195</v>
      </c>
      <c r="C711" s="9"/>
      <c r="D711" s="14"/>
      <c r="E711" s="36"/>
      <c r="F711" s="14"/>
      <c r="G711" s="9"/>
      <c r="H711" s="14"/>
      <c r="I711" s="36"/>
      <c r="J711" s="14"/>
      <c r="K711" s="9"/>
      <c r="L711" s="14"/>
      <c r="M711" s="36"/>
      <c r="N711" s="14"/>
      <c r="O711" s="9"/>
      <c r="P711" s="14"/>
      <c r="Q711" s="36"/>
      <c r="R711" s="14"/>
    </row>
    <row r="712" spans="1:18">
      <c r="A712" s="45" t="s">
        <v>1024</v>
      </c>
      <c r="B712" s="46" t="s">
        <v>196</v>
      </c>
      <c r="C712" s="9"/>
      <c r="D712" s="14"/>
      <c r="E712" s="36"/>
      <c r="F712" s="14"/>
      <c r="G712" s="9"/>
      <c r="H712" s="14"/>
      <c r="I712" s="36"/>
      <c r="J712" s="14"/>
      <c r="K712" s="9"/>
      <c r="L712" s="14"/>
      <c r="M712" s="36"/>
      <c r="N712" s="14"/>
      <c r="O712" s="9"/>
      <c r="P712" s="14"/>
      <c r="Q712" s="36"/>
      <c r="R712" s="14"/>
    </row>
    <row r="713" spans="1:18">
      <c r="A713" s="45" t="s">
        <v>1025</v>
      </c>
      <c r="B713" s="47" t="s">
        <v>197</v>
      </c>
      <c r="C713" s="9"/>
      <c r="D713" s="14"/>
      <c r="E713" s="36"/>
      <c r="F713" s="14"/>
      <c r="G713" s="9"/>
      <c r="H713" s="14"/>
      <c r="I713" s="36"/>
      <c r="J713" s="14"/>
      <c r="K713" s="9"/>
      <c r="L713" s="14"/>
      <c r="M713" s="36"/>
      <c r="N713" s="14"/>
      <c r="O713" s="9"/>
      <c r="P713" s="14"/>
      <c r="Q713" s="36"/>
      <c r="R713" s="14"/>
    </row>
    <row r="714" spans="1:18">
      <c r="A714" s="45" t="s">
        <v>1026</v>
      </c>
      <c r="B714" s="46" t="s">
        <v>198</v>
      </c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</row>
    <row r="715" spans="1:18" ht="47.25">
      <c r="A715" s="37" t="s">
        <v>1028</v>
      </c>
      <c r="B715" s="6" t="s">
        <v>996</v>
      </c>
      <c r="C715" s="8"/>
      <c r="D715" s="13">
        <f t="shared" ref="D715:N715" si="159">SUM(D716:D719)</f>
        <v>0</v>
      </c>
      <c r="E715" s="13">
        <f t="shared" si="159"/>
        <v>0</v>
      </c>
      <c r="F715" s="13">
        <f t="shared" si="159"/>
        <v>0</v>
      </c>
      <c r="G715" s="13"/>
      <c r="H715" s="13">
        <f t="shared" si="159"/>
        <v>0</v>
      </c>
      <c r="I715" s="13">
        <f t="shared" si="159"/>
        <v>0</v>
      </c>
      <c r="J715" s="13">
        <f t="shared" si="159"/>
        <v>0</v>
      </c>
      <c r="K715" s="13"/>
      <c r="L715" s="13">
        <f t="shared" si="159"/>
        <v>0</v>
      </c>
      <c r="M715" s="13">
        <f t="shared" si="159"/>
        <v>0</v>
      </c>
      <c r="N715" s="13">
        <f t="shared" si="159"/>
        <v>0</v>
      </c>
      <c r="O715" s="13"/>
      <c r="P715" s="13">
        <f>SUM(P716:P719)</f>
        <v>0</v>
      </c>
      <c r="Q715" s="13">
        <f>SUM(Q716:Q719)</f>
        <v>0</v>
      </c>
      <c r="R715" s="13">
        <f>SUM(R716:R719)</f>
        <v>0</v>
      </c>
    </row>
    <row r="716" spans="1:18">
      <c r="A716" s="45" t="s">
        <v>1029</v>
      </c>
      <c r="B716" s="46" t="s">
        <v>195</v>
      </c>
      <c r="C716" s="9"/>
      <c r="D716" s="14"/>
      <c r="E716" s="36"/>
      <c r="F716" s="14"/>
      <c r="G716" s="9"/>
      <c r="H716" s="14"/>
      <c r="I716" s="36"/>
      <c r="J716" s="14"/>
      <c r="K716" s="9"/>
      <c r="L716" s="14"/>
      <c r="M716" s="36"/>
      <c r="N716" s="14"/>
      <c r="O716" s="9"/>
      <c r="P716" s="14"/>
      <c r="Q716" s="36"/>
      <c r="R716" s="14"/>
    </row>
    <row r="717" spans="1:18">
      <c r="A717" s="45" t="s">
        <v>1030</v>
      </c>
      <c r="B717" s="46" t="s">
        <v>196</v>
      </c>
      <c r="C717" s="9"/>
      <c r="D717" s="14"/>
      <c r="E717" s="36"/>
      <c r="F717" s="14"/>
      <c r="G717" s="9"/>
      <c r="H717" s="14"/>
      <c r="I717" s="36"/>
      <c r="J717" s="14"/>
      <c r="K717" s="9"/>
      <c r="L717" s="14"/>
      <c r="M717" s="36"/>
      <c r="N717" s="14"/>
      <c r="O717" s="9"/>
      <c r="P717" s="14"/>
      <c r="Q717" s="36"/>
      <c r="R717" s="14"/>
    </row>
    <row r="718" spans="1:18">
      <c r="A718" s="45" t="s">
        <v>1031</v>
      </c>
      <c r="B718" s="47" t="s">
        <v>197</v>
      </c>
      <c r="C718" s="9"/>
      <c r="D718" s="14"/>
      <c r="E718" s="36"/>
      <c r="F718" s="14"/>
      <c r="G718" s="9"/>
      <c r="H718" s="14"/>
      <c r="I718" s="36"/>
      <c r="J718" s="14"/>
      <c r="K718" s="9"/>
      <c r="L718" s="14"/>
      <c r="M718" s="36"/>
      <c r="N718" s="14"/>
      <c r="O718" s="9"/>
      <c r="P718" s="14"/>
      <c r="Q718" s="36"/>
      <c r="R718" s="14"/>
    </row>
    <row r="719" spans="1:18">
      <c r="A719" s="45" t="s">
        <v>1032</v>
      </c>
      <c r="B719" s="46" t="s">
        <v>198</v>
      </c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</row>
    <row r="720" spans="1:18" ht="31.5">
      <c r="A720" s="37" t="s">
        <v>1061</v>
      </c>
      <c r="B720" s="6" t="s">
        <v>1003</v>
      </c>
      <c r="C720" s="6"/>
      <c r="D720" s="13">
        <f>D721+D726+D731+D736+D741+D746</f>
        <v>0</v>
      </c>
      <c r="E720" s="13">
        <f t="shared" ref="E720:N720" si="160">E721+E726+E731+E736+E741+E746</f>
        <v>0</v>
      </c>
      <c r="F720" s="13">
        <f t="shared" si="160"/>
        <v>0</v>
      </c>
      <c r="G720" s="13"/>
      <c r="H720" s="13">
        <f t="shared" si="160"/>
        <v>0</v>
      </c>
      <c r="I720" s="13">
        <f t="shared" si="160"/>
        <v>0</v>
      </c>
      <c r="J720" s="13">
        <f t="shared" si="160"/>
        <v>0</v>
      </c>
      <c r="K720" s="13"/>
      <c r="L720" s="13">
        <f t="shared" si="160"/>
        <v>0</v>
      </c>
      <c r="M720" s="13">
        <f t="shared" si="160"/>
        <v>0</v>
      </c>
      <c r="N720" s="13">
        <f t="shared" si="160"/>
        <v>0</v>
      </c>
      <c r="O720" s="13"/>
      <c r="P720" s="13">
        <f>P721+P726+P731+P736+P741+P746</f>
        <v>0</v>
      </c>
      <c r="Q720" s="13">
        <f>Q721+Q726+Q731+Q736+Q741+Q746</f>
        <v>0</v>
      </c>
      <c r="R720" s="13">
        <f>R721+R726+R731+R736+R741+R746</f>
        <v>0</v>
      </c>
    </row>
    <row r="721" spans="1:18" ht="47.25">
      <c r="A721" s="37" t="s">
        <v>1062</v>
      </c>
      <c r="B721" s="6" t="s">
        <v>889</v>
      </c>
      <c r="C721" s="8"/>
      <c r="D721" s="13">
        <f t="shared" ref="D721:N721" si="161">SUM(D722:D725)</f>
        <v>0</v>
      </c>
      <c r="E721" s="13">
        <f t="shared" si="161"/>
        <v>0</v>
      </c>
      <c r="F721" s="13">
        <f t="shared" si="161"/>
        <v>0</v>
      </c>
      <c r="G721" s="13"/>
      <c r="H721" s="13">
        <f t="shared" si="161"/>
        <v>0</v>
      </c>
      <c r="I721" s="13">
        <f t="shared" si="161"/>
        <v>0</v>
      </c>
      <c r="J721" s="13">
        <f t="shared" si="161"/>
        <v>0</v>
      </c>
      <c r="K721" s="13"/>
      <c r="L721" s="13">
        <f t="shared" si="161"/>
        <v>0</v>
      </c>
      <c r="M721" s="13">
        <f t="shared" si="161"/>
        <v>0</v>
      </c>
      <c r="N721" s="13">
        <f t="shared" si="161"/>
        <v>0</v>
      </c>
      <c r="O721" s="13"/>
      <c r="P721" s="13">
        <f>SUM(P722:P725)</f>
        <v>0</v>
      </c>
      <c r="Q721" s="13">
        <f>SUM(Q722:Q725)</f>
        <v>0</v>
      </c>
      <c r="R721" s="13">
        <f>SUM(R722:R725)</f>
        <v>0</v>
      </c>
    </row>
    <row r="722" spans="1:18">
      <c r="A722" s="45" t="s">
        <v>1063</v>
      </c>
      <c r="B722" s="46" t="s">
        <v>195</v>
      </c>
      <c r="C722" s="9"/>
      <c r="D722" s="14"/>
      <c r="E722" s="36"/>
      <c r="F722" s="14"/>
      <c r="G722" s="9"/>
      <c r="H722" s="14"/>
      <c r="I722" s="36"/>
      <c r="J722" s="14"/>
      <c r="K722" s="9"/>
      <c r="L722" s="14"/>
      <c r="M722" s="36"/>
      <c r="N722" s="14"/>
      <c r="O722" s="9"/>
      <c r="P722" s="14"/>
      <c r="Q722" s="36"/>
      <c r="R722" s="14"/>
    </row>
    <row r="723" spans="1:18">
      <c r="A723" s="45" t="s">
        <v>1064</v>
      </c>
      <c r="B723" s="46" t="s">
        <v>196</v>
      </c>
      <c r="C723" s="9"/>
      <c r="D723" s="14"/>
      <c r="E723" s="36"/>
      <c r="F723" s="14"/>
      <c r="G723" s="9"/>
      <c r="H723" s="14"/>
      <c r="I723" s="36"/>
      <c r="J723" s="14"/>
      <c r="K723" s="9"/>
      <c r="L723" s="14"/>
      <c r="M723" s="36"/>
      <c r="N723" s="14"/>
      <c r="O723" s="9"/>
      <c r="P723" s="14"/>
      <c r="Q723" s="36"/>
      <c r="R723" s="14"/>
    </row>
    <row r="724" spans="1:18">
      <c r="A724" s="45" t="s">
        <v>1065</v>
      </c>
      <c r="B724" s="47" t="s">
        <v>197</v>
      </c>
      <c r="C724" s="9"/>
      <c r="D724" s="14"/>
      <c r="E724" s="36"/>
      <c r="F724" s="14"/>
      <c r="G724" s="9"/>
      <c r="H724" s="14"/>
      <c r="I724" s="36"/>
      <c r="J724" s="14"/>
      <c r="K724" s="9"/>
      <c r="L724" s="14"/>
      <c r="M724" s="36"/>
      <c r="N724" s="14"/>
      <c r="O724" s="9"/>
      <c r="P724" s="14"/>
      <c r="Q724" s="36"/>
      <c r="R724" s="14"/>
    </row>
    <row r="725" spans="1:18">
      <c r="A725" s="45" t="s">
        <v>1066</v>
      </c>
      <c r="B725" s="46" t="s">
        <v>198</v>
      </c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</row>
    <row r="726" spans="1:18" ht="47.25">
      <c r="A726" s="37" t="s">
        <v>1067</v>
      </c>
      <c r="B726" s="6" t="s">
        <v>1008</v>
      </c>
      <c r="C726" s="8"/>
      <c r="D726" s="13">
        <f t="shared" ref="D726:N726" si="162">SUM(D727:D730)</f>
        <v>0</v>
      </c>
      <c r="E726" s="13">
        <f t="shared" si="162"/>
        <v>0</v>
      </c>
      <c r="F726" s="13">
        <f t="shared" si="162"/>
        <v>0</v>
      </c>
      <c r="G726" s="13"/>
      <c r="H726" s="13">
        <f t="shared" si="162"/>
        <v>0</v>
      </c>
      <c r="I726" s="13">
        <f t="shared" si="162"/>
        <v>0</v>
      </c>
      <c r="J726" s="13">
        <f t="shared" si="162"/>
        <v>0</v>
      </c>
      <c r="K726" s="13"/>
      <c r="L726" s="13">
        <f t="shared" si="162"/>
        <v>0</v>
      </c>
      <c r="M726" s="13">
        <f t="shared" si="162"/>
        <v>0</v>
      </c>
      <c r="N726" s="13">
        <f t="shared" si="162"/>
        <v>0</v>
      </c>
      <c r="O726" s="13"/>
      <c r="P726" s="13">
        <f>SUM(P727:P730)</f>
        <v>0</v>
      </c>
      <c r="Q726" s="13">
        <f>SUM(Q727:Q730)</f>
        <v>0</v>
      </c>
      <c r="R726" s="13">
        <f>SUM(R727:R730)</f>
        <v>0</v>
      </c>
    </row>
    <row r="727" spans="1:18">
      <c r="A727" s="45" t="s">
        <v>1068</v>
      </c>
      <c r="B727" s="46" t="s">
        <v>195</v>
      </c>
      <c r="C727" s="9"/>
      <c r="D727" s="14"/>
      <c r="E727" s="36"/>
      <c r="F727" s="14"/>
      <c r="G727" s="9"/>
      <c r="H727" s="14"/>
      <c r="I727" s="36"/>
      <c r="J727" s="14"/>
      <c r="K727" s="9"/>
      <c r="L727" s="14"/>
      <c r="M727" s="36"/>
      <c r="N727" s="14"/>
      <c r="O727" s="9"/>
      <c r="P727" s="14"/>
      <c r="Q727" s="36"/>
      <c r="R727" s="14"/>
    </row>
    <row r="728" spans="1:18">
      <c r="A728" s="45" t="s">
        <v>1069</v>
      </c>
      <c r="B728" s="46" t="s">
        <v>196</v>
      </c>
      <c r="C728" s="9"/>
      <c r="D728" s="14"/>
      <c r="E728" s="36"/>
      <c r="F728" s="14"/>
      <c r="G728" s="9"/>
      <c r="H728" s="14"/>
      <c r="I728" s="36"/>
      <c r="J728" s="14"/>
      <c r="K728" s="9"/>
      <c r="L728" s="14"/>
      <c r="M728" s="36"/>
      <c r="N728" s="14"/>
      <c r="O728" s="9"/>
      <c r="P728" s="14"/>
      <c r="Q728" s="36"/>
      <c r="R728" s="14"/>
    </row>
    <row r="729" spans="1:18">
      <c r="A729" s="45" t="s">
        <v>1070</v>
      </c>
      <c r="B729" s="47" t="s">
        <v>197</v>
      </c>
      <c r="C729" s="9"/>
      <c r="D729" s="14"/>
      <c r="E729" s="36"/>
      <c r="F729" s="14"/>
      <c r="G729" s="9"/>
      <c r="H729" s="14"/>
      <c r="I729" s="36"/>
      <c r="J729" s="14"/>
      <c r="K729" s="9"/>
      <c r="L729" s="14"/>
      <c r="M729" s="36"/>
      <c r="N729" s="14"/>
      <c r="O729" s="9"/>
      <c r="P729" s="14"/>
      <c r="Q729" s="36"/>
      <c r="R729" s="14"/>
    </row>
    <row r="730" spans="1:18">
      <c r="A730" s="45" t="s">
        <v>1071</v>
      </c>
      <c r="B730" s="46" t="s">
        <v>198</v>
      </c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</row>
    <row r="731" spans="1:18" ht="47.25">
      <c r="A731" s="37" t="s">
        <v>1072</v>
      </c>
      <c r="B731" s="6" t="s">
        <v>1015</v>
      </c>
      <c r="C731" s="8"/>
      <c r="D731" s="13">
        <f t="shared" ref="D731:N731" si="163">SUM(D732:D735)</f>
        <v>0</v>
      </c>
      <c r="E731" s="13">
        <f t="shared" si="163"/>
        <v>0</v>
      </c>
      <c r="F731" s="13">
        <f t="shared" si="163"/>
        <v>0</v>
      </c>
      <c r="G731" s="13"/>
      <c r="H731" s="13">
        <f t="shared" si="163"/>
        <v>0</v>
      </c>
      <c r="I731" s="13">
        <f t="shared" si="163"/>
        <v>0</v>
      </c>
      <c r="J731" s="13">
        <f t="shared" si="163"/>
        <v>0</v>
      </c>
      <c r="K731" s="13"/>
      <c r="L731" s="13">
        <f t="shared" si="163"/>
        <v>0</v>
      </c>
      <c r="M731" s="13">
        <f t="shared" si="163"/>
        <v>0</v>
      </c>
      <c r="N731" s="13">
        <f t="shared" si="163"/>
        <v>0</v>
      </c>
      <c r="O731" s="13"/>
      <c r="P731" s="13">
        <f>SUM(P732:P735)</f>
        <v>0</v>
      </c>
      <c r="Q731" s="13">
        <f>SUM(Q732:Q735)</f>
        <v>0</v>
      </c>
      <c r="R731" s="13">
        <f>SUM(R732:R735)</f>
        <v>0</v>
      </c>
    </row>
    <row r="732" spans="1:18">
      <c r="A732" s="45" t="s">
        <v>1073</v>
      </c>
      <c r="B732" s="46" t="s">
        <v>195</v>
      </c>
      <c r="C732" s="9"/>
      <c r="D732" s="14"/>
      <c r="E732" s="36"/>
      <c r="F732" s="14"/>
      <c r="G732" s="9"/>
      <c r="H732" s="14"/>
      <c r="I732" s="36"/>
      <c r="J732" s="14"/>
      <c r="K732" s="9"/>
      <c r="L732" s="14"/>
      <c r="M732" s="36"/>
      <c r="N732" s="14"/>
      <c r="O732" s="9"/>
      <c r="P732" s="14"/>
      <c r="Q732" s="36"/>
      <c r="R732" s="14"/>
    </row>
    <row r="733" spans="1:18">
      <c r="A733" s="45" t="s">
        <v>1074</v>
      </c>
      <c r="B733" s="46" t="s">
        <v>196</v>
      </c>
      <c r="C733" s="9"/>
      <c r="D733" s="14"/>
      <c r="E733" s="36"/>
      <c r="F733" s="14"/>
      <c r="G733" s="9"/>
      <c r="H733" s="14"/>
      <c r="I733" s="36"/>
      <c r="J733" s="14"/>
      <c r="K733" s="9"/>
      <c r="L733" s="14"/>
      <c r="M733" s="36"/>
      <c r="N733" s="14"/>
      <c r="O733" s="9"/>
      <c r="P733" s="14"/>
      <c r="Q733" s="36"/>
      <c r="R733" s="14"/>
    </row>
    <row r="734" spans="1:18">
      <c r="A734" s="45" t="s">
        <v>1075</v>
      </c>
      <c r="B734" s="47" t="s">
        <v>197</v>
      </c>
      <c r="C734" s="9"/>
      <c r="D734" s="14"/>
      <c r="E734" s="36"/>
      <c r="F734" s="14"/>
      <c r="G734" s="9"/>
      <c r="H734" s="14"/>
      <c r="I734" s="36"/>
      <c r="J734" s="14"/>
      <c r="K734" s="9"/>
      <c r="L734" s="14"/>
      <c r="M734" s="36"/>
      <c r="N734" s="14"/>
      <c r="O734" s="9"/>
      <c r="P734" s="14"/>
      <c r="Q734" s="36"/>
      <c r="R734" s="14"/>
    </row>
    <row r="735" spans="1:18">
      <c r="A735" s="45" t="s">
        <v>1076</v>
      </c>
      <c r="B735" s="46" t="s">
        <v>198</v>
      </c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</row>
    <row r="736" spans="1:18" ht="47.25">
      <c r="A736" s="37" t="s">
        <v>1077</v>
      </c>
      <c r="B736" s="6" t="s">
        <v>1021</v>
      </c>
      <c r="C736" s="8"/>
      <c r="D736" s="13">
        <f t="shared" ref="D736:N736" si="164">SUM(D737:D740)</f>
        <v>0</v>
      </c>
      <c r="E736" s="13">
        <f t="shared" si="164"/>
        <v>0</v>
      </c>
      <c r="F736" s="13">
        <f t="shared" si="164"/>
        <v>0</v>
      </c>
      <c r="G736" s="13"/>
      <c r="H736" s="13">
        <f t="shared" si="164"/>
        <v>0</v>
      </c>
      <c r="I736" s="13">
        <f t="shared" si="164"/>
        <v>0</v>
      </c>
      <c r="J736" s="13">
        <f t="shared" si="164"/>
        <v>0</v>
      </c>
      <c r="K736" s="13"/>
      <c r="L736" s="13">
        <f t="shared" si="164"/>
        <v>0</v>
      </c>
      <c r="M736" s="13">
        <f t="shared" si="164"/>
        <v>0</v>
      </c>
      <c r="N736" s="13">
        <f t="shared" si="164"/>
        <v>0</v>
      </c>
      <c r="O736" s="13"/>
      <c r="P736" s="13">
        <f>SUM(P737:P740)</f>
        <v>0</v>
      </c>
      <c r="Q736" s="13">
        <f>SUM(Q737:Q740)</f>
        <v>0</v>
      </c>
      <c r="R736" s="13">
        <f>SUM(R737:R740)</f>
        <v>0</v>
      </c>
    </row>
    <row r="737" spans="1:18">
      <c r="A737" s="45" t="s">
        <v>1078</v>
      </c>
      <c r="B737" s="46" t="s">
        <v>195</v>
      </c>
      <c r="C737" s="9"/>
      <c r="D737" s="14"/>
      <c r="E737" s="36"/>
      <c r="F737" s="14"/>
      <c r="G737" s="9"/>
      <c r="H737" s="14"/>
      <c r="I737" s="36"/>
      <c r="J737" s="14"/>
      <c r="K737" s="9"/>
      <c r="L737" s="14"/>
      <c r="M737" s="36"/>
      <c r="N737" s="14"/>
      <c r="O737" s="9"/>
      <c r="P737" s="14"/>
      <c r="Q737" s="36"/>
      <c r="R737" s="14"/>
    </row>
    <row r="738" spans="1:18">
      <c r="A738" s="45" t="s">
        <v>1079</v>
      </c>
      <c r="B738" s="46" t="s">
        <v>196</v>
      </c>
      <c r="C738" s="9"/>
      <c r="D738" s="14"/>
      <c r="E738" s="36"/>
      <c r="F738" s="14"/>
      <c r="G738" s="9"/>
      <c r="H738" s="14"/>
      <c r="I738" s="36"/>
      <c r="J738" s="14"/>
      <c r="K738" s="9"/>
      <c r="L738" s="14"/>
      <c r="M738" s="36"/>
      <c r="N738" s="14"/>
      <c r="O738" s="9"/>
      <c r="P738" s="14"/>
      <c r="Q738" s="36"/>
      <c r="R738" s="14"/>
    </row>
    <row r="739" spans="1:18">
      <c r="A739" s="45" t="s">
        <v>1080</v>
      </c>
      <c r="B739" s="47" t="s">
        <v>197</v>
      </c>
      <c r="C739" s="9"/>
      <c r="D739" s="14"/>
      <c r="E739" s="36"/>
      <c r="F739" s="14"/>
      <c r="G739" s="9"/>
      <c r="H739" s="14"/>
      <c r="I739" s="36"/>
      <c r="J739" s="14"/>
      <c r="K739" s="9"/>
      <c r="L739" s="14"/>
      <c r="M739" s="36"/>
      <c r="N739" s="14"/>
      <c r="O739" s="9"/>
      <c r="P739" s="14"/>
      <c r="Q739" s="36"/>
      <c r="R739" s="14"/>
    </row>
    <row r="740" spans="1:18">
      <c r="A740" s="45" t="s">
        <v>1081</v>
      </c>
      <c r="B740" s="46" t="s">
        <v>198</v>
      </c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</row>
    <row r="741" spans="1:18" ht="47.25">
      <c r="A741" s="37" t="s">
        <v>1082</v>
      </c>
      <c r="B741" s="6" t="s">
        <v>1027</v>
      </c>
      <c r="C741" s="8"/>
      <c r="D741" s="13">
        <f t="shared" ref="D741:N741" si="165">SUM(D742:D745)</f>
        <v>0</v>
      </c>
      <c r="E741" s="13">
        <f t="shared" si="165"/>
        <v>0</v>
      </c>
      <c r="F741" s="13">
        <f t="shared" si="165"/>
        <v>0</v>
      </c>
      <c r="G741" s="13"/>
      <c r="H741" s="13">
        <f t="shared" si="165"/>
        <v>0</v>
      </c>
      <c r="I741" s="13">
        <f t="shared" si="165"/>
        <v>0</v>
      </c>
      <c r="J741" s="13">
        <f t="shared" si="165"/>
        <v>0</v>
      </c>
      <c r="K741" s="13"/>
      <c r="L741" s="13">
        <f t="shared" si="165"/>
        <v>0</v>
      </c>
      <c r="M741" s="13">
        <f t="shared" si="165"/>
        <v>0</v>
      </c>
      <c r="N741" s="13">
        <f t="shared" si="165"/>
        <v>0</v>
      </c>
      <c r="O741" s="13"/>
      <c r="P741" s="13">
        <f>SUM(P742:P745)</f>
        <v>0</v>
      </c>
      <c r="Q741" s="13">
        <f>SUM(Q742:Q745)</f>
        <v>0</v>
      </c>
      <c r="R741" s="13">
        <f>SUM(R742:R745)</f>
        <v>0</v>
      </c>
    </row>
    <row r="742" spans="1:18">
      <c r="A742" s="45" t="s">
        <v>1083</v>
      </c>
      <c r="B742" s="46" t="s">
        <v>195</v>
      </c>
      <c r="C742" s="9"/>
      <c r="D742" s="14"/>
      <c r="E742" s="36"/>
      <c r="F742" s="14"/>
      <c r="G742" s="9"/>
      <c r="H742" s="14"/>
      <c r="I742" s="36"/>
      <c r="J742" s="14"/>
      <c r="K742" s="9"/>
      <c r="L742" s="14"/>
      <c r="M742" s="36"/>
      <c r="N742" s="14"/>
      <c r="O742" s="9"/>
      <c r="P742" s="14"/>
      <c r="Q742" s="36"/>
      <c r="R742" s="14"/>
    </row>
    <row r="743" spans="1:18">
      <c r="A743" s="45" t="s">
        <v>1084</v>
      </c>
      <c r="B743" s="46" t="s">
        <v>196</v>
      </c>
      <c r="C743" s="9"/>
      <c r="D743" s="14"/>
      <c r="E743" s="36"/>
      <c r="F743" s="14"/>
      <c r="G743" s="9"/>
      <c r="H743" s="14"/>
      <c r="I743" s="36"/>
      <c r="J743" s="14"/>
      <c r="K743" s="9"/>
      <c r="L743" s="14"/>
      <c r="M743" s="36"/>
      <c r="N743" s="14"/>
      <c r="O743" s="9"/>
      <c r="P743" s="14"/>
      <c r="Q743" s="36"/>
      <c r="R743" s="14"/>
    </row>
    <row r="744" spans="1:18">
      <c r="A744" s="45" t="s">
        <v>1085</v>
      </c>
      <c r="B744" s="47" t="s">
        <v>197</v>
      </c>
      <c r="C744" s="9"/>
      <c r="D744" s="14"/>
      <c r="E744" s="36"/>
      <c r="F744" s="14"/>
      <c r="G744" s="9"/>
      <c r="H744" s="14"/>
      <c r="I744" s="36"/>
      <c r="J744" s="14"/>
      <c r="K744" s="9"/>
      <c r="L744" s="14"/>
      <c r="M744" s="36"/>
      <c r="N744" s="14"/>
      <c r="O744" s="9"/>
      <c r="P744" s="14"/>
      <c r="Q744" s="36"/>
      <c r="R744" s="14"/>
    </row>
    <row r="745" spans="1:18">
      <c r="A745" s="45" t="s">
        <v>1086</v>
      </c>
      <c r="B745" s="46" t="s">
        <v>198</v>
      </c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</row>
    <row r="746" spans="1:18" ht="47.25">
      <c r="A746" s="37" t="s">
        <v>1087</v>
      </c>
      <c r="B746" s="6" t="s">
        <v>1033</v>
      </c>
      <c r="C746" s="8"/>
      <c r="D746" s="13">
        <f t="shared" ref="D746:N746" si="166">SUM(D747:D750)</f>
        <v>0</v>
      </c>
      <c r="E746" s="13">
        <f t="shared" si="166"/>
        <v>0</v>
      </c>
      <c r="F746" s="13">
        <f t="shared" si="166"/>
        <v>0</v>
      </c>
      <c r="G746" s="13"/>
      <c r="H746" s="13">
        <f t="shared" si="166"/>
        <v>0</v>
      </c>
      <c r="I746" s="13">
        <f t="shared" si="166"/>
        <v>0</v>
      </c>
      <c r="J746" s="13">
        <f t="shared" si="166"/>
        <v>0</v>
      </c>
      <c r="K746" s="13"/>
      <c r="L746" s="13">
        <f t="shared" si="166"/>
        <v>0</v>
      </c>
      <c r="M746" s="13">
        <f t="shared" si="166"/>
        <v>0</v>
      </c>
      <c r="N746" s="13">
        <f t="shared" si="166"/>
        <v>0</v>
      </c>
      <c r="O746" s="13"/>
      <c r="P746" s="13">
        <f>SUM(P747:P750)</f>
        <v>0</v>
      </c>
      <c r="Q746" s="13">
        <f>SUM(Q747:Q750)</f>
        <v>0</v>
      </c>
      <c r="R746" s="13">
        <f>SUM(R747:R750)</f>
        <v>0</v>
      </c>
    </row>
    <row r="747" spans="1:18">
      <c r="A747" s="45" t="s">
        <v>1088</v>
      </c>
      <c r="B747" s="46" t="s">
        <v>195</v>
      </c>
      <c r="C747" s="9"/>
      <c r="D747" s="14"/>
      <c r="E747" s="36"/>
      <c r="F747" s="14"/>
      <c r="G747" s="9"/>
      <c r="H747" s="14"/>
      <c r="I747" s="36"/>
      <c r="J747" s="14"/>
      <c r="K747" s="9"/>
      <c r="L747" s="14"/>
      <c r="M747" s="36"/>
      <c r="N747" s="14"/>
      <c r="O747" s="9"/>
      <c r="P747" s="14"/>
      <c r="Q747" s="36"/>
      <c r="R747" s="14"/>
    </row>
    <row r="748" spans="1:18">
      <c r="A748" s="45" t="s">
        <v>1089</v>
      </c>
      <c r="B748" s="46" t="s">
        <v>196</v>
      </c>
      <c r="C748" s="9"/>
      <c r="D748" s="14"/>
      <c r="E748" s="36"/>
      <c r="F748" s="14"/>
      <c r="G748" s="9"/>
      <c r="H748" s="14"/>
      <c r="I748" s="36"/>
      <c r="J748" s="14"/>
      <c r="K748" s="9"/>
      <c r="L748" s="14"/>
      <c r="M748" s="36"/>
      <c r="N748" s="14"/>
      <c r="O748" s="9"/>
      <c r="P748" s="14"/>
      <c r="Q748" s="36"/>
      <c r="R748" s="14"/>
    </row>
    <row r="749" spans="1:18">
      <c r="A749" s="45" t="s">
        <v>1090</v>
      </c>
      <c r="B749" s="47" t="s">
        <v>197</v>
      </c>
      <c r="C749" s="9"/>
      <c r="D749" s="14"/>
      <c r="E749" s="36"/>
      <c r="F749" s="14"/>
      <c r="G749" s="9"/>
      <c r="H749" s="14"/>
      <c r="I749" s="36"/>
      <c r="J749" s="14"/>
      <c r="K749" s="9"/>
      <c r="L749" s="14"/>
      <c r="M749" s="36"/>
      <c r="N749" s="14"/>
      <c r="O749" s="9"/>
      <c r="P749" s="14"/>
      <c r="Q749" s="36"/>
      <c r="R749" s="14"/>
    </row>
    <row r="750" spans="1:18">
      <c r="A750" s="45" t="s">
        <v>1091</v>
      </c>
      <c r="B750" s="46" t="s">
        <v>198</v>
      </c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</row>
    <row r="751" spans="1:18">
      <c r="A751" s="37" t="s">
        <v>1034</v>
      </c>
      <c r="B751" s="6" t="s">
        <v>2158</v>
      </c>
      <c r="C751" s="8"/>
      <c r="D751" s="13">
        <f>D752+D783+D814+D845+D876+D907+D938+D969+D1000+D1032+D1063+D1094+D1125+D1156+D1187+D1218+D1249+D1280+D1311+D1342+D1373+D1404+D1435+D1466</f>
        <v>0</v>
      </c>
      <c r="E751" s="13">
        <f t="shared" ref="E751:N751" si="167">E752+E783+E814+E845+E876+E907+E938+E969+E1000+E1032+E1063+E1094+E1125+E1156+E1187+E1218+E1249+E1280+E1311+E1342+E1373+E1404+E1435+E1466</f>
        <v>0</v>
      </c>
      <c r="F751" s="13">
        <f t="shared" si="167"/>
        <v>0</v>
      </c>
      <c r="G751" s="13"/>
      <c r="H751" s="13">
        <f t="shared" si="167"/>
        <v>0</v>
      </c>
      <c r="I751" s="13">
        <f t="shared" si="167"/>
        <v>0</v>
      </c>
      <c r="J751" s="13">
        <f t="shared" si="167"/>
        <v>0</v>
      </c>
      <c r="K751" s="13"/>
      <c r="L751" s="13">
        <f t="shared" si="167"/>
        <v>0</v>
      </c>
      <c r="M751" s="13">
        <f t="shared" si="167"/>
        <v>0</v>
      </c>
      <c r="N751" s="13">
        <f t="shared" si="167"/>
        <v>0</v>
      </c>
      <c r="O751" s="13"/>
      <c r="P751" s="13">
        <f>P752+P783+P814+P845+P876+P907+P938+P969+P1000+P1032+P1063+P1094+P1125+P1156+P1187+P1218+P1249+P1280+P1311+P1342+P1373+P1404+P1435+P1466</f>
        <v>0</v>
      </c>
      <c r="Q751" s="13">
        <f>Q752+Q783+Q814+Q845+Q876+Q907+Q938+Q969+Q1000+Q1032+Q1063+Q1094+Q1125+Q1156+Q1187+Q1218+Q1249+Q1280+Q1311+Q1342+Q1373+Q1404+Q1435+Q1466</f>
        <v>0</v>
      </c>
      <c r="R751" s="13">
        <f>R752+R783+R814+R845+R876+R907+R938+R969+R1000+R1032+R1063+R1094+R1125+R1156+R1187+R1218+R1249+R1280+R1311+R1342+R1373+R1404+R1435+R1466</f>
        <v>0</v>
      </c>
    </row>
    <row r="752" spans="1:18" ht="31.5">
      <c r="A752" s="37" t="s">
        <v>108</v>
      </c>
      <c r="B752" s="6" t="s">
        <v>1035</v>
      </c>
      <c r="C752" s="6"/>
      <c r="D752" s="13">
        <f>D753+D758+D763+D768+D773+D778</f>
        <v>0</v>
      </c>
      <c r="E752" s="13">
        <f t="shared" ref="E752:N752" si="168">E753+E758+E763+E768+E773+E778</f>
        <v>0</v>
      </c>
      <c r="F752" s="13">
        <f t="shared" si="168"/>
        <v>0</v>
      </c>
      <c r="G752" s="13"/>
      <c r="H752" s="13">
        <f t="shared" si="168"/>
        <v>0</v>
      </c>
      <c r="I752" s="13">
        <f t="shared" si="168"/>
        <v>0</v>
      </c>
      <c r="J752" s="13">
        <f t="shared" si="168"/>
        <v>0</v>
      </c>
      <c r="K752" s="13"/>
      <c r="L752" s="13">
        <f t="shared" si="168"/>
        <v>0</v>
      </c>
      <c r="M752" s="13">
        <f t="shared" si="168"/>
        <v>0</v>
      </c>
      <c r="N752" s="13">
        <f t="shared" si="168"/>
        <v>0</v>
      </c>
      <c r="O752" s="13"/>
      <c r="P752" s="13">
        <f>P753+P758+P763+P768+P773+P778</f>
        <v>0</v>
      </c>
      <c r="Q752" s="13">
        <f>Q753+Q758+Q763+Q768+Q773+Q778</f>
        <v>0</v>
      </c>
      <c r="R752" s="13">
        <f>R753+R758+R763+R768+R773+R778</f>
        <v>0</v>
      </c>
    </row>
    <row r="753" spans="1:18" ht="47.25">
      <c r="A753" s="37" t="s">
        <v>107</v>
      </c>
      <c r="B753" s="6" t="s">
        <v>1036</v>
      </c>
      <c r="C753" s="8"/>
      <c r="D753" s="13">
        <f>SUM(D754:D757)</f>
        <v>0</v>
      </c>
      <c r="E753" s="13">
        <f t="shared" ref="E753:N753" si="169">SUM(E754:E757)</f>
        <v>0</v>
      </c>
      <c r="F753" s="13">
        <f t="shared" si="169"/>
        <v>0</v>
      </c>
      <c r="G753" s="13"/>
      <c r="H753" s="13">
        <f t="shared" si="169"/>
        <v>0</v>
      </c>
      <c r="I753" s="13">
        <f t="shared" si="169"/>
        <v>0</v>
      </c>
      <c r="J753" s="13">
        <f t="shared" si="169"/>
        <v>0</v>
      </c>
      <c r="K753" s="13"/>
      <c r="L753" s="13">
        <f t="shared" si="169"/>
        <v>0</v>
      </c>
      <c r="M753" s="13">
        <f t="shared" si="169"/>
        <v>0</v>
      </c>
      <c r="N753" s="13">
        <f t="shared" si="169"/>
        <v>0</v>
      </c>
      <c r="O753" s="13"/>
      <c r="P753" s="13">
        <f>SUM(P754:P757)</f>
        <v>0</v>
      </c>
      <c r="Q753" s="13">
        <f>SUM(Q754:Q757)</f>
        <v>0</v>
      </c>
      <c r="R753" s="13">
        <f>SUM(R754:R757)</f>
        <v>0</v>
      </c>
    </row>
    <row r="754" spans="1:18">
      <c r="A754" s="45" t="s">
        <v>115</v>
      </c>
      <c r="B754" s="46" t="s">
        <v>195</v>
      </c>
      <c r="C754" s="9"/>
      <c r="D754" s="14"/>
      <c r="E754" s="36"/>
      <c r="F754" s="14"/>
      <c r="G754" s="9"/>
      <c r="H754" s="14"/>
      <c r="I754" s="36"/>
      <c r="J754" s="14"/>
      <c r="K754" s="9"/>
      <c r="L754" s="14"/>
      <c r="M754" s="36"/>
      <c r="N754" s="14"/>
      <c r="O754" s="9"/>
      <c r="P754" s="14"/>
      <c r="Q754" s="36"/>
      <c r="R754" s="14"/>
    </row>
    <row r="755" spans="1:18">
      <c r="A755" s="45" t="s">
        <v>116</v>
      </c>
      <c r="B755" s="46" t="s">
        <v>196</v>
      </c>
      <c r="C755" s="9"/>
      <c r="D755" s="14"/>
      <c r="E755" s="36"/>
      <c r="F755" s="14"/>
      <c r="G755" s="9"/>
      <c r="H755" s="14"/>
      <c r="I755" s="36"/>
      <c r="J755" s="14"/>
      <c r="K755" s="9"/>
      <c r="L755" s="14"/>
      <c r="M755" s="36"/>
      <c r="N755" s="14"/>
      <c r="O755" s="9"/>
      <c r="P755" s="14"/>
      <c r="Q755" s="36"/>
      <c r="R755" s="14"/>
    </row>
    <row r="756" spans="1:18">
      <c r="A756" s="45" t="s">
        <v>117</v>
      </c>
      <c r="B756" s="47" t="s">
        <v>197</v>
      </c>
      <c r="C756" s="9"/>
      <c r="D756" s="14"/>
      <c r="E756" s="36"/>
      <c r="F756" s="14"/>
      <c r="G756" s="9"/>
      <c r="H756" s="14"/>
      <c r="I756" s="36"/>
      <c r="J756" s="14"/>
      <c r="K756" s="9"/>
      <c r="L756" s="14"/>
      <c r="M756" s="36"/>
      <c r="N756" s="14"/>
      <c r="O756" s="9"/>
      <c r="P756" s="14"/>
      <c r="Q756" s="36"/>
      <c r="R756" s="14"/>
    </row>
    <row r="757" spans="1:18">
      <c r="A757" s="45" t="s">
        <v>118</v>
      </c>
      <c r="B757" s="46" t="s">
        <v>198</v>
      </c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</row>
    <row r="758" spans="1:18" ht="47.25">
      <c r="A758" s="37" t="s">
        <v>106</v>
      </c>
      <c r="B758" s="6" t="s">
        <v>1037</v>
      </c>
      <c r="C758" s="8"/>
      <c r="D758" s="13">
        <f>SUM(D759:D762)</f>
        <v>0</v>
      </c>
      <c r="E758" s="13">
        <f t="shared" ref="E758:N758" si="170">SUM(E759:E762)</f>
        <v>0</v>
      </c>
      <c r="F758" s="13">
        <f>SUM(F759:F762)</f>
        <v>0</v>
      </c>
      <c r="G758" s="13"/>
      <c r="H758" s="13">
        <f t="shared" si="170"/>
        <v>0</v>
      </c>
      <c r="I758" s="13">
        <f t="shared" si="170"/>
        <v>0</v>
      </c>
      <c r="J758" s="13">
        <f t="shared" si="170"/>
        <v>0</v>
      </c>
      <c r="K758" s="13"/>
      <c r="L758" s="13">
        <f t="shared" si="170"/>
        <v>0</v>
      </c>
      <c r="M758" s="13">
        <f t="shared" si="170"/>
        <v>0</v>
      </c>
      <c r="N758" s="13">
        <f t="shared" si="170"/>
        <v>0</v>
      </c>
      <c r="O758" s="13"/>
      <c r="P758" s="13">
        <f>SUM(P759:P762)</f>
        <v>0</v>
      </c>
      <c r="Q758" s="13">
        <f>SUM(Q759:Q762)</f>
        <v>0</v>
      </c>
      <c r="R758" s="13">
        <f>SUM(R759:R762)</f>
        <v>0</v>
      </c>
    </row>
    <row r="759" spans="1:18">
      <c r="A759" s="45" t="s">
        <v>119</v>
      </c>
      <c r="B759" s="46" t="s">
        <v>195</v>
      </c>
      <c r="C759" s="9"/>
      <c r="D759" s="14"/>
      <c r="E759" s="36"/>
      <c r="F759" s="14"/>
      <c r="G759" s="9"/>
      <c r="H759" s="14"/>
      <c r="I759" s="36"/>
      <c r="J759" s="14"/>
      <c r="K759" s="9"/>
      <c r="L759" s="14"/>
      <c r="M759" s="36"/>
      <c r="N759" s="14"/>
      <c r="O759" s="9"/>
      <c r="P759" s="14"/>
      <c r="Q759" s="36"/>
      <c r="R759" s="14"/>
    </row>
    <row r="760" spans="1:18">
      <c r="A760" s="45" t="s">
        <v>120</v>
      </c>
      <c r="B760" s="46" t="s">
        <v>196</v>
      </c>
      <c r="C760" s="9"/>
      <c r="D760" s="14"/>
      <c r="E760" s="36"/>
      <c r="F760" s="14"/>
      <c r="G760" s="9"/>
      <c r="H760" s="14"/>
      <c r="I760" s="36"/>
      <c r="J760" s="14"/>
      <c r="K760" s="9"/>
      <c r="L760" s="14"/>
      <c r="M760" s="36"/>
      <c r="N760" s="14"/>
      <c r="O760" s="9"/>
      <c r="P760" s="14"/>
      <c r="Q760" s="36"/>
      <c r="R760" s="14"/>
    </row>
    <row r="761" spans="1:18">
      <c r="A761" s="45" t="s">
        <v>121</v>
      </c>
      <c r="B761" s="47" t="s">
        <v>197</v>
      </c>
      <c r="C761" s="9"/>
      <c r="D761" s="14"/>
      <c r="E761" s="36"/>
      <c r="F761" s="14"/>
      <c r="G761" s="9"/>
      <c r="H761" s="14"/>
      <c r="I761" s="36"/>
      <c r="J761" s="14"/>
      <c r="K761" s="9"/>
      <c r="L761" s="14"/>
      <c r="M761" s="36"/>
      <c r="N761" s="14"/>
      <c r="O761" s="9"/>
      <c r="P761" s="14"/>
      <c r="Q761" s="36"/>
      <c r="R761" s="14"/>
    </row>
    <row r="762" spans="1:18">
      <c r="A762" s="45" t="s">
        <v>122</v>
      </c>
      <c r="B762" s="46" t="s">
        <v>198</v>
      </c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</row>
    <row r="763" spans="1:18" ht="47.25">
      <c r="A763" s="37" t="s">
        <v>105</v>
      </c>
      <c r="B763" s="6" t="s">
        <v>1038</v>
      </c>
      <c r="C763" s="8"/>
      <c r="D763" s="13">
        <f t="shared" ref="D763:N763" si="171">SUM(D764:D767)</f>
        <v>0</v>
      </c>
      <c r="E763" s="13">
        <f t="shared" si="171"/>
        <v>0</v>
      </c>
      <c r="F763" s="13">
        <f t="shared" si="171"/>
        <v>0</v>
      </c>
      <c r="G763" s="13"/>
      <c r="H763" s="13">
        <f t="shared" si="171"/>
        <v>0</v>
      </c>
      <c r="I763" s="13">
        <f t="shared" si="171"/>
        <v>0</v>
      </c>
      <c r="J763" s="13">
        <f t="shared" si="171"/>
        <v>0</v>
      </c>
      <c r="K763" s="13"/>
      <c r="L763" s="13">
        <f t="shared" si="171"/>
        <v>0</v>
      </c>
      <c r="M763" s="13">
        <f t="shared" si="171"/>
        <v>0</v>
      </c>
      <c r="N763" s="13">
        <f t="shared" si="171"/>
        <v>0</v>
      </c>
      <c r="O763" s="13"/>
      <c r="P763" s="13">
        <f>SUM(P764:P767)</f>
        <v>0</v>
      </c>
      <c r="Q763" s="13">
        <f>SUM(Q764:Q767)</f>
        <v>0</v>
      </c>
      <c r="R763" s="13">
        <f>SUM(R764:R767)</f>
        <v>0</v>
      </c>
    </row>
    <row r="764" spans="1:18">
      <c r="A764" s="45" t="s">
        <v>123</v>
      </c>
      <c r="B764" s="46" t="s">
        <v>195</v>
      </c>
      <c r="C764" s="9"/>
      <c r="D764" s="14"/>
      <c r="E764" s="36"/>
      <c r="F764" s="14"/>
      <c r="G764" s="9"/>
      <c r="H764" s="14"/>
      <c r="I764" s="36"/>
      <c r="J764" s="14"/>
      <c r="K764" s="9"/>
      <c r="L764" s="14"/>
      <c r="M764" s="36"/>
      <c r="N764" s="14"/>
      <c r="O764" s="9"/>
      <c r="P764" s="14"/>
      <c r="Q764" s="36"/>
      <c r="R764" s="14"/>
    </row>
    <row r="765" spans="1:18">
      <c r="A765" s="45" t="s">
        <v>124</v>
      </c>
      <c r="B765" s="46" t="s">
        <v>196</v>
      </c>
      <c r="C765" s="9"/>
      <c r="D765" s="14"/>
      <c r="E765" s="36"/>
      <c r="F765" s="14"/>
      <c r="G765" s="9"/>
      <c r="H765" s="14"/>
      <c r="I765" s="36"/>
      <c r="J765" s="14"/>
      <c r="K765" s="9"/>
      <c r="L765" s="14"/>
      <c r="M765" s="36"/>
      <c r="N765" s="14"/>
      <c r="O765" s="9"/>
      <c r="P765" s="14"/>
      <c r="Q765" s="36"/>
      <c r="R765" s="14"/>
    </row>
    <row r="766" spans="1:18">
      <c r="A766" s="45" t="s">
        <v>125</v>
      </c>
      <c r="B766" s="47" t="s">
        <v>197</v>
      </c>
      <c r="C766" s="9"/>
      <c r="D766" s="14"/>
      <c r="E766" s="36"/>
      <c r="F766" s="14"/>
      <c r="G766" s="9"/>
      <c r="H766" s="14"/>
      <c r="I766" s="36"/>
      <c r="J766" s="14"/>
      <c r="K766" s="9"/>
      <c r="L766" s="14"/>
      <c r="M766" s="36"/>
      <c r="N766" s="14"/>
      <c r="O766" s="9"/>
      <c r="P766" s="14"/>
      <c r="Q766" s="36"/>
      <c r="R766" s="14"/>
    </row>
    <row r="767" spans="1:18">
      <c r="A767" s="45" t="s">
        <v>126</v>
      </c>
      <c r="B767" s="46" t="s">
        <v>198</v>
      </c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</row>
    <row r="768" spans="1:18" ht="47.25">
      <c r="A768" s="37" t="s">
        <v>104</v>
      </c>
      <c r="B768" s="6" t="s">
        <v>1039</v>
      </c>
      <c r="C768" s="8"/>
      <c r="D768" s="13">
        <f t="shared" ref="D768:N768" si="172">SUM(D769:D772)</f>
        <v>0</v>
      </c>
      <c r="E768" s="13">
        <f t="shared" si="172"/>
        <v>0</v>
      </c>
      <c r="F768" s="13">
        <f t="shared" si="172"/>
        <v>0</v>
      </c>
      <c r="G768" s="13"/>
      <c r="H768" s="13">
        <f t="shared" si="172"/>
        <v>0</v>
      </c>
      <c r="I768" s="13">
        <f t="shared" si="172"/>
        <v>0</v>
      </c>
      <c r="J768" s="13">
        <f t="shared" si="172"/>
        <v>0</v>
      </c>
      <c r="K768" s="13"/>
      <c r="L768" s="13">
        <f t="shared" si="172"/>
        <v>0</v>
      </c>
      <c r="M768" s="13">
        <f t="shared" si="172"/>
        <v>0</v>
      </c>
      <c r="N768" s="13">
        <f t="shared" si="172"/>
        <v>0</v>
      </c>
      <c r="O768" s="13"/>
      <c r="P768" s="13">
        <f>SUM(P769:P772)</f>
        <v>0</v>
      </c>
      <c r="Q768" s="13">
        <f>SUM(Q769:Q772)</f>
        <v>0</v>
      </c>
      <c r="R768" s="13">
        <f>SUM(R769:R772)</f>
        <v>0</v>
      </c>
    </row>
    <row r="769" spans="1:18">
      <c r="A769" s="45" t="s">
        <v>127</v>
      </c>
      <c r="B769" s="46" t="s">
        <v>195</v>
      </c>
      <c r="C769" s="9"/>
      <c r="D769" s="14"/>
      <c r="E769" s="36"/>
      <c r="F769" s="14"/>
      <c r="G769" s="9"/>
      <c r="H769" s="14"/>
      <c r="I769" s="36"/>
      <c r="J769" s="14"/>
      <c r="K769" s="9"/>
      <c r="L769" s="14"/>
      <c r="M769" s="36"/>
      <c r="N769" s="14"/>
      <c r="O769" s="9"/>
      <c r="P769" s="14"/>
      <c r="Q769" s="36"/>
      <c r="R769" s="14"/>
    </row>
    <row r="770" spans="1:18">
      <c r="A770" s="45" t="s">
        <v>128</v>
      </c>
      <c r="B770" s="46" t="s">
        <v>196</v>
      </c>
      <c r="C770" s="9"/>
      <c r="D770" s="14"/>
      <c r="E770" s="36"/>
      <c r="F770" s="14"/>
      <c r="G770" s="9"/>
      <c r="H770" s="14"/>
      <c r="I770" s="36"/>
      <c r="J770" s="14"/>
      <c r="K770" s="9"/>
      <c r="L770" s="14"/>
      <c r="M770" s="36"/>
      <c r="N770" s="14"/>
      <c r="O770" s="9"/>
      <c r="P770" s="14"/>
      <c r="Q770" s="36"/>
      <c r="R770" s="14"/>
    </row>
    <row r="771" spans="1:18">
      <c r="A771" s="45" t="s">
        <v>129</v>
      </c>
      <c r="B771" s="47" t="s">
        <v>197</v>
      </c>
      <c r="C771" s="9"/>
      <c r="D771" s="14"/>
      <c r="E771" s="36"/>
      <c r="F771" s="14"/>
      <c r="G771" s="9"/>
      <c r="H771" s="14"/>
      <c r="I771" s="36"/>
      <c r="J771" s="14"/>
      <c r="K771" s="9"/>
      <c r="L771" s="14"/>
      <c r="M771" s="36"/>
      <c r="N771" s="14"/>
      <c r="O771" s="9"/>
      <c r="P771" s="14"/>
      <c r="Q771" s="36"/>
      <c r="R771" s="14"/>
    </row>
    <row r="772" spans="1:18">
      <c r="A772" s="45" t="s">
        <v>130</v>
      </c>
      <c r="B772" s="46" t="s">
        <v>198</v>
      </c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</row>
    <row r="773" spans="1:18" ht="47.25">
      <c r="A773" s="37" t="s">
        <v>103</v>
      </c>
      <c r="B773" s="6" t="s">
        <v>1040</v>
      </c>
      <c r="C773" s="8"/>
      <c r="D773" s="13">
        <f t="shared" ref="D773:N773" si="173">SUM(D774:D777)</f>
        <v>0</v>
      </c>
      <c r="E773" s="13">
        <f t="shared" si="173"/>
        <v>0</v>
      </c>
      <c r="F773" s="13">
        <f t="shared" si="173"/>
        <v>0</v>
      </c>
      <c r="G773" s="13"/>
      <c r="H773" s="13">
        <f t="shared" si="173"/>
        <v>0</v>
      </c>
      <c r="I773" s="13">
        <f t="shared" si="173"/>
        <v>0</v>
      </c>
      <c r="J773" s="13">
        <f t="shared" si="173"/>
        <v>0</v>
      </c>
      <c r="K773" s="13"/>
      <c r="L773" s="13">
        <f t="shared" si="173"/>
        <v>0</v>
      </c>
      <c r="M773" s="13">
        <f t="shared" si="173"/>
        <v>0</v>
      </c>
      <c r="N773" s="13">
        <f t="shared" si="173"/>
        <v>0</v>
      </c>
      <c r="O773" s="13"/>
      <c r="P773" s="13">
        <f>SUM(P774:P777)</f>
        <v>0</v>
      </c>
      <c r="Q773" s="13">
        <f>SUM(Q774:Q777)</f>
        <v>0</v>
      </c>
      <c r="R773" s="13">
        <f>SUM(R774:R777)</f>
        <v>0</v>
      </c>
    </row>
    <row r="774" spans="1:18">
      <c r="A774" s="45" t="s">
        <v>131</v>
      </c>
      <c r="B774" s="46" t="s">
        <v>195</v>
      </c>
      <c r="C774" s="9"/>
      <c r="D774" s="14"/>
      <c r="E774" s="36"/>
      <c r="F774" s="14"/>
      <c r="G774" s="9"/>
      <c r="H774" s="14"/>
      <c r="I774" s="36"/>
      <c r="J774" s="14"/>
      <c r="K774" s="9"/>
      <c r="L774" s="14"/>
      <c r="M774" s="36"/>
      <c r="N774" s="14"/>
      <c r="O774" s="9"/>
      <c r="P774" s="14"/>
      <c r="Q774" s="36"/>
      <c r="R774" s="14"/>
    </row>
    <row r="775" spans="1:18">
      <c r="A775" s="45" t="s">
        <v>132</v>
      </c>
      <c r="B775" s="46" t="s">
        <v>196</v>
      </c>
      <c r="C775" s="9"/>
      <c r="D775" s="14"/>
      <c r="E775" s="36"/>
      <c r="F775" s="14"/>
      <c r="G775" s="9"/>
      <c r="H775" s="14"/>
      <c r="I775" s="36"/>
      <c r="J775" s="14"/>
      <c r="K775" s="9"/>
      <c r="L775" s="14"/>
      <c r="M775" s="36"/>
      <c r="N775" s="14"/>
      <c r="O775" s="9"/>
      <c r="P775" s="14"/>
      <c r="Q775" s="36"/>
      <c r="R775" s="14"/>
    </row>
    <row r="776" spans="1:18">
      <c r="A776" s="45" t="s">
        <v>133</v>
      </c>
      <c r="B776" s="47" t="s">
        <v>197</v>
      </c>
      <c r="C776" s="9"/>
      <c r="D776" s="14"/>
      <c r="E776" s="36"/>
      <c r="F776" s="14"/>
      <c r="G776" s="9"/>
      <c r="H776" s="14"/>
      <c r="I776" s="36"/>
      <c r="J776" s="14"/>
      <c r="K776" s="9"/>
      <c r="L776" s="14"/>
      <c r="M776" s="36"/>
      <c r="N776" s="14"/>
      <c r="O776" s="9"/>
      <c r="P776" s="14"/>
      <c r="Q776" s="36"/>
      <c r="R776" s="14"/>
    </row>
    <row r="777" spans="1:18">
      <c r="A777" s="45" t="s">
        <v>134</v>
      </c>
      <c r="B777" s="46" t="s">
        <v>198</v>
      </c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</row>
    <row r="778" spans="1:18" ht="47.25">
      <c r="A778" s="37" t="s">
        <v>102</v>
      </c>
      <c r="B778" s="6" t="s">
        <v>1043</v>
      </c>
      <c r="C778" s="8"/>
      <c r="D778" s="13">
        <f t="shared" ref="D778:N778" si="174">SUM(D779:D782)</f>
        <v>0</v>
      </c>
      <c r="E778" s="13">
        <f t="shared" si="174"/>
        <v>0</v>
      </c>
      <c r="F778" s="13">
        <f t="shared" si="174"/>
        <v>0</v>
      </c>
      <c r="G778" s="13"/>
      <c r="H778" s="13">
        <f t="shared" si="174"/>
        <v>0</v>
      </c>
      <c r="I778" s="13">
        <f t="shared" si="174"/>
        <v>0</v>
      </c>
      <c r="J778" s="13">
        <f t="shared" si="174"/>
        <v>0</v>
      </c>
      <c r="K778" s="13"/>
      <c r="L778" s="13">
        <f t="shared" si="174"/>
        <v>0</v>
      </c>
      <c r="M778" s="13">
        <f t="shared" si="174"/>
        <v>0</v>
      </c>
      <c r="N778" s="13">
        <f t="shared" si="174"/>
        <v>0</v>
      </c>
      <c r="O778" s="13"/>
      <c r="P778" s="13">
        <f>SUM(P779:P782)</f>
        <v>0</v>
      </c>
      <c r="Q778" s="13">
        <f>SUM(Q779:Q782)</f>
        <v>0</v>
      </c>
      <c r="R778" s="13">
        <f>SUM(R779:R782)</f>
        <v>0</v>
      </c>
    </row>
    <row r="779" spans="1:18">
      <c r="A779" s="45" t="s">
        <v>135</v>
      </c>
      <c r="B779" s="46" t="s">
        <v>195</v>
      </c>
      <c r="C779" s="9"/>
      <c r="D779" s="14"/>
      <c r="E779" s="36"/>
      <c r="F779" s="14"/>
      <c r="G779" s="9"/>
      <c r="H779" s="14"/>
      <c r="I779" s="36"/>
      <c r="J779" s="14"/>
      <c r="K779" s="9"/>
      <c r="L779" s="14"/>
      <c r="M779" s="36"/>
      <c r="N779" s="14"/>
      <c r="O779" s="9"/>
      <c r="P779" s="14"/>
      <c r="Q779" s="36"/>
      <c r="R779" s="14"/>
    </row>
    <row r="780" spans="1:18">
      <c r="A780" s="45" t="s">
        <v>136</v>
      </c>
      <c r="B780" s="46" t="s">
        <v>196</v>
      </c>
      <c r="C780" s="9"/>
      <c r="D780" s="14"/>
      <c r="E780" s="36"/>
      <c r="F780" s="14"/>
      <c r="G780" s="9"/>
      <c r="H780" s="14"/>
      <c r="I780" s="36"/>
      <c r="J780" s="14"/>
      <c r="K780" s="9"/>
      <c r="L780" s="14"/>
      <c r="M780" s="36"/>
      <c r="N780" s="14"/>
      <c r="O780" s="9"/>
      <c r="P780" s="14"/>
      <c r="Q780" s="36"/>
      <c r="R780" s="14"/>
    </row>
    <row r="781" spans="1:18">
      <c r="A781" s="45" t="s">
        <v>1041</v>
      </c>
      <c r="B781" s="47" t="s">
        <v>197</v>
      </c>
      <c r="C781" s="9"/>
      <c r="D781" s="14"/>
      <c r="E781" s="36"/>
      <c r="F781" s="14"/>
      <c r="G781" s="9"/>
      <c r="H781" s="14"/>
      <c r="I781" s="36"/>
      <c r="J781" s="14"/>
      <c r="K781" s="9"/>
      <c r="L781" s="14"/>
      <c r="M781" s="36"/>
      <c r="N781" s="14"/>
      <c r="O781" s="9"/>
      <c r="P781" s="14"/>
      <c r="Q781" s="36"/>
      <c r="R781" s="14"/>
    </row>
    <row r="782" spans="1:18">
      <c r="A782" s="45" t="s">
        <v>1042</v>
      </c>
      <c r="B782" s="46" t="s">
        <v>198</v>
      </c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</row>
    <row r="783" spans="1:18">
      <c r="A783" s="37" t="s">
        <v>101</v>
      </c>
      <c r="B783" s="6" t="s">
        <v>1044</v>
      </c>
      <c r="C783" s="6"/>
      <c r="D783" s="13">
        <f>D784+D789+D794+D799+D804+D809</f>
        <v>0</v>
      </c>
      <c r="E783" s="13">
        <f t="shared" ref="E783:N783" si="175">E784+E789+E794+E799+E804+E809</f>
        <v>0</v>
      </c>
      <c r="F783" s="13">
        <f t="shared" si="175"/>
        <v>0</v>
      </c>
      <c r="G783" s="13"/>
      <c r="H783" s="13">
        <f>H784+H789+H794+H799+H804+H809</f>
        <v>0</v>
      </c>
      <c r="I783" s="13">
        <f t="shared" si="175"/>
        <v>0</v>
      </c>
      <c r="J783" s="13">
        <f t="shared" si="175"/>
        <v>0</v>
      </c>
      <c r="K783" s="13"/>
      <c r="L783" s="13">
        <f t="shared" si="175"/>
        <v>0</v>
      </c>
      <c r="M783" s="13">
        <f t="shared" si="175"/>
        <v>0</v>
      </c>
      <c r="N783" s="13">
        <f t="shared" si="175"/>
        <v>0</v>
      </c>
      <c r="O783" s="13"/>
      <c r="P783" s="13">
        <f>P784+P789+P794+P799+P804+P809</f>
        <v>0</v>
      </c>
      <c r="Q783" s="13">
        <f>Q784+Q789+Q794+Q799+Q804+Q809</f>
        <v>0</v>
      </c>
      <c r="R783" s="13">
        <f>R784+R789+R794+R799+R804+R809</f>
        <v>0</v>
      </c>
    </row>
    <row r="784" spans="1:18" ht="47.25">
      <c r="A784" s="37" t="s">
        <v>100</v>
      </c>
      <c r="B784" s="6" t="s">
        <v>1045</v>
      </c>
      <c r="C784" s="8"/>
      <c r="D784" s="13">
        <f t="shared" ref="D784:N784" si="176">SUM(D785:D788)</f>
        <v>0</v>
      </c>
      <c r="E784" s="13">
        <f t="shared" si="176"/>
        <v>0</v>
      </c>
      <c r="F784" s="13">
        <f t="shared" si="176"/>
        <v>0</v>
      </c>
      <c r="G784" s="13"/>
      <c r="H784" s="13">
        <f t="shared" si="176"/>
        <v>0</v>
      </c>
      <c r="I784" s="13">
        <f t="shared" si="176"/>
        <v>0</v>
      </c>
      <c r="J784" s="13">
        <f t="shared" si="176"/>
        <v>0</v>
      </c>
      <c r="K784" s="13"/>
      <c r="L784" s="13">
        <f t="shared" si="176"/>
        <v>0</v>
      </c>
      <c r="M784" s="13">
        <f t="shared" si="176"/>
        <v>0</v>
      </c>
      <c r="N784" s="13">
        <f t="shared" si="176"/>
        <v>0</v>
      </c>
      <c r="O784" s="13"/>
      <c r="P784" s="13">
        <f>SUM(P785:P788)</f>
        <v>0</v>
      </c>
      <c r="Q784" s="13">
        <f>SUM(Q785:Q788)</f>
        <v>0</v>
      </c>
      <c r="R784" s="13">
        <f>SUM(R785:R788)</f>
        <v>0</v>
      </c>
    </row>
    <row r="785" spans="1:18">
      <c r="A785" s="45" t="s">
        <v>63</v>
      </c>
      <c r="B785" s="46" t="s">
        <v>195</v>
      </c>
      <c r="C785" s="9"/>
      <c r="D785" s="14"/>
      <c r="E785" s="36"/>
      <c r="F785" s="14"/>
      <c r="G785" s="9"/>
      <c r="H785" s="14"/>
      <c r="I785" s="36"/>
      <c r="J785" s="14"/>
      <c r="K785" s="9"/>
      <c r="L785" s="14"/>
      <c r="M785" s="36"/>
      <c r="N785" s="14"/>
      <c r="O785" s="9"/>
      <c r="P785" s="14"/>
      <c r="Q785" s="36"/>
      <c r="R785" s="14"/>
    </row>
    <row r="786" spans="1:18">
      <c r="A786" s="45" t="s">
        <v>64</v>
      </c>
      <c r="B786" s="46" t="s">
        <v>196</v>
      </c>
      <c r="C786" s="9"/>
      <c r="D786" s="14"/>
      <c r="E786" s="36"/>
      <c r="F786" s="14"/>
      <c r="G786" s="9"/>
      <c r="H786" s="14"/>
      <c r="I786" s="36"/>
      <c r="J786" s="14"/>
      <c r="K786" s="9"/>
      <c r="L786" s="14"/>
      <c r="M786" s="36"/>
      <c r="N786" s="14"/>
      <c r="O786" s="9"/>
      <c r="P786" s="14"/>
      <c r="Q786" s="36"/>
      <c r="R786" s="14"/>
    </row>
    <row r="787" spans="1:18">
      <c r="A787" s="45" t="s">
        <v>65</v>
      </c>
      <c r="B787" s="47" t="s">
        <v>197</v>
      </c>
      <c r="C787" s="9"/>
      <c r="D787" s="14"/>
      <c r="E787" s="36"/>
      <c r="F787" s="14"/>
      <c r="G787" s="9"/>
      <c r="H787" s="14"/>
      <c r="I787" s="36"/>
      <c r="J787" s="14"/>
      <c r="K787" s="9"/>
      <c r="L787" s="14"/>
      <c r="M787" s="36"/>
      <c r="N787" s="14"/>
      <c r="O787" s="9"/>
      <c r="P787" s="14"/>
      <c r="Q787" s="36"/>
      <c r="R787" s="14"/>
    </row>
    <row r="788" spans="1:18">
      <c r="A788" s="45" t="s">
        <v>66</v>
      </c>
      <c r="B788" s="46" t="s">
        <v>198</v>
      </c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</row>
    <row r="789" spans="1:18" ht="47.25">
      <c r="A789" s="37" t="s">
        <v>99</v>
      </c>
      <c r="B789" s="6" t="s">
        <v>1046</v>
      </c>
      <c r="C789" s="8"/>
      <c r="D789" s="13">
        <f t="shared" ref="D789:N789" si="177">SUM(D790:D793)</f>
        <v>0</v>
      </c>
      <c r="E789" s="13">
        <f t="shared" si="177"/>
        <v>0</v>
      </c>
      <c r="F789" s="13">
        <f t="shared" si="177"/>
        <v>0</v>
      </c>
      <c r="G789" s="13"/>
      <c r="H789" s="13">
        <f t="shared" si="177"/>
        <v>0</v>
      </c>
      <c r="I789" s="13">
        <f t="shared" si="177"/>
        <v>0</v>
      </c>
      <c r="J789" s="13">
        <f t="shared" si="177"/>
        <v>0</v>
      </c>
      <c r="K789" s="13"/>
      <c r="L789" s="13">
        <f t="shared" si="177"/>
        <v>0</v>
      </c>
      <c r="M789" s="13">
        <f t="shared" si="177"/>
        <v>0</v>
      </c>
      <c r="N789" s="13">
        <f t="shared" si="177"/>
        <v>0</v>
      </c>
      <c r="O789" s="13"/>
      <c r="P789" s="13">
        <f>SUM(P790:P793)</f>
        <v>0</v>
      </c>
      <c r="Q789" s="13">
        <f>SUM(Q790:Q793)</f>
        <v>0</v>
      </c>
      <c r="R789" s="13">
        <f>SUM(R790:R793)</f>
        <v>0</v>
      </c>
    </row>
    <row r="790" spans="1:18">
      <c r="A790" s="45" t="s">
        <v>137</v>
      </c>
      <c r="B790" s="46" t="s">
        <v>195</v>
      </c>
      <c r="C790" s="9"/>
      <c r="D790" s="14"/>
      <c r="E790" s="36"/>
      <c r="F790" s="14"/>
      <c r="G790" s="9"/>
      <c r="H790" s="14"/>
      <c r="I790" s="36"/>
      <c r="J790" s="14"/>
      <c r="K790" s="9"/>
      <c r="L790" s="14"/>
      <c r="M790" s="36"/>
      <c r="N790" s="14"/>
      <c r="O790" s="9"/>
      <c r="P790" s="14"/>
      <c r="Q790" s="36"/>
      <c r="R790" s="14"/>
    </row>
    <row r="791" spans="1:18">
      <c r="A791" s="45" t="s">
        <v>138</v>
      </c>
      <c r="B791" s="46" t="s">
        <v>196</v>
      </c>
      <c r="C791" s="9"/>
      <c r="D791" s="14"/>
      <c r="E791" s="36"/>
      <c r="F791" s="14"/>
      <c r="G791" s="9"/>
      <c r="H791" s="14"/>
      <c r="I791" s="36"/>
      <c r="J791" s="14"/>
      <c r="K791" s="9"/>
      <c r="L791" s="14"/>
      <c r="M791" s="36"/>
      <c r="N791" s="14"/>
      <c r="O791" s="9"/>
      <c r="P791" s="14"/>
      <c r="Q791" s="36"/>
      <c r="R791" s="14"/>
    </row>
    <row r="792" spans="1:18">
      <c r="A792" s="45" t="s">
        <v>139</v>
      </c>
      <c r="B792" s="47" t="s">
        <v>197</v>
      </c>
      <c r="C792" s="9"/>
      <c r="D792" s="14"/>
      <c r="E792" s="36"/>
      <c r="F792" s="14"/>
      <c r="G792" s="9"/>
      <c r="H792" s="14"/>
      <c r="I792" s="36"/>
      <c r="J792" s="14"/>
      <c r="K792" s="9"/>
      <c r="L792" s="14"/>
      <c r="M792" s="36"/>
      <c r="N792" s="14"/>
      <c r="O792" s="9"/>
      <c r="P792" s="14"/>
      <c r="Q792" s="36"/>
      <c r="R792" s="14"/>
    </row>
    <row r="793" spans="1:18">
      <c r="A793" s="45" t="s">
        <v>140</v>
      </c>
      <c r="B793" s="46" t="s">
        <v>198</v>
      </c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</row>
    <row r="794" spans="1:18" ht="47.25">
      <c r="A794" s="37" t="s">
        <v>98</v>
      </c>
      <c r="B794" s="6" t="s">
        <v>1049</v>
      </c>
      <c r="C794" s="8"/>
      <c r="D794" s="13">
        <f t="shared" ref="D794:N794" si="178">SUM(D795:D798)</f>
        <v>0</v>
      </c>
      <c r="E794" s="13">
        <f t="shared" si="178"/>
        <v>0</v>
      </c>
      <c r="F794" s="13">
        <f t="shared" si="178"/>
        <v>0</v>
      </c>
      <c r="G794" s="13"/>
      <c r="H794" s="13">
        <f t="shared" si="178"/>
        <v>0</v>
      </c>
      <c r="I794" s="13">
        <f t="shared" si="178"/>
        <v>0</v>
      </c>
      <c r="J794" s="13">
        <f t="shared" si="178"/>
        <v>0</v>
      </c>
      <c r="K794" s="13"/>
      <c r="L794" s="13">
        <f t="shared" si="178"/>
        <v>0</v>
      </c>
      <c r="M794" s="13">
        <f t="shared" si="178"/>
        <v>0</v>
      </c>
      <c r="N794" s="13">
        <f t="shared" si="178"/>
        <v>0</v>
      </c>
      <c r="O794" s="13"/>
      <c r="P794" s="13">
        <f>SUM(P795:P798)</f>
        <v>0</v>
      </c>
      <c r="Q794" s="13">
        <f>SUM(Q795:Q798)</f>
        <v>0</v>
      </c>
      <c r="R794" s="13">
        <f>SUM(R795:R798)</f>
        <v>0</v>
      </c>
    </row>
    <row r="795" spans="1:18">
      <c r="A795" s="45" t="s">
        <v>141</v>
      </c>
      <c r="B795" s="46" t="s">
        <v>195</v>
      </c>
      <c r="C795" s="9"/>
      <c r="D795" s="14"/>
      <c r="E795" s="36"/>
      <c r="F795" s="14"/>
      <c r="G795" s="9"/>
      <c r="H795" s="14"/>
      <c r="I795" s="36"/>
      <c r="J795" s="14"/>
      <c r="K795" s="9"/>
      <c r="L795" s="14"/>
      <c r="M795" s="36"/>
      <c r="N795" s="14"/>
      <c r="O795" s="9"/>
      <c r="P795" s="14"/>
      <c r="Q795" s="36"/>
      <c r="R795" s="14"/>
    </row>
    <row r="796" spans="1:18">
      <c r="A796" s="45" t="s">
        <v>142</v>
      </c>
      <c r="B796" s="46" t="s">
        <v>196</v>
      </c>
      <c r="C796" s="9"/>
      <c r="D796" s="14"/>
      <c r="E796" s="36"/>
      <c r="F796" s="14"/>
      <c r="G796" s="9"/>
      <c r="H796" s="14"/>
      <c r="I796" s="36"/>
      <c r="J796" s="14"/>
      <c r="K796" s="9"/>
      <c r="L796" s="14"/>
      <c r="M796" s="36"/>
      <c r="N796" s="14"/>
      <c r="O796" s="9"/>
      <c r="P796" s="14"/>
      <c r="Q796" s="36"/>
      <c r="R796" s="14"/>
    </row>
    <row r="797" spans="1:18">
      <c r="A797" s="45" t="s">
        <v>1047</v>
      </c>
      <c r="B797" s="47" t="s">
        <v>197</v>
      </c>
      <c r="C797" s="9"/>
      <c r="D797" s="14"/>
      <c r="E797" s="36"/>
      <c r="F797" s="14"/>
      <c r="G797" s="9"/>
      <c r="H797" s="14"/>
      <c r="I797" s="36"/>
      <c r="J797" s="14"/>
      <c r="K797" s="9"/>
      <c r="L797" s="14"/>
      <c r="M797" s="36"/>
      <c r="N797" s="14"/>
      <c r="O797" s="9"/>
      <c r="P797" s="14"/>
      <c r="Q797" s="36"/>
      <c r="R797" s="14"/>
    </row>
    <row r="798" spans="1:18">
      <c r="A798" s="45" t="s">
        <v>1048</v>
      </c>
      <c r="B798" s="46" t="s">
        <v>198</v>
      </c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</row>
    <row r="799" spans="1:18" ht="47.25">
      <c r="A799" s="37" t="s">
        <v>97</v>
      </c>
      <c r="B799" s="6" t="s">
        <v>1052</v>
      </c>
      <c r="C799" s="8"/>
      <c r="D799" s="13">
        <f t="shared" ref="D799:N799" si="179">SUM(D800:D803)</f>
        <v>0</v>
      </c>
      <c r="E799" s="13">
        <f t="shared" si="179"/>
        <v>0</v>
      </c>
      <c r="F799" s="13">
        <f t="shared" si="179"/>
        <v>0</v>
      </c>
      <c r="G799" s="13"/>
      <c r="H799" s="13">
        <f t="shared" si="179"/>
        <v>0</v>
      </c>
      <c r="I799" s="13">
        <f t="shared" si="179"/>
        <v>0</v>
      </c>
      <c r="J799" s="13">
        <f t="shared" si="179"/>
        <v>0</v>
      </c>
      <c r="K799" s="13"/>
      <c r="L799" s="13">
        <f t="shared" si="179"/>
        <v>0</v>
      </c>
      <c r="M799" s="13">
        <f t="shared" si="179"/>
        <v>0</v>
      </c>
      <c r="N799" s="13">
        <f t="shared" si="179"/>
        <v>0</v>
      </c>
      <c r="O799" s="13"/>
      <c r="P799" s="13">
        <f>SUM(P800:P803)</f>
        <v>0</v>
      </c>
      <c r="Q799" s="13">
        <f>SUM(Q800:Q803)</f>
        <v>0</v>
      </c>
      <c r="R799" s="13">
        <f>SUM(R800:R803)</f>
        <v>0</v>
      </c>
    </row>
    <row r="800" spans="1:18">
      <c r="A800" s="45" t="s">
        <v>143</v>
      </c>
      <c r="B800" s="46" t="s">
        <v>195</v>
      </c>
      <c r="C800" s="9"/>
      <c r="D800" s="14"/>
      <c r="E800" s="36"/>
      <c r="F800" s="14"/>
      <c r="G800" s="9"/>
      <c r="H800" s="14"/>
      <c r="I800" s="36"/>
      <c r="J800" s="14"/>
      <c r="K800" s="9"/>
      <c r="L800" s="14"/>
      <c r="M800" s="36"/>
      <c r="N800" s="14"/>
      <c r="O800" s="9"/>
      <c r="P800" s="14"/>
      <c r="Q800" s="36"/>
      <c r="R800" s="14"/>
    </row>
    <row r="801" spans="1:18">
      <c r="A801" s="45" t="s">
        <v>144</v>
      </c>
      <c r="B801" s="46" t="s">
        <v>196</v>
      </c>
      <c r="C801" s="9"/>
      <c r="D801" s="14"/>
      <c r="E801" s="36"/>
      <c r="F801" s="14"/>
      <c r="G801" s="9"/>
      <c r="H801" s="14"/>
      <c r="I801" s="36"/>
      <c r="J801" s="14"/>
      <c r="K801" s="9"/>
      <c r="L801" s="14"/>
      <c r="M801" s="36"/>
      <c r="N801" s="14"/>
      <c r="O801" s="9"/>
      <c r="P801" s="14"/>
      <c r="Q801" s="36"/>
      <c r="R801" s="14"/>
    </row>
    <row r="802" spans="1:18">
      <c r="A802" s="45" t="s">
        <v>1050</v>
      </c>
      <c r="B802" s="47" t="s">
        <v>197</v>
      </c>
      <c r="C802" s="9"/>
      <c r="D802" s="14"/>
      <c r="E802" s="36"/>
      <c r="F802" s="14"/>
      <c r="G802" s="9"/>
      <c r="H802" s="14"/>
      <c r="I802" s="36"/>
      <c r="J802" s="14"/>
      <c r="K802" s="9"/>
      <c r="L802" s="14"/>
      <c r="M802" s="36"/>
      <c r="N802" s="14"/>
      <c r="O802" s="9"/>
      <c r="P802" s="14"/>
      <c r="Q802" s="36"/>
      <c r="R802" s="14"/>
    </row>
    <row r="803" spans="1:18">
      <c r="A803" s="45" t="s">
        <v>1051</v>
      </c>
      <c r="B803" s="46" t="s">
        <v>198</v>
      </c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</row>
    <row r="804" spans="1:18" ht="47.25">
      <c r="A804" s="37" t="s">
        <v>96</v>
      </c>
      <c r="B804" s="6" t="s">
        <v>1053</v>
      </c>
      <c r="C804" s="8"/>
      <c r="D804" s="13">
        <f t="shared" ref="D804:N804" si="180">SUM(D805:D808)</f>
        <v>0</v>
      </c>
      <c r="E804" s="13">
        <f t="shared" si="180"/>
        <v>0</v>
      </c>
      <c r="F804" s="13">
        <f t="shared" si="180"/>
        <v>0</v>
      </c>
      <c r="G804" s="13"/>
      <c r="H804" s="13">
        <f t="shared" si="180"/>
        <v>0</v>
      </c>
      <c r="I804" s="13">
        <f t="shared" si="180"/>
        <v>0</v>
      </c>
      <c r="J804" s="13">
        <f t="shared" si="180"/>
        <v>0</v>
      </c>
      <c r="K804" s="13"/>
      <c r="L804" s="13">
        <f t="shared" si="180"/>
        <v>0</v>
      </c>
      <c r="M804" s="13">
        <f t="shared" si="180"/>
        <v>0</v>
      </c>
      <c r="N804" s="13">
        <f t="shared" si="180"/>
        <v>0</v>
      </c>
      <c r="O804" s="13"/>
      <c r="P804" s="13">
        <f>SUM(P805:P808)</f>
        <v>0</v>
      </c>
      <c r="Q804" s="13">
        <f>SUM(Q805:Q808)</f>
        <v>0</v>
      </c>
      <c r="R804" s="13">
        <f>SUM(R805:R808)</f>
        <v>0</v>
      </c>
    </row>
    <row r="805" spans="1:18">
      <c r="A805" s="45" t="s">
        <v>145</v>
      </c>
      <c r="B805" s="46" t="s">
        <v>195</v>
      </c>
      <c r="C805" s="9"/>
      <c r="D805" s="14"/>
      <c r="E805" s="36"/>
      <c r="F805" s="14"/>
      <c r="G805" s="9"/>
      <c r="H805" s="14"/>
      <c r="I805" s="36"/>
      <c r="J805" s="14"/>
      <c r="K805" s="9"/>
      <c r="L805" s="14"/>
      <c r="M805" s="36"/>
      <c r="N805" s="14"/>
      <c r="O805" s="9"/>
      <c r="P805" s="14"/>
      <c r="Q805" s="36"/>
      <c r="R805" s="14"/>
    </row>
    <row r="806" spans="1:18">
      <c r="A806" s="45" t="s">
        <v>146</v>
      </c>
      <c r="B806" s="46" t="s">
        <v>196</v>
      </c>
      <c r="C806" s="9"/>
      <c r="D806" s="14"/>
      <c r="E806" s="36"/>
      <c r="F806" s="14"/>
      <c r="G806" s="9"/>
      <c r="H806" s="14"/>
      <c r="I806" s="36"/>
      <c r="J806" s="14"/>
      <c r="K806" s="9"/>
      <c r="L806" s="14"/>
      <c r="M806" s="36"/>
      <c r="N806" s="14"/>
      <c r="O806" s="9"/>
      <c r="P806" s="14"/>
      <c r="Q806" s="36"/>
      <c r="R806" s="14"/>
    </row>
    <row r="807" spans="1:18">
      <c r="A807" s="45" t="s">
        <v>147</v>
      </c>
      <c r="B807" s="47" t="s">
        <v>197</v>
      </c>
      <c r="C807" s="9"/>
      <c r="D807" s="14"/>
      <c r="E807" s="36"/>
      <c r="F807" s="14"/>
      <c r="G807" s="9"/>
      <c r="H807" s="14"/>
      <c r="I807" s="36"/>
      <c r="J807" s="14"/>
      <c r="K807" s="9"/>
      <c r="L807" s="14"/>
      <c r="M807" s="36"/>
      <c r="N807" s="14"/>
      <c r="O807" s="9"/>
      <c r="P807" s="14"/>
      <c r="Q807" s="36"/>
      <c r="R807" s="14"/>
    </row>
    <row r="808" spans="1:18">
      <c r="A808" s="45" t="s">
        <v>148</v>
      </c>
      <c r="B808" s="46" t="s">
        <v>198</v>
      </c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</row>
    <row r="809" spans="1:18" ht="31.5">
      <c r="A809" s="37" t="s">
        <v>95</v>
      </c>
      <c r="B809" s="6" t="s">
        <v>1054</v>
      </c>
      <c r="C809" s="8"/>
      <c r="D809" s="13">
        <f t="shared" ref="D809:N809" si="181">SUM(D810:D813)</f>
        <v>0</v>
      </c>
      <c r="E809" s="13">
        <f t="shared" si="181"/>
        <v>0</v>
      </c>
      <c r="F809" s="13">
        <f t="shared" si="181"/>
        <v>0</v>
      </c>
      <c r="G809" s="13"/>
      <c r="H809" s="13">
        <f t="shared" si="181"/>
        <v>0</v>
      </c>
      <c r="I809" s="13">
        <f t="shared" si="181"/>
        <v>0</v>
      </c>
      <c r="J809" s="13">
        <f t="shared" si="181"/>
        <v>0</v>
      </c>
      <c r="K809" s="13"/>
      <c r="L809" s="13">
        <f t="shared" si="181"/>
        <v>0</v>
      </c>
      <c r="M809" s="13">
        <f t="shared" si="181"/>
        <v>0</v>
      </c>
      <c r="N809" s="13">
        <f t="shared" si="181"/>
        <v>0</v>
      </c>
      <c r="O809" s="13"/>
      <c r="P809" s="13">
        <f>SUM(P810:P813)</f>
        <v>0</v>
      </c>
      <c r="Q809" s="13">
        <f>SUM(Q810:Q813)</f>
        <v>0</v>
      </c>
      <c r="R809" s="13">
        <f>SUM(R810:R813)</f>
        <v>0</v>
      </c>
    </row>
    <row r="810" spans="1:18">
      <c r="A810" s="45" t="s">
        <v>149</v>
      </c>
      <c r="B810" s="46" t="s">
        <v>195</v>
      </c>
      <c r="C810" s="9"/>
      <c r="D810" s="14"/>
      <c r="E810" s="36"/>
      <c r="F810" s="14"/>
      <c r="G810" s="9"/>
      <c r="H810" s="14"/>
      <c r="I810" s="36"/>
      <c r="J810" s="14"/>
      <c r="K810" s="9"/>
      <c r="L810" s="14"/>
      <c r="M810" s="36"/>
      <c r="N810" s="14"/>
      <c r="O810" s="9"/>
      <c r="P810" s="14"/>
      <c r="Q810" s="36"/>
      <c r="R810" s="14"/>
    </row>
    <row r="811" spans="1:18">
      <c r="A811" s="45" t="s">
        <v>150</v>
      </c>
      <c r="B811" s="46" t="s">
        <v>196</v>
      </c>
      <c r="C811" s="9"/>
      <c r="D811" s="14"/>
      <c r="E811" s="36"/>
      <c r="F811" s="14"/>
      <c r="G811" s="9"/>
      <c r="H811" s="14"/>
      <c r="I811" s="36"/>
      <c r="J811" s="14"/>
      <c r="K811" s="9"/>
      <c r="L811" s="14"/>
      <c r="M811" s="36"/>
      <c r="N811" s="14"/>
      <c r="O811" s="9"/>
      <c r="P811" s="14"/>
      <c r="Q811" s="36"/>
      <c r="R811" s="14"/>
    </row>
    <row r="812" spans="1:18">
      <c r="A812" s="45" t="s">
        <v>151</v>
      </c>
      <c r="B812" s="47" t="s">
        <v>197</v>
      </c>
      <c r="C812" s="9"/>
      <c r="D812" s="14"/>
      <c r="E812" s="36"/>
      <c r="F812" s="14"/>
      <c r="G812" s="9"/>
      <c r="H812" s="14"/>
      <c r="I812" s="36"/>
      <c r="J812" s="14"/>
      <c r="K812" s="9"/>
      <c r="L812" s="14"/>
      <c r="M812" s="36"/>
      <c r="N812" s="14"/>
      <c r="O812" s="9"/>
      <c r="P812" s="14"/>
      <c r="Q812" s="36"/>
      <c r="R812" s="14"/>
    </row>
    <row r="813" spans="1:18">
      <c r="A813" s="45" t="s">
        <v>152</v>
      </c>
      <c r="B813" s="46" t="s">
        <v>198</v>
      </c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</row>
    <row r="814" spans="1:18" ht="31.5">
      <c r="A814" s="37" t="s">
        <v>94</v>
      </c>
      <c r="B814" s="6" t="s">
        <v>1092</v>
      </c>
      <c r="C814" s="6"/>
      <c r="D814" s="13">
        <f>D815+D820+D825+D830+D835+D840</f>
        <v>0</v>
      </c>
      <c r="E814" s="13">
        <f t="shared" ref="E814:N814" si="182">E815+E820+E825+E830+E835+E840</f>
        <v>0</v>
      </c>
      <c r="F814" s="13">
        <f t="shared" si="182"/>
        <v>0</v>
      </c>
      <c r="G814" s="13"/>
      <c r="H814" s="13">
        <f t="shared" si="182"/>
        <v>0</v>
      </c>
      <c r="I814" s="13">
        <f t="shared" si="182"/>
        <v>0</v>
      </c>
      <c r="J814" s="13">
        <f t="shared" si="182"/>
        <v>0</v>
      </c>
      <c r="K814" s="13"/>
      <c r="L814" s="13">
        <f t="shared" si="182"/>
        <v>0</v>
      </c>
      <c r="M814" s="13">
        <f t="shared" si="182"/>
        <v>0</v>
      </c>
      <c r="N814" s="13">
        <f t="shared" si="182"/>
        <v>0</v>
      </c>
      <c r="O814" s="13"/>
      <c r="P814" s="13">
        <f>P815+P820+P825+P830+P835+P840</f>
        <v>0</v>
      </c>
      <c r="Q814" s="13">
        <f>Q815+Q820+Q825+Q830+Q835+Q840</f>
        <v>0</v>
      </c>
      <c r="R814" s="13">
        <f>R815+R820+R825+R830+R835+R840</f>
        <v>0</v>
      </c>
    </row>
    <row r="815" spans="1:18" ht="47.25">
      <c r="A815" s="37" t="s">
        <v>93</v>
      </c>
      <c r="B815" s="6" t="s">
        <v>1098</v>
      </c>
      <c r="C815" s="8"/>
      <c r="D815" s="13">
        <f t="shared" ref="D815:N815" si="183">SUM(D816:D819)</f>
        <v>0</v>
      </c>
      <c r="E815" s="13">
        <f t="shared" si="183"/>
        <v>0</v>
      </c>
      <c r="F815" s="13">
        <f t="shared" si="183"/>
        <v>0</v>
      </c>
      <c r="G815" s="13"/>
      <c r="H815" s="13">
        <f t="shared" si="183"/>
        <v>0</v>
      </c>
      <c r="I815" s="13">
        <f t="shared" si="183"/>
        <v>0</v>
      </c>
      <c r="J815" s="13">
        <f t="shared" si="183"/>
        <v>0</v>
      </c>
      <c r="K815" s="13"/>
      <c r="L815" s="13">
        <f t="shared" si="183"/>
        <v>0</v>
      </c>
      <c r="M815" s="13">
        <f t="shared" si="183"/>
        <v>0</v>
      </c>
      <c r="N815" s="13">
        <f t="shared" si="183"/>
        <v>0</v>
      </c>
      <c r="O815" s="13"/>
      <c r="P815" s="13">
        <f>SUM(P816:P819)</f>
        <v>0</v>
      </c>
      <c r="Q815" s="13">
        <f>SUM(Q816:Q819)</f>
        <v>0</v>
      </c>
      <c r="R815" s="13">
        <f>SUM(R816:R819)</f>
        <v>0</v>
      </c>
    </row>
    <row r="816" spans="1:18">
      <c r="A816" s="45" t="s">
        <v>92</v>
      </c>
      <c r="B816" s="46" t="s">
        <v>195</v>
      </c>
      <c r="C816" s="9"/>
      <c r="D816" s="14"/>
      <c r="E816" s="36"/>
      <c r="F816" s="14"/>
      <c r="G816" s="9"/>
      <c r="H816" s="14"/>
      <c r="I816" s="36"/>
      <c r="J816" s="14"/>
      <c r="K816" s="9"/>
      <c r="L816" s="14"/>
      <c r="M816" s="36"/>
      <c r="N816" s="14"/>
      <c r="O816" s="9"/>
      <c r="P816" s="14"/>
      <c r="Q816" s="36"/>
      <c r="R816" s="14"/>
    </row>
    <row r="817" spans="1:18">
      <c r="A817" s="45" t="s">
        <v>1055</v>
      </c>
      <c r="B817" s="46" t="s">
        <v>196</v>
      </c>
      <c r="C817" s="9"/>
      <c r="D817" s="14"/>
      <c r="E817" s="36"/>
      <c r="F817" s="14"/>
      <c r="G817" s="9"/>
      <c r="H817" s="14"/>
      <c r="I817" s="36"/>
      <c r="J817" s="14"/>
      <c r="K817" s="9"/>
      <c r="L817" s="14"/>
      <c r="M817" s="36"/>
      <c r="N817" s="14"/>
      <c r="O817" s="9"/>
      <c r="P817" s="14"/>
      <c r="Q817" s="36"/>
      <c r="R817" s="14"/>
    </row>
    <row r="818" spans="1:18">
      <c r="A818" s="45" t="s">
        <v>1056</v>
      </c>
      <c r="B818" s="47" t="s">
        <v>197</v>
      </c>
      <c r="C818" s="9"/>
      <c r="D818" s="14"/>
      <c r="E818" s="36"/>
      <c r="F818" s="14"/>
      <c r="G818" s="9"/>
      <c r="H818" s="14"/>
      <c r="I818" s="36"/>
      <c r="J818" s="14"/>
      <c r="K818" s="9"/>
      <c r="L818" s="14"/>
      <c r="M818" s="36"/>
      <c r="N818" s="14"/>
      <c r="O818" s="9"/>
      <c r="P818" s="14"/>
      <c r="Q818" s="36"/>
      <c r="R818" s="14"/>
    </row>
    <row r="819" spans="1:18">
      <c r="A819" s="45" t="s">
        <v>1057</v>
      </c>
      <c r="B819" s="46" t="s">
        <v>198</v>
      </c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</row>
    <row r="820" spans="1:18" ht="47.25">
      <c r="A820" s="37" t="s">
        <v>1093</v>
      </c>
      <c r="B820" s="6" t="s">
        <v>1099</v>
      </c>
      <c r="C820" s="8"/>
      <c r="D820" s="13">
        <f t="shared" ref="D820:N820" si="184">SUM(D821:D824)</f>
        <v>0</v>
      </c>
      <c r="E820" s="13">
        <f t="shared" si="184"/>
        <v>0</v>
      </c>
      <c r="F820" s="13">
        <f t="shared" si="184"/>
        <v>0</v>
      </c>
      <c r="G820" s="13"/>
      <c r="H820" s="13">
        <f t="shared" si="184"/>
        <v>0</v>
      </c>
      <c r="I820" s="13">
        <f t="shared" si="184"/>
        <v>0</v>
      </c>
      <c r="J820" s="13">
        <f t="shared" si="184"/>
        <v>0</v>
      </c>
      <c r="K820" s="13"/>
      <c r="L820" s="13">
        <f t="shared" si="184"/>
        <v>0</v>
      </c>
      <c r="M820" s="13">
        <f t="shared" si="184"/>
        <v>0</v>
      </c>
      <c r="N820" s="13">
        <f t="shared" si="184"/>
        <v>0</v>
      </c>
      <c r="O820" s="13"/>
      <c r="P820" s="13">
        <f>SUM(P821:P824)</f>
        <v>0</v>
      </c>
      <c r="Q820" s="13">
        <f>SUM(Q821:Q824)</f>
        <v>0</v>
      </c>
      <c r="R820" s="13">
        <f>SUM(R821:R824)</f>
        <v>0</v>
      </c>
    </row>
    <row r="821" spans="1:18">
      <c r="A821" s="45" t="s">
        <v>1094</v>
      </c>
      <c r="B821" s="46" t="s">
        <v>195</v>
      </c>
      <c r="C821" s="9"/>
      <c r="D821" s="14"/>
      <c r="E821" s="36"/>
      <c r="F821" s="14"/>
      <c r="G821" s="9"/>
      <c r="H821" s="14"/>
      <c r="I821" s="36"/>
      <c r="J821" s="14"/>
      <c r="K821" s="9"/>
      <c r="L821" s="14"/>
      <c r="M821" s="36"/>
      <c r="N821" s="14"/>
      <c r="O821" s="9"/>
      <c r="P821" s="14"/>
      <c r="Q821" s="36"/>
      <c r="R821" s="14"/>
    </row>
    <row r="822" spans="1:18">
      <c r="A822" s="45" t="s">
        <v>1095</v>
      </c>
      <c r="B822" s="46" t="s">
        <v>196</v>
      </c>
      <c r="C822" s="9"/>
      <c r="D822" s="14"/>
      <c r="E822" s="36"/>
      <c r="F822" s="14"/>
      <c r="G822" s="9"/>
      <c r="H822" s="14"/>
      <c r="I822" s="36"/>
      <c r="J822" s="14"/>
      <c r="K822" s="9"/>
      <c r="L822" s="14"/>
      <c r="M822" s="36"/>
      <c r="N822" s="14"/>
      <c r="O822" s="9"/>
      <c r="P822" s="14"/>
      <c r="Q822" s="36"/>
      <c r="R822" s="14"/>
    </row>
    <row r="823" spans="1:18">
      <c r="A823" s="45" t="s">
        <v>1096</v>
      </c>
      <c r="B823" s="47" t="s">
        <v>197</v>
      </c>
      <c r="C823" s="9"/>
      <c r="D823" s="14"/>
      <c r="E823" s="36"/>
      <c r="F823" s="14"/>
      <c r="G823" s="9"/>
      <c r="H823" s="14"/>
      <c r="I823" s="36"/>
      <c r="J823" s="14"/>
      <c r="K823" s="9"/>
      <c r="L823" s="14"/>
      <c r="M823" s="36"/>
      <c r="N823" s="14"/>
      <c r="O823" s="9"/>
      <c r="P823" s="14"/>
      <c r="Q823" s="36"/>
      <c r="R823" s="14"/>
    </row>
    <row r="824" spans="1:18">
      <c r="A824" s="45" t="s">
        <v>1097</v>
      </c>
      <c r="B824" s="46" t="s">
        <v>198</v>
      </c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</row>
    <row r="825" spans="1:18" ht="47.25">
      <c r="A825" s="37" t="s">
        <v>1100</v>
      </c>
      <c r="B825" s="6" t="s">
        <v>1105</v>
      </c>
      <c r="C825" s="8"/>
      <c r="D825" s="13">
        <f t="shared" ref="D825:N825" si="185">SUM(D826:D829)</f>
        <v>0</v>
      </c>
      <c r="E825" s="13">
        <f t="shared" si="185"/>
        <v>0</v>
      </c>
      <c r="F825" s="13">
        <f t="shared" si="185"/>
        <v>0</v>
      </c>
      <c r="G825" s="13"/>
      <c r="H825" s="13">
        <f t="shared" si="185"/>
        <v>0</v>
      </c>
      <c r="I825" s="13">
        <f t="shared" si="185"/>
        <v>0</v>
      </c>
      <c r="J825" s="13">
        <f t="shared" si="185"/>
        <v>0</v>
      </c>
      <c r="K825" s="13"/>
      <c r="L825" s="13">
        <f t="shared" si="185"/>
        <v>0</v>
      </c>
      <c r="M825" s="13">
        <f t="shared" si="185"/>
        <v>0</v>
      </c>
      <c r="N825" s="13">
        <f t="shared" si="185"/>
        <v>0</v>
      </c>
      <c r="O825" s="13"/>
      <c r="P825" s="13">
        <f>SUM(P826:P829)</f>
        <v>0</v>
      </c>
      <c r="Q825" s="13">
        <f>SUM(Q826:Q829)</f>
        <v>0</v>
      </c>
      <c r="R825" s="13">
        <f>SUM(R826:R829)</f>
        <v>0</v>
      </c>
    </row>
    <row r="826" spans="1:18">
      <c r="A826" s="45" t="s">
        <v>1101</v>
      </c>
      <c r="B826" s="46" t="s">
        <v>195</v>
      </c>
      <c r="C826" s="9"/>
      <c r="D826" s="14"/>
      <c r="E826" s="36"/>
      <c r="F826" s="14"/>
      <c r="G826" s="9"/>
      <c r="H826" s="14"/>
      <c r="I826" s="36"/>
      <c r="J826" s="14"/>
      <c r="K826" s="9"/>
      <c r="L826" s="14"/>
      <c r="M826" s="36"/>
      <c r="N826" s="14"/>
      <c r="O826" s="9"/>
      <c r="P826" s="14"/>
      <c r="Q826" s="36"/>
      <c r="R826" s="14"/>
    </row>
    <row r="827" spans="1:18">
      <c r="A827" s="45" t="s">
        <v>1102</v>
      </c>
      <c r="B827" s="46" t="s">
        <v>196</v>
      </c>
      <c r="C827" s="9"/>
      <c r="D827" s="14"/>
      <c r="E827" s="36"/>
      <c r="F827" s="14"/>
      <c r="G827" s="9"/>
      <c r="H827" s="14"/>
      <c r="I827" s="36"/>
      <c r="J827" s="14"/>
      <c r="K827" s="9"/>
      <c r="L827" s="14"/>
      <c r="M827" s="36"/>
      <c r="N827" s="14"/>
      <c r="O827" s="9"/>
      <c r="P827" s="14"/>
      <c r="Q827" s="36"/>
      <c r="R827" s="14"/>
    </row>
    <row r="828" spans="1:18">
      <c r="A828" s="45" t="s">
        <v>1103</v>
      </c>
      <c r="B828" s="47" t="s">
        <v>197</v>
      </c>
      <c r="C828" s="9"/>
      <c r="D828" s="14"/>
      <c r="E828" s="36"/>
      <c r="F828" s="14"/>
      <c r="G828" s="9"/>
      <c r="H828" s="14"/>
      <c r="I828" s="36"/>
      <c r="J828" s="14"/>
      <c r="K828" s="9"/>
      <c r="L828" s="14"/>
      <c r="M828" s="36"/>
      <c r="N828" s="14"/>
      <c r="O828" s="9"/>
      <c r="P828" s="14"/>
      <c r="Q828" s="36"/>
      <c r="R828" s="14"/>
    </row>
    <row r="829" spans="1:18">
      <c r="A829" s="45" t="s">
        <v>1104</v>
      </c>
      <c r="B829" s="46" t="s">
        <v>198</v>
      </c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</row>
    <row r="830" spans="1:18" ht="47.25">
      <c r="A830" s="37" t="s">
        <v>1106</v>
      </c>
      <c r="B830" s="6" t="s">
        <v>1111</v>
      </c>
      <c r="C830" s="8"/>
      <c r="D830" s="13">
        <f t="shared" ref="D830:N830" si="186">SUM(D831:D834)</f>
        <v>0</v>
      </c>
      <c r="E830" s="13">
        <f t="shared" si="186"/>
        <v>0</v>
      </c>
      <c r="F830" s="13">
        <f t="shared" si="186"/>
        <v>0</v>
      </c>
      <c r="G830" s="13"/>
      <c r="H830" s="13">
        <f t="shared" si="186"/>
        <v>0</v>
      </c>
      <c r="I830" s="13">
        <f t="shared" si="186"/>
        <v>0</v>
      </c>
      <c r="J830" s="13">
        <f t="shared" si="186"/>
        <v>0</v>
      </c>
      <c r="K830" s="13"/>
      <c r="L830" s="13">
        <f t="shared" si="186"/>
        <v>0</v>
      </c>
      <c r="M830" s="13">
        <f t="shared" si="186"/>
        <v>0</v>
      </c>
      <c r="N830" s="13">
        <f t="shared" si="186"/>
        <v>0</v>
      </c>
      <c r="O830" s="13"/>
      <c r="P830" s="13">
        <f>SUM(P831:P834)</f>
        <v>0</v>
      </c>
      <c r="Q830" s="13">
        <f>SUM(Q831:Q834)</f>
        <v>0</v>
      </c>
      <c r="R830" s="13">
        <f>SUM(R831:R834)</f>
        <v>0</v>
      </c>
    </row>
    <row r="831" spans="1:18">
      <c r="A831" s="45" t="s">
        <v>1107</v>
      </c>
      <c r="B831" s="46" t="s">
        <v>195</v>
      </c>
      <c r="C831" s="9"/>
      <c r="D831" s="14"/>
      <c r="E831" s="36"/>
      <c r="F831" s="14"/>
      <c r="G831" s="9"/>
      <c r="H831" s="14"/>
      <c r="I831" s="36"/>
      <c r="J831" s="14"/>
      <c r="K831" s="9"/>
      <c r="L831" s="14"/>
      <c r="M831" s="36"/>
      <c r="N831" s="14"/>
      <c r="O831" s="9"/>
      <c r="P831" s="14"/>
      <c r="Q831" s="36"/>
      <c r="R831" s="14"/>
    </row>
    <row r="832" spans="1:18">
      <c r="A832" s="45" t="s">
        <v>1108</v>
      </c>
      <c r="B832" s="46" t="s">
        <v>196</v>
      </c>
      <c r="C832" s="9"/>
      <c r="D832" s="14"/>
      <c r="E832" s="36"/>
      <c r="F832" s="14"/>
      <c r="G832" s="9"/>
      <c r="H832" s="14"/>
      <c r="I832" s="36"/>
      <c r="J832" s="14"/>
      <c r="K832" s="9"/>
      <c r="L832" s="14"/>
      <c r="M832" s="36"/>
      <c r="N832" s="14"/>
      <c r="O832" s="9"/>
      <c r="P832" s="14"/>
      <c r="Q832" s="36"/>
      <c r="R832" s="14"/>
    </row>
    <row r="833" spans="1:18">
      <c r="A833" s="45" t="s">
        <v>1109</v>
      </c>
      <c r="B833" s="47" t="s">
        <v>197</v>
      </c>
      <c r="C833" s="9"/>
      <c r="D833" s="14"/>
      <c r="E833" s="36"/>
      <c r="F833" s="14"/>
      <c r="G833" s="9"/>
      <c r="H833" s="14"/>
      <c r="I833" s="36"/>
      <c r="J833" s="14"/>
      <c r="K833" s="9"/>
      <c r="L833" s="14"/>
      <c r="M833" s="36"/>
      <c r="N833" s="14"/>
      <c r="O833" s="9"/>
      <c r="P833" s="14"/>
      <c r="Q833" s="36"/>
      <c r="R833" s="14"/>
    </row>
    <row r="834" spans="1:18">
      <c r="A834" s="45" t="s">
        <v>1110</v>
      </c>
      <c r="B834" s="46" t="s">
        <v>198</v>
      </c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</row>
    <row r="835" spans="1:18" ht="47.25">
      <c r="A835" s="37" t="s">
        <v>1112</v>
      </c>
      <c r="B835" s="6" t="s">
        <v>1117</v>
      </c>
      <c r="C835" s="8"/>
      <c r="D835" s="13">
        <f t="shared" ref="D835:N835" si="187">SUM(D836:D839)</f>
        <v>0</v>
      </c>
      <c r="E835" s="13">
        <f t="shared" si="187"/>
        <v>0</v>
      </c>
      <c r="F835" s="13">
        <f t="shared" si="187"/>
        <v>0</v>
      </c>
      <c r="G835" s="13"/>
      <c r="H835" s="13">
        <f t="shared" si="187"/>
        <v>0</v>
      </c>
      <c r="I835" s="13">
        <f t="shared" si="187"/>
        <v>0</v>
      </c>
      <c r="J835" s="13">
        <f t="shared" si="187"/>
        <v>0</v>
      </c>
      <c r="K835" s="13"/>
      <c r="L835" s="13">
        <f t="shared" si="187"/>
        <v>0</v>
      </c>
      <c r="M835" s="13">
        <f t="shared" si="187"/>
        <v>0</v>
      </c>
      <c r="N835" s="13">
        <f t="shared" si="187"/>
        <v>0</v>
      </c>
      <c r="O835" s="13"/>
      <c r="P835" s="13">
        <f>SUM(P836:P839)</f>
        <v>0</v>
      </c>
      <c r="Q835" s="13">
        <f>SUM(Q836:Q839)</f>
        <v>0</v>
      </c>
      <c r="R835" s="13">
        <f>SUM(R836:R839)</f>
        <v>0</v>
      </c>
    </row>
    <row r="836" spans="1:18">
      <c r="A836" s="45" t="s">
        <v>1113</v>
      </c>
      <c r="B836" s="46" t="s">
        <v>195</v>
      </c>
      <c r="C836" s="9"/>
      <c r="D836" s="14"/>
      <c r="E836" s="36"/>
      <c r="F836" s="14"/>
      <c r="G836" s="9"/>
      <c r="H836" s="14"/>
      <c r="I836" s="36"/>
      <c r="J836" s="14"/>
      <c r="K836" s="9"/>
      <c r="L836" s="14"/>
      <c r="M836" s="36"/>
      <c r="N836" s="14"/>
      <c r="O836" s="9"/>
      <c r="P836" s="14"/>
      <c r="Q836" s="36"/>
      <c r="R836" s="14"/>
    </row>
    <row r="837" spans="1:18">
      <c r="A837" s="45" t="s">
        <v>1114</v>
      </c>
      <c r="B837" s="46" t="s">
        <v>196</v>
      </c>
      <c r="C837" s="9"/>
      <c r="D837" s="14"/>
      <c r="E837" s="36"/>
      <c r="F837" s="14"/>
      <c r="G837" s="9"/>
      <c r="H837" s="14"/>
      <c r="I837" s="36"/>
      <c r="J837" s="14"/>
      <c r="K837" s="9"/>
      <c r="L837" s="14"/>
      <c r="M837" s="36"/>
      <c r="N837" s="14"/>
      <c r="O837" s="9"/>
      <c r="P837" s="14"/>
      <c r="Q837" s="36"/>
      <c r="R837" s="14"/>
    </row>
    <row r="838" spans="1:18">
      <c r="A838" s="45" t="s">
        <v>1115</v>
      </c>
      <c r="B838" s="47" t="s">
        <v>197</v>
      </c>
      <c r="C838" s="9"/>
      <c r="D838" s="14"/>
      <c r="E838" s="36"/>
      <c r="F838" s="14"/>
      <c r="G838" s="9"/>
      <c r="H838" s="14"/>
      <c r="I838" s="36"/>
      <c r="J838" s="14"/>
      <c r="K838" s="9"/>
      <c r="L838" s="14"/>
      <c r="M838" s="36"/>
      <c r="N838" s="14"/>
      <c r="O838" s="9"/>
      <c r="P838" s="14"/>
      <c r="Q838" s="36"/>
      <c r="R838" s="14"/>
    </row>
    <row r="839" spans="1:18">
      <c r="A839" s="45" t="s">
        <v>1116</v>
      </c>
      <c r="B839" s="46" t="s">
        <v>198</v>
      </c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</row>
    <row r="840" spans="1:18" ht="47.25">
      <c r="A840" s="37" t="s">
        <v>1118</v>
      </c>
      <c r="B840" s="6" t="s">
        <v>1123</v>
      </c>
      <c r="C840" s="8"/>
      <c r="D840" s="13">
        <f t="shared" ref="D840:N840" si="188">SUM(D841:D844)</f>
        <v>0</v>
      </c>
      <c r="E840" s="13">
        <f t="shared" si="188"/>
        <v>0</v>
      </c>
      <c r="F840" s="13">
        <f t="shared" si="188"/>
        <v>0</v>
      </c>
      <c r="G840" s="13"/>
      <c r="H840" s="13">
        <f t="shared" si="188"/>
        <v>0</v>
      </c>
      <c r="I840" s="13">
        <f t="shared" si="188"/>
        <v>0</v>
      </c>
      <c r="J840" s="13">
        <f t="shared" si="188"/>
        <v>0</v>
      </c>
      <c r="K840" s="13"/>
      <c r="L840" s="13">
        <f t="shared" si="188"/>
        <v>0</v>
      </c>
      <c r="M840" s="13">
        <f t="shared" si="188"/>
        <v>0</v>
      </c>
      <c r="N840" s="13">
        <f t="shared" si="188"/>
        <v>0</v>
      </c>
      <c r="O840" s="13"/>
      <c r="P840" s="13">
        <f>SUM(P841:P844)</f>
        <v>0</v>
      </c>
      <c r="Q840" s="13">
        <f>SUM(Q841:Q844)</f>
        <v>0</v>
      </c>
      <c r="R840" s="13">
        <f>SUM(R841:R844)</f>
        <v>0</v>
      </c>
    </row>
    <row r="841" spans="1:18">
      <c r="A841" s="45" t="s">
        <v>1119</v>
      </c>
      <c r="B841" s="46" t="s">
        <v>195</v>
      </c>
      <c r="C841" s="9"/>
      <c r="D841" s="14"/>
      <c r="E841" s="36"/>
      <c r="F841" s="14"/>
      <c r="G841" s="9"/>
      <c r="H841" s="14"/>
      <c r="I841" s="36"/>
      <c r="J841" s="14"/>
      <c r="K841" s="9"/>
      <c r="L841" s="14"/>
      <c r="M841" s="36"/>
      <c r="N841" s="14"/>
      <c r="O841" s="9"/>
      <c r="P841" s="14"/>
      <c r="Q841" s="36"/>
      <c r="R841" s="14"/>
    </row>
    <row r="842" spans="1:18">
      <c r="A842" s="45" t="s">
        <v>1120</v>
      </c>
      <c r="B842" s="46" t="s">
        <v>196</v>
      </c>
      <c r="C842" s="9"/>
      <c r="D842" s="14"/>
      <c r="E842" s="36"/>
      <c r="F842" s="14"/>
      <c r="G842" s="9"/>
      <c r="H842" s="14"/>
      <c r="I842" s="36"/>
      <c r="J842" s="14"/>
      <c r="K842" s="9"/>
      <c r="L842" s="14"/>
      <c r="M842" s="36"/>
      <c r="N842" s="14"/>
      <c r="O842" s="9"/>
      <c r="P842" s="14"/>
      <c r="Q842" s="36"/>
      <c r="R842" s="14"/>
    </row>
    <row r="843" spans="1:18">
      <c r="A843" s="45" t="s">
        <v>1121</v>
      </c>
      <c r="B843" s="47" t="s">
        <v>197</v>
      </c>
      <c r="C843" s="9"/>
      <c r="D843" s="14"/>
      <c r="E843" s="36"/>
      <c r="F843" s="14"/>
      <c r="G843" s="9"/>
      <c r="H843" s="14"/>
      <c r="I843" s="36"/>
      <c r="J843" s="14"/>
      <c r="K843" s="9"/>
      <c r="L843" s="14"/>
      <c r="M843" s="36"/>
      <c r="N843" s="14"/>
      <c r="O843" s="9"/>
      <c r="P843" s="14"/>
      <c r="Q843" s="36"/>
      <c r="R843" s="14"/>
    </row>
    <row r="844" spans="1:18">
      <c r="A844" s="45" t="s">
        <v>1122</v>
      </c>
      <c r="B844" s="46" t="s">
        <v>198</v>
      </c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</row>
    <row r="845" spans="1:18">
      <c r="A845" s="37" t="s">
        <v>91</v>
      </c>
      <c r="B845" s="6" t="s">
        <v>1058</v>
      </c>
      <c r="C845" s="6"/>
      <c r="D845" s="13">
        <f>D846+D851+D856+D861+D866+D871</f>
        <v>0</v>
      </c>
      <c r="E845" s="13">
        <f t="shared" ref="E845:N845" si="189">E846+E851+E856+E861+E866+E871</f>
        <v>0</v>
      </c>
      <c r="F845" s="13">
        <f t="shared" si="189"/>
        <v>0</v>
      </c>
      <c r="G845" s="13"/>
      <c r="H845" s="13">
        <f t="shared" si="189"/>
        <v>0</v>
      </c>
      <c r="I845" s="13">
        <f t="shared" si="189"/>
        <v>0</v>
      </c>
      <c r="J845" s="13">
        <f t="shared" si="189"/>
        <v>0</v>
      </c>
      <c r="K845" s="13"/>
      <c r="L845" s="13">
        <f t="shared" si="189"/>
        <v>0</v>
      </c>
      <c r="M845" s="13">
        <f t="shared" si="189"/>
        <v>0</v>
      </c>
      <c r="N845" s="13">
        <f t="shared" si="189"/>
        <v>0</v>
      </c>
      <c r="O845" s="13"/>
      <c r="P845" s="13">
        <f>P846+P851+P856+P861+P866+P871</f>
        <v>0</v>
      </c>
      <c r="Q845" s="13">
        <f>Q846+Q851+Q856+Q861+Q866+Q871</f>
        <v>0</v>
      </c>
      <c r="R845" s="13">
        <f>R846+R851+R856+R861+R866+R871</f>
        <v>0</v>
      </c>
    </row>
    <row r="846" spans="1:18" ht="47.25">
      <c r="A846" s="37" t="s">
        <v>89</v>
      </c>
      <c r="B846" s="6" t="s">
        <v>1059</v>
      </c>
      <c r="C846" s="8"/>
      <c r="D846" s="13">
        <f t="shared" ref="D846:N846" si="190">SUM(D847:D850)</f>
        <v>0</v>
      </c>
      <c r="E846" s="13">
        <f t="shared" si="190"/>
        <v>0</v>
      </c>
      <c r="F846" s="13">
        <f t="shared" si="190"/>
        <v>0</v>
      </c>
      <c r="G846" s="13"/>
      <c r="H846" s="13">
        <f t="shared" si="190"/>
        <v>0</v>
      </c>
      <c r="I846" s="13">
        <f t="shared" si="190"/>
        <v>0</v>
      </c>
      <c r="J846" s="13">
        <f t="shared" si="190"/>
        <v>0</v>
      </c>
      <c r="K846" s="13"/>
      <c r="L846" s="13">
        <f t="shared" si="190"/>
        <v>0</v>
      </c>
      <c r="M846" s="13">
        <f t="shared" si="190"/>
        <v>0</v>
      </c>
      <c r="N846" s="13">
        <f t="shared" si="190"/>
        <v>0</v>
      </c>
      <c r="O846" s="13"/>
      <c r="P846" s="13">
        <f>SUM(P847:P850)</f>
        <v>0</v>
      </c>
      <c r="Q846" s="13">
        <f>SUM(Q847:Q850)</f>
        <v>0</v>
      </c>
      <c r="R846" s="13">
        <f>SUM(R847:R850)</f>
        <v>0</v>
      </c>
    </row>
    <row r="847" spans="1:18">
      <c r="A847" s="45" t="s">
        <v>90</v>
      </c>
      <c r="B847" s="46" t="s">
        <v>195</v>
      </c>
      <c r="C847" s="9"/>
      <c r="D847" s="14"/>
      <c r="E847" s="36"/>
      <c r="F847" s="14"/>
      <c r="G847" s="9"/>
      <c r="H847" s="14"/>
      <c r="I847" s="36"/>
      <c r="J847" s="14"/>
      <c r="K847" s="9"/>
      <c r="L847" s="14"/>
      <c r="M847" s="36"/>
      <c r="N847" s="14"/>
      <c r="O847" s="9"/>
      <c r="P847" s="14"/>
      <c r="Q847" s="36"/>
      <c r="R847" s="14"/>
    </row>
    <row r="848" spans="1:18">
      <c r="A848" s="45" t="s">
        <v>1124</v>
      </c>
      <c r="B848" s="46" t="s">
        <v>196</v>
      </c>
      <c r="C848" s="9"/>
      <c r="D848" s="14"/>
      <c r="E848" s="36"/>
      <c r="F848" s="14"/>
      <c r="G848" s="9"/>
      <c r="H848" s="14"/>
      <c r="I848" s="36"/>
      <c r="J848" s="14"/>
      <c r="K848" s="9"/>
      <c r="L848" s="14"/>
      <c r="M848" s="36"/>
      <c r="N848" s="14"/>
      <c r="O848" s="9"/>
      <c r="P848" s="14"/>
      <c r="Q848" s="36"/>
      <c r="R848" s="14"/>
    </row>
    <row r="849" spans="1:18">
      <c r="A849" s="45" t="s">
        <v>1125</v>
      </c>
      <c r="B849" s="47" t="s">
        <v>197</v>
      </c>
      <c r="C849" s="9"/>
      <c r="D849" s="14"/>
      <c r="E849" s="36"/>
      <c r="F849" s="14"/>
      <c r="G849" s="9"/>
      <c r="H849" s="14"/>
      <c r="I849" s="36"/>
      <c r="J849" s="14"/>
      <c r="K849" s="9"/>
      <c r="L849" s="14"/>
      <c r="M849" s="36"/>
      <c r="N849" s="14"/>
      <c r="O849" s="9"/>
      <c r="P849" s="14"/>
      <c r="Q849" s="36"/>
      <c r="R849" s="14"/>
    </row>
    <row r="850" spans="1:18">
      <c r="A850" s="45" t="s">
        <v>1126</v>
      </c>
      <c r="B850" s="46" t="s">
        <v>198</v>
      </c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</row>
    <row r="851" spans="1:18" ht="47.25">
      <c r="A851" s="37" t="s">
        <v>1127</v>
      </c>
      <c r="B851" s="6" t="s">
        <v>1132</v>
      </c>
      <c r="C851" s="8"/>
      <c r="D851" s="13">
        <f t="shared" ref="D851:N851" si="191">SUM(D852:D855)</f>
        <v>0</v>
      </c>
      <c r="E851" s="13">
        <f t="shared" si="191"/>
        <v>0</v>
      </c>
      <c r="F851" s="13">
        <f t="shared" si="191"/>
        <v>0</v>
      </c>
      <c r="G851" s="13"/>
      <c r="H851" s="13">
        <f t="shared" si="191"/>
        <v>0</v>
      </c>
      <c r="I851" s="13">
        <f t="shared" si="191"/>
        <v>0</v>
      </c>
      <c r="J851" s="13">
        <f t="shared" si="191"/>
        <v>0</v>
      </c>
      <c r="K851" s="13"/>
      <c r="L851" s="13">
        <f t="shared" si="191"/>
        <v>0</v>
      </c>
      <c r="M851" s="13">
        <f t="shared" si="191"/>
        <v>0</v>
      </c>
      <c r="N851" s="13">
        <f t="shared" si="191"/>
        <v>0</v>
      </c>
      <c r="O851" s="13"/>
      <c r="P851" s="13">
        <f>SUM(P852:P855)</f>
        <v>0</v>
      </c>
      <c r="Q851" s="13">
        <f>SUM(Q852:Q855)</f>
        <v>0</v>
      </c>
      <c r="R851" s="13">
        <f>SUM(R852:R855)</f>
        <v>0</v>
      </c>
    </row>
    <row r="852" spans="1:18">
      <c r="A852" s="45" t="s">
        <v>1128</v>
      </c>
      <c r="B852" s="46" t="s">
        <v>195</v>
      </c>
      <c r="C852" s="9"/>
      <c r="D852" s="14"/>
      <c r="E852" s="36"/>
      <c r="F852" s="14"/>
      <c r="G852" s="9"/>
      <c r="H852" s="14"/>
      <c r="I852" s="36"/>
      <c r="J852" s="14"/>
      <c r="K852" s="9"/>
      <c r="L852" s="14"/>
      <c r="M852" s="36"/>
      <c r="N852" s="14"/>
      <c r="O852" s="9"/>
      <c r="P852" s="14"/>
      <c r="Q852" s="36"/>
      <c r="R852" s="14"/>
    </row>
    <row r="853" spans="1:18">
      <c r="A853" s="45" t="s">
        <v>1129</v>
      </c>
      <c r="B853" s="46" t="s">
        <v>196</v>
      </c>
      <c r="C853" s="9"/>
      <c r="D853" s="14"/>
      <c r="E853" s="36"/>
      <c r="F853" s="14"/>
      <c r="G853" s="9"/>
      <c r="H853" s="14"/>
      <c r="I853" s="36"/>
      <c r="J853" s="14"/>
      <c r="K853" s="9"/>
      <c r="L853" s="14"/>
      <c r="M853" s="36"/>
      <c r="N853" s="14"/>
      <c r="O853" s="9"/>
      <c r="P853" s="14"/>
      <c r="Q853" s="36"/>
      <c r="R853" s="14"/>
    </row>
    <row r="854" spans="1:18">
      <c r="A854" s="45" t="s">
        <v>1130</v>
      </c>
      <c r="B854" s="47" t="s">
        <v>197</v>
      </c>
      <c r="C854" s="9"/>
      <c r="D854" s="14"/>
      <c r="E854" s="36"/>
      <c r="F854" s="14"/>
      <c r="G854" s="9"/>
      <c r="H854" s="14"/>
      <c r="I854" s="36"/>
      <c r="J854" s="14"/>
      <c r="K854" s="9"/>
      <c r="L854" s="14"/>
      <c r="M854" s="36"/>
      <c r="N854" s="14"/>
      <c r="O854" s="9"/>
      <c r="P854" s="14"/>
      <c r="Q854" s="36"/>
      <c r="R854" s="14"/>
    </row>
    <row r="855" spans="1:18">
      <c r="A855" s="45" t="s">
        <v>1131</v>
      </c>
      <c r="B855" s="46" t="s">
        <v>198</v>
      </c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</row>
    <row r="856" spans="1:18" ht="47.25">
      <c r="A856" s="37" t="s">
        <v>1133</v>
      </c>
      <c r="B856" s="6" t="s">
        <v>1138</v>
      </c>
      <c r="C856" s="8"/>
      <c r="D856" s="13">
        <f t="shared" ref="D856:N856" si="192">SUM(D857:D860)</f>
        <v>0</v>
      </c>
      <c r="E856" s="13">
        <f t="shared" si="192"/>
        <v>0</v>
      </c>
      <c r="F856" s="13">
        <f t="shared" si="192"/>
        <v>0</v>
      </c>
      <c r="G856" s="13"/>
      <c r="H856" s="13">
        <f t="shared" si="192"/>
        <v>0</v>
      </c>
      <c r="I856" s="13">
        <f t="shared" si="192"/>
        <v>0</v>
      </c>
      <c r="J856" s="13">
        <f t="shared" si="192"/>
        <v>0</v>
      </c>
      <c r="K856" s="13"/>
      <c r="L856" s="13">
        <f t="shared" si="192"/>
        <v>0</v>
      </c>
      <c r="M856" s="13">
        <f t="shared" si="192"/>
        <v>0</v>
      </c>
      <c r="N856" s="13">
        <f t="shared" si="192"/>
        <v>0</v>
      </c>
      <c r="O856" s="13"/>
      <c r="P856" s="13">
        <f>SUM(P857:P860)</f>
        <v>0</v>
      </c>
      <c r="Q856" s="13">
        <f>SUM(Q857:Q860)</f>
        <v>0</v>
      </c>
      <c r="R856" s="13">
        <f>SUM(R857:R860)</f>
        <v>0</v>
      </c>
    </row>
    <row r="857" spans="1:18">
      <c r="A857" s="45" t="s">
        <v>1134</v>
      </c>
      <c r="B857" s="46" t="s">
        <v>195</v>
      </c>
      <c r="C857" s="9"/>
      <c r="D857" s="14"/>
      <c r="E857" s="36"/>
      <c r="F857" s="14"/>
      <c r="G857" s="9"/>
      <c r="H857" s="14"/>
      <c r="I857" s="36"/>
      <c r="J857" s="14"/>
      <c r="K857" s="9"/>
      <c r="L857" s="14"/>
      <c r="M857" s="36"/>
      <c r="N857" s="14"/>
      <c r="O857" s="9"/>
      <c r="P857" s="14"/>
      <c r="Q857" s="36"/>
      <c r="R857" s="14"/>
    </row>
    <row r="858" spans="1:18">
      <c r="A858" s="45" t="s">
        <v>1135</v>
      </c>
      <c r="B858" s="46" t="s">
        <v>196</v>
      </c>
      <c r="C858" s="9"/>
      <c r="D858" s="14"/>
      <c r="E858" s="36"/>
      <c r="F858" s="14"/>
      <c r="G858" s="9"/>
      <c r="H858" s="14"/>
      <c r="I858" s="36"/>
      <c r="J858" s="14"/>
      <c r="K858" s="9"/>
      <c r="L858" s="14"/>
      <c r="M858" s="36"/>
      <c r="N858" s="14"/>
      <c r="O858" s="9"/>
      <c r="P858" s="14"/>
      <c r="Q858" s="36"/>
      <c r="R858" s="14"/>
    </row>
    <row r="859" spans="1:18">
      <c r="A859" s="45" t="s">
        <v>1136</v>
      </c>
      <c r="B859" s="47" t="s">
        <v>197</v>
      </c>
      <c r="C859" s="9"/>
      <c r="D859" s="14"/>
      <c r="E859" s="36"/>
      <c r="F859" s="14"/>
      <c r="G859" s="9"/>
      <c r="H859" s="14"/>
      <c r="I859" s="36"/>
      <c r="J859" s="14"/>
      <c r="K859" s="9"/>
      <c r="L859" s="14"/>
      <c r="M859" s="36"/>
      <c r="N859" s="14"/>
      <c r="O859" s="9"/>
      <c r="P859" s="14"/>
      <c r="Q859" s="36"/>
      <c r="R859" s="14"/>
    </row>
    <row r="860" spans="1:18">
      <c r="A860" s="45" t="s">
        <v>1137</v>
      </c>
      <c r="B860" s="46" t="s">
        <v>198</v>
      </c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</row>
    <row r="861" spans="1:18" ht="47.25">
      <c r="A861" s="37" t="s">
        <v>1139</v>
      </c>
      <c r="B861" s="6" t="s">
        <v>1140</v>
      </c>
      <c r="C861" s="8"/>
      <c r="D861" s="13">
        <f t="shared" ref="D861:N861" si="193">SUM(D862:D865)</f>
        <v>0</v>
      </c>
      <c r="E861" s="13">
        <f t="shared" si="193"/>
        <v>0</v>
      </c>
      <c r="F861" s="13">
        <f t="shared" si="193"/>
        <v>0</v>
      </c>
      <c r="G861" s="13"/>
      <c r="H861" s="13">
        <f t="shared" si="193"/>
        <v>0</v>
      </c>
      <c r="I861" s="13">
        <f t="shared" si="193"/>
        <v>0</v>
      </c>
      <c r="J861" s="13">
        <f t="shared" si="193"/>
        <v>0</v>
      </c>
      <c r="K861" s="13"/>
      <c r="L861" s="13">
        <f t="shared" si="193"/>
        <v>0</v>
      </c>
      <c r="M861" s="13">
        <f t="shared" si="193"/>
        <v>0</v>
      </c>
      <c r="N861" s="13">
        <f t="shared" si="193"/>
        <v>0</v>
      </c>
      <c r="O861" s="13"/>
      <c r="P861" s="13">
        <f>SUM(P862:P865)</f>
        <v>0</v>
      </c>
      <c r="Q861" s="13">
        <f>SUM(Q862:Q865)</f>
        <v>0</v>
      </c>
      <c r="R861" s="13">
        <f>SUM(R862:R865)</f>
        <v>0</v>
      </c>
    </row>
    <row r="862" spans="1:18">
      <c r="A862" s="45" t="s">
        <v>1141</v>
      </c>
      <c r="B862" s="46" t="s">
        <v>195</v>
      </c>
      <c r="C862" s="9"/>
      <c r="D862" s="14"/>
      <c r="E862" s="36"/>
      <c r="F862" s="14"/>
      <c r="G862" s="9"/>
      <c r="H862" s="14"/>
      <c r="I862" s="36"/>
      <c r="J862" s="14"/>
      <c r="K862" s="9"/>
      <c r="L862" s="14"/>
      <c r="M862" s="36"/>
      <c r="N862" s="14"/>
      <c r="O862" s="9"/>
      <c r="P862" s="14"/>
      <c r="Q862" s="36"/>
      <c r="R862" s="14"/>
    </row>
    <row r="863" spans="1:18">
      <c r="A863" s="45" t="s">
        <v>1142</v>
      </c>
      <c r="B863" s="46" t="s">
        <v>196</v>
      </c>
      <c r="C863" s="9"/>
      <c r="D863" s="14"/>
      <c r="E863" s="36"/>
      <c r="F863" s="14"/>
      <c r="G863" s="9"/>
      <c r="H863" s="14"/>
      <c r="I863" s="36"/>
      <c r="J863" s="14"/>
      <c r="K863" s="9"/>
      <c r="L863" s="14"/>
      <c r="M863" s="36"/>
      <c r="N863" s="14"/>
      <c r="O863" s="9"/>
      <c r="P863" s="14"/>
      <c r="Q863" s="36"/>
      <c r="R863" s="14"/>
    </row>
    <row r="864" spans="1:18">
      <c r="A864" s="45" t="s">
        <v>1143</v>
      </c>
      <c r="B864" s="47" t="s">
        <v>197</v>
      </c>
      <c r="C864" s="9"/>
      <c r="D864" s="14"/>
      <c r="E864" s="36"/>
      <c r="F864" s="14"/>
      <c r="G864" s="9"/>
      <c r="H864" s="14"/>
      <c r="I864" s="36"/>
      <c r="J864" s="14"/>
      <c r="K864" s="9"/>
      <c r="L864" s="14"/>
      <c r="M864" s="36"/>
      <c r="N864" s="14"/>
      <c r="O864" s="9"/>
      <c r="P864" s="14"/>
      <c r="Q864" s="36"/>
      <c r="R864" s="14"/>
    </row>
    <row r="865" spans="1:18">
      <c r="A865" s="45" t="s">
        <v>1144</v>
      </c>
      <c r="B865" s="46" t="s">
        <v>198</v>
      </c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</row>
    <row r="866" spans="1:18" ht="47.25">
      <c r="A866" s="37" t="s">
        <v>1145</v>
      </c>
      <c r="B866" s="6" t="s">
        <v>1150</v>
      </c>
      <c r="C866" s="8"/>
      <c r="D866" s="13">
        <f t="shared" ref="D866:N866" si="194">SUM(D867:D870)</f>
        <v>0</v>
      </c>
      <c r="E866" s="13">
        <f t="shared" si="194"/>
        <v>0</v>
      </c>
      <c r="F866" s="13">
        <f t="shared" si="194"/>
        <v>0</v>
      </c>
      <c r="G866" s="13"/>
      <c r="H866" s="13">
        <f t="shared" si="194"/>
        <v>0</v>
      </c>
      <c r="I866" s="13">
        <f t="shared" si="194"/>
        <v>0</v>
      </c>
      <c r="J866" s="13">
        <f t="shared" si="194"/>
        <v>0</v>
      </c>
      <c r="K866" s="13"/>
      <c r="L866" s="13">
        <f t="shared" si="194"/>
        <v>0</v>
      </c>
      <c r="M866" s="13">
        <f t="shared" si="194"/>
        <v>0</v>
      </c>
      <c r="N866" s="13">
        <f t="shared" si="194"/>
        <v>0</v>
      </c>
      <c r="O866" s="13"/>
      <c r="P866" s="13">
        <f>SUM(P867:P870)</f>
        <v>0</v>
      </c>
      <c r="Q866" s="13">
        <f>SUM(Q867:Q870)</f>
        <v>0</v>
      </c>
      <c r="R866" s="13">
        <f>SUM(R867:R870)</f>
        <v>0</v>
      </c>
    </row>
    <row r="867" spans="1:18">
      <c r="A867" s="45" t="s">
        <v>1146</v>
      </c>
      <c r="B867" s="46" t="s">
        <v>195</v>
      </c>
      <c r="C867" s="9"/>
      <c r="D867" s="14"/>
      <c r="E867" s="36"/>
      <c r="F867" s="14"/>
      <c r="G867" s="9"/>
      <c r="H867" s="14"/>
      <c r="I867" s="36"/>
      <c r="J867" s="14"/>
      <c r="K867" s="9"/>
      <c r="L867" s="14"/>
      <c r="M867" s="36"/>
      <c r="N867" s="14"/>
      <c r="O867" s="9"/>
      <c r="P867" s="14"/>
      <c r="Q867" s="36"/>
      <c r="R867" s="14"/>
    </row>
    <row r="868" spans="1:18">
      <c r="A868" s="45" t="s">
        <v>1147</v>
      </c>
      <c r="B868" s="46" t="s">
        <v>196</v>
      </c>
      <c r="C868" s="9"/>
      <c r="D868" s="14"/>
      <c r="E868" s="36"/>
      <c r="F868" s="14"/>
      <c r="G868" s="9"/>
      <c r="H868" s="14"/>
      <c r="I868" s="36"/>
      <c r="J868" s="14"/>
      <c r="K868" s="9"/>
      <c r="L868" s="14"/>
      <c r="M868" s="36"/>
      <c r="N868" s="14"/>
      <c r="O868" s="9"/>
      <c r="P868" s="14"/>
      <c r="Q868" s="36"/>
      <c r="R868" s="14"/>
    </row>
    <row r="869" spans="1:18">
      <c r="A869" s="45" t="s">
        <v>1148</v>
      </c>
      <c r="B869" s="47" t="s">
        <v>197</v>
      </c>
      <c r="C869" s="9"/>
      <c r="D869" s="14"/>
      <c r="E869" s="36"/>
      <c r="F869" s="14"/>
      <c r="G869" s="9"/>
      <c r="H869" s="14"/>
      <c r="I869" s="36"/>
      <c r="J869" s="14"/>
      <c r="K869" s="9"/>
      <c r="L869" s="14"/>
      <c r="M869" s="36"/>
      <c r="N869" s="14"/>
      <c r="O869" s="9"/>
      <c r="P869" s="14"/>
      <c r="Q869" s="36"/>
      <c r="R869" s="14"/>
    </row>
    <row r="870" spans="1:18">
      <c r="A870" s="45" t="s">
        <v>1149</v>
      </c>
      <c r="B870" s="46" t="s">
        <v>198</v>
      </c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</row>
    <row r="871" spans="1:18" ht="31.5">
      <c r="A871" s="37" t="s">
        <v>1151</v>
      </c>
      <c r="B871" s="6" t="s">
        <v>1156</v>
      </c>
      <c r="C871" s="8"/>
      <c r="D871" s="13">
        <f t="shared" ref="D871:N871" si="195">SUM(D872:D875)</f>
        <v>0</v>
      </c>
      <c r="E871" s="13">
        <f t="shared" si="195"/>
        <v>0</v>
      </c>
      <c r="F871" s="13">
        <f t="shared" si="195"/>
        <v>0</v>
      </c>
      <c r="G871" s="13"/>
      <c r="H871" s="13">
        <f t="shared" si="195"/>
        <v>0</v>
      </c>
      <c r="I871" s="13">
        <f t="shared" si="195"/>
        <v>0</v>
      </c>
      <c r="J871" s="13">
        <f t="shared" si="195"/>
        <v>0</v>
      </c>
      <c r="K871" s="13"/>
      <c r="L871" s="13">
        <f t="shared" si="195"/>
        <v>0</v>
      </c>
      <c r="M871" s="13">
        <f t="shared" si="195"/>
        <v>0</v>
      </c>
      <c r="N871" s="13">
        <f t="shared" si="195"/>
        <v>0</v>
      </c>
      <c r="O871" s="13"/>
      <c r="P871" s="13">
        <f>SUM(P872:P875)</f>
        <v>0</v>
      </c>
      <c r="Q871" s="13">
        <f>SUM(Q872:Q875)</f>
        <v>0</v>
      </c>
      <c r="R871" s="13">
        <f>SUM(R872:R875)</f>
        <v>0</v>
      </c>
    </row>
    <row r="872" spans="1:18">
      <c r="A872" s="45" t="s">
        <v>1152</v>
      </c>
      <c r="B872" s="46" t="s">
        <v>195</v>
      </c>
      <c r="C872" s="9"/>
      <c r="D872" s="14"/>
      <c r="E872" s="36"/>
      <c r="F872" s="14"/>
      <c r="G872" s="9"/>
      <c r="H872" s="14"/>
      <c r="I872" s="36"/>
      <c r="J872" s="14"/>
      <c r="K872" s="9"/>
      <c r="L872" s="14"/>
      <c r="M872" s="36"/>
      <c r="N872" s="14"/>
      <c r="O872" s="9"/>
      <c r="P872" s="14"/>
      <c r="Q872" s="36"/>
      <c r="R872" s="14"/>
    </row>
    <row r="873" spans="1:18">
      <c r="A873" s="45" t="s">
        <v>1153</v>
      </c>
      <c r="B873" s="46" t="s">
        <v>196</v>
      </c>
      <c r="C873" s="9"/>
      <c r="D873" s="14"/>
      <c r="E873" s="36"/>
      <c r="F873" s="14"/>
      <c r="G873" s="9"/>
      <c r="H873" s="14"/>
      <c r="I873" s="36"/>
      <c r="J873" s="14"/>
      <c r="K873" s="9"/>
      <c r="L873" s="14"/>
      <c r="M873" s="36"/>
      <c r="N873" s="14"/>
      <c r="O873" s="9"/>
      <c r="P873" s="14"/>
      <c r="Q873" s="36"/>
      <c r="R873" s="14"/>
    </row>
    <row r="874" spans="1:18">
      <c r="A874" s="45" t="s">
        <v>1154</v>
      </c>
      <c r="B874" s="47" t="s">
        <v>197</v>
      </c>
      <c r="C874" s="9"/>
      <c r="D874" s="14"/>
      <c r="E874" s="36"/>
      <c r="F874" s="14"/>
      <c r="G874" s="9"/>
      <c r="H874" s="14"/>
      <c r="I874" s="36"/>
      <c r="J874" s="14"/>
      <c r="K874" s="9"/>
      <c r="L874" s="14"/>
      <c r="M874" s="36"/>
      <c r="N874" s="14"/>
      <c r="O874" s="9"/>
      <c r="P874" s="14"/>
      <c r="Q874" s="36"/>
      <c r="R874" s="14"/>
    </row>
    <row r="875" spans="1:18">
      <c r="A875" s="45" t="s">
        <v>1155</v>
      </c>
      <c r="B875" s="46" t="s">
        <v>198</v>
      </c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</row>
    <row r="876" spans="1:18" ht="31.5">
      <c r="A876" s="37" t="s">
        <v>1157</v>
      </c>
      <c r="B876" s="6" t="s">
        <v>1159</v>
      </c>
      <c r="C876" s="6"/>
      <c r="D876" s="13">
        <f>D877+D882+D887+D892+D897+D902</f>
        <v>0</v>
      </c>
      <c r="E876" s="13">
        <f t="shared" ref="E876:N876" si="196">E877+E882+E887+E892+E897+E902</f>
        <v>0</v>
      </c>
      <c r="F876" s="13">
        <f t="shared" si="196"/>
        <v>0</v>
      </c>
      <c r="G876" s="13"/>
      <c r="H876" s="13">
        <f t="shared" si="196"/>
        <v>0</v>
      </c>
      <c r="I876" s="13">
        <f t="shared" si="196"/>
        <v>0</v>
      </c>
      <c r="J876" s="13">
        <f t="shared" si="196"/>
        <v>0</v>
      </c>
      <c r="K876" s="13"/>
      <c r="L876" s="13">
        <f t="shared" si="196"/>
        <v>0</v>
      </c>
      <c r="M876" s="13">
        <f t="shared" si="196"/>
        <v>0</v>
      </c>
      <c r="N876" s="13">
        <f t="shared" si="196"/>
        <v>0</v>
      </c>
      <c r="O876" s="13"/>
      <c r="P876" s="13">
        <f>P877+P882+P887+P892+P897+P902</f>
        <v>0</v>
      </c>
      <c r="Q876" s="13">
        <f>Q877+Q882+Q887+Q892+Q897+Q902</f>
        <v>0</v>
      </c>
      <c r="R876" s="13">
        <f>R877+R882+R887+R892+R897+R902</f>
        <v>0</v>
      </c>
    </row>
    <row r="877" spans="1:18" ht="47.25">
      <c r="A877" s="37" t="s">
        <v>1160</v>
      </c>
      <c r="B877" s="6" t="s">
        <v>1211</v>
      </c>
      <c r="C877" s="8"/>
      <c r="D877" s="13">
        <f t="shared" ref="D877:N877" si="197">SUM(D878:D881)</f>
        <v>0</v>
      </c>
      <c r="E877" s="13">
        <f t="shared" si="197"/>
        <v>0</v>
      </c>
      <c r="F877" s="13">
        <f t="shared" si="197"/>
        <v>0</v>
      </c>
      <c r="G877" s="13"/>
      <c r="H877" s="13">
        <f t="shared" si="197"/>
        <v>0</v>
      </c>
      <c r="I877" s="13">
        <f t="shared" si="197"/>
        <v>0</v>
      </c>
      <c r="J877" s="13">
        <f t="shared" si="197"/>
        <v>0</v>
      </c>
      <c r="K877" s="13"/>
      <c r="L877" s="13">
        <f t="shared" si="197"/>
        <v>0</v>
      </c>
      <c r="M877" s="13">
        <f t="shared" si="197"/>
        <v>0</v>
      </c>
      <c r="N877" s="13">
        <f t="shared" si="197"/>
        <v>0</v>
      </c>
      <c r="O877" s="13"/>
      <c r="P877" s="13">
        <f>SUM(P878:P881)</f>
        <v>0</v>
      </c>
      <c r="Q877" s="13">
        <f>SUM(Q878:Q881)</f>
        <v>0</v>
      </c>
      <c r="R877" s="13">
        <f>SUM(R878:R881)</f>
        <v>0</v>
      </c>
    </row>
    <row r="878" spans="1:18">
      <c r="A878" s="45" t="s">
        <v>1161</v>
      </c>
      <c r="B878" s="46" t="s">
        <v>195</v>
      </c>
      <c r="C878" s="9"/>
      <c r="D878" s="14"/>
      <c r="E878" s="36"/>
      <c r="F878" s="14"/>
      <c r="G878" s="9"/>
      <c r="H878" s="14"/>
      <c r="I878" s="36"/>
      <c r="J878" s="14"/>
      <c r="K878" s="9"/>
      <c r="L878" s="14"/>
      <c r="M878" s="36"/>
      <c r="N878" s="14"/>
      <c r="O878" s="9"/>
      <c r="P878" s="14"/>
      <c r="Q878" s="36"/>
      <c r="R878" s="14"/>
    </row>
    <row r="879" spans="1:18">
      <c r="A879" s="45" t="s">
        <v>1162</v>
      </c>
      <c r="B879" s="46" t="s">
        <v>196</v>
      </c>
      <c r="C879" s="9"/>
      <c r="D879" s="14"/>
      <c r="E879" s="36"/>
      <c r="F879" s="14"/>
      <c r="G879" s="9"/>
      <c r="H879" s="14"/>
      <c r="I879" s="36"/>
      <c r="J879" s="14"/>
      <c r="K879" s="9"/>
      <c r="L879" s="14"/>
      <c r="M879" s="36"/>
      <c r="N879" s="14"/>
      <c r="O879" s="9"/>
      <c r="P879" s="14"/>
      <c r="Q879" s="36"/>
      <c r="R879" s="14"/>
    </row>
    <row r="880" spans="1:18">
      <c r="A880" s="45" t="s">
        <v>1163</v>
      </c>
      <c r="B880" s="47" t="s">
        <v>197</v>
      </c>
      <c r="C880" s="9"/>
      <c r="D880" s="14"/>
      <c r="E880" s="36"/>
      <c r="F880" s="14"/>
      <c r="G880" s="9"/>
      <c r="H880" s="14"/>
      <c r="I880" s="36"/>
      <c r="J880" s="14"/>
      <c r="K880" s="9"/>
      <c r="L880" s="14"/>
      <c r="M880" s="36"/>
      <c r="N880" s="14"/>
      <c r="O880" s="9"/>
      <c r="P880" s="14"/>
      <c r="Q880" s="36"/>
      <c r="R880" s="14"/>
    </row>
    <row r="881" spans="1:18">
      <c r="A881" s="45" t="s">
        <v>1164</v>
      </c>
      <c r="B881" s="46" t="s">
        <v>198</v>
      </c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</row>
    <row r="882" spans="1:18" ht="47.25">
      <c r="A882" s="37" t="s">
        <v>1167</v>
      </c>
      <c r="B882" s="6" t="s">
        <v>1213</v>
      </c>
      <c r="C882" s="8"/>
      <c r="D882" s="13">
        <f t="shared" ref="D882:N882" si="198">SUM(D883:D886)</f>
        <v>0</v>
      </c>
      <c r="E882" s="13">
        <f t="shared" si="198"/>
        <v>0</v>
      </c>
      <c r="F882" s="13">
        <f t="shared" si="198"/>
        <v>0</v>
      </c>
      <c r="G882" s="13"/>
      <c r="H882" s="13">
        <f t="shared" si="198"/>
        <v>0</v>
      </c>
      <c r="I882" s="13">
        <f t="shared" si="198"/>
        <v>0</v>
      </c>
      <c r="J882" s="13">
        <f t="shared" si="198"/>
        <v>0</v>
      </c>
      <c r="K882" s="13"/>
      <c r="L882" s="13">
        <f t="shared" si="198"/>
        <v>0</v>
      </c>
      <c r="M882" s="13">
        <f t="shared" si="198"/>
        <v>0</v>
      </c>
      <c r="N882" s="13">
        <f t="shared" si="198"/>
        <v>0</v>
      </c>
      <c r="O882" s="13"/>
      <c r="P882" s="13">
        <f>SUM(P883:P886)</f>
        <v>0</v>
      </c>
      <c r="Q882" s="13">
        <f>SUM(Q883:Q886)</f>
        <v>0</v>
      </c>
      <c r="R882" s="13">
        <f>SUM(R883:R886)</f>
        <v>0</v>
      </c>
    </row>
    <row r="883" spans="1:18">
      <c r="A883" s="45" t="s">
        <v>1168</v>
      </c>
      <c r="B883" s="46" t="s">
        <v>195</v>
      </c>
      <c r="C883" s="9"/>
      <c r="D883" s="14"/>
      <c r="E883" s="36"/>
      <c r="F883" s="14"/>
      <c r="G883" s="9"/>
      <c r="H883" s="14"/>
      <c r="I883" s="36"/>
      <c r="J883" s="14"/>
      <c r="K883" s="9"/>
      <c r="L883" s="14"/>
      <c r="M883" s="36"/>
      <c r="N883" s="14"/>
      <c r="O883" s="9"/>
      <c r="P883" s="14"/>
      <c r="Q883" s="36"/>
      <c r="R883" s="14"/>
    </row>
    <row r="884" spans="1:18">
      <c r="A884" s="45" t="s">
        <v>1169</v>
      </c>
      <c r="B884" s="46" t="s">
        <v>196</v>
      </c>
      <c r="C884" s="9"/>
      <c r="D884" s="14"/>
      <c r="E884" s="36"/>
      <c r="F884" s="14"/>
      <c r="G884" s="9"/>
      <c r="H884" s="14"/>
      <c r="I884" s="36"/>
      <c r="J884" s="14"/>
      <c r="K884" s="9"/>
      <c r="L884" s="14"/>
      <c r="M884" s="36"/>
      <c r="N884" s="14"/>
      <c r="O884" s="9"/>
      <c r="P884" s="14"/>
      <c r="Q884" s="36"/>
      <c r="R884" s="14"/>
    </row>
    <row r="885" spans="1:18">
      <c r="A885" s="45" t="s">
        <v>1170</v>
      </c>
      <c r="B885" s="47" t="s">
        <v>197</v>
      </c>
      <c r="C885" s="9"/>
      <c r="D885" s="14"/>
      <c r="E885" s="36"/>
      <c r="F885" s="14"/>
      <c r="G885" s="9"/>
      <c r="H885" s="14"/>
      <c r="I885" s="36"/>
      <c r="J885" s="14"/>
      <c r="K885" s="9"/>
      <c r="L885" s="14"/>
      <c r="M885" s="36"/>
      <c r="N885" s="14"/>
      <c r="O885" s="9"/>
      <c r="P885" s="14"/>
      <c r="Q885" s="36"/>
      <c r="R885" s="14"/>
    </row>
    <row r="886" spans="1:18">
      <c r="A886" s="45" t="s">
        <v>1171</v>
      </c>
      <c r="B886" s="46" t="s">
        <v>198</v>
      </c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</row>
    <row r="887" spans="1:18" ht="47.25">
      <c r="A887" s="37" t="s">
        <v>1172</v>
      </c>
      <c r="B887" s="6" t="s">
        <v>1212</v>
      </c>
      <c r="C887" s="8"/>
      <c r="D887" s="13">
        <f t="shared" ref="D887:N887" si="199">SUM(D888:D891)</f>
        <v>0</v>
      </c>
      <c r="E887" s="13">
        <f t="shared" si="199"/>
        <v>0</v>
      </c>
      <c r="F887" s="13">
        <f t="shared" si="199"/>
        <v>0</v>
      </c>
      <c r="G887" s="13"/>
      <c r="H887" s="13">
        <f t="shared" si="199"/>
        <v>0</v>
      </c>
      <c r="I887" s="13">
        <f t="shared" si="199"/>
        <v>0</v>
      </c>
      <c r="J887" s="13">
        <f t="shared" si="199"/>
        <v>0</v>
      </c>
      <c r="K887" s="13"/>
      <c r="L887" s="13">
        <f t="shared" si="199"/>
        <v>0</v>
      </c>
      <c r="M887" s="13">
        <f t="shared" si="199"/>
        <v>0</v>
      </c>
      <c r="N887" s="13">
        <f t="shared" si="199"/>
        <v>0</v>
      </c>
      <c r="O887" s="13"/>
      <c r="P887" s="13">
        <f>SUM(P888:P891)</f>
        <v>0</v>
      </c>
      <c r="Q887" s="13">
        <f>SUM(Q888:Q891)</f>
        <v>0</v>
      </c>
      <c r="R887" s="13">
        <f>SUM(R888:R891)</f>
        <v>0</v>
      </c>
    </row>
    <row r="888" spans="1:18">
      <c r="A888" s="45" t="s">
        <v>1173</v>
      </c>
      <c r="B888" s="46" t="s">
        <v>195</v>
      </c>
      <c r="C888" s="9"/>
      <c r="D888" s="14"/>
      <c r="E888" s="36"/>
      <c r="F888" s="14"/>
      <c r="G888" s="9"/>
      <c r="H888" s="14"/>
      <c r="I888" s="36"/>
      <c r="J888" s="14"/>
      <c r="K888" s="9"/>
      <c r="L888" s="14"/>
      <c r="M888" s="36"/>
      <c r="N888" s="14"/>
      <c r="O888" s="9"/>
      <c r="P888" s="14"/>
      <c r="Q888" s="36"/>
      <c r="R888" s="14"/>
    </row>
    <row r="889" spans="1:18">
      <c r="A889" s="45" t="s">
        <v>1174</v>
      </c>
      <c r="B889" s="46" t="s">
        <v>196</v>
      </c>
      <c r="C889" s="9"/>
      <c r="D889" s="14"/>
      <c r="E889" s="36"/>
      <c r="F889" s="14"/>
      <c r="G889" s="9"/>
      <c r="H889" s="14"/>
      <c r="I889" s="36"/>
      <c r="J889" s="14"/>
      <c r="K889" s="9"/>
      <c r="L889" s="14"/>
      <c r="M889" s="36"/>
      <c r="N889" s="14"/>
      <c r="O889" s="9"/>
      <c r="P889" s="14"/>
      <c r="Q889" s="36"/>
      <c r="R889" s="14"/>
    </row>
    <row r="890" spans="1:18">
      <c r="A890" s="45" t="s">
        <v>1175</v>
      </c>
      <c r="B890" s="47" t="s">
        <v>197</v>
      </c>
      <c r="C890" s="9"/>
      <c r="D890" s="14"/>
      <c r="E890" s="36"/>
      <c r="F890" s="14"/>
      <c r="G890" s="9"/>
      <c r="H890" s="14"/>
      <c r="I890" s="36"/>
      <c r="J890" s="14"/>
      <c r="K890" s="9"/>
      <c r="L890" s="14"/>
      <c r="M890" s="36"/>
      <c r="N890" s="14"/>
      <c r="O890" s="9"/>
      <c r="P890" s="14"/>
      <c r="Q890" s="36"/>
      <c r="R890" s="14"/>
    </row>
    <row r="891" spans="1:18">
      <c r="A891" s="45" t="s">
        <v>1176</v>
      </c>
      <c r="B891" s="46" t="s">
        <v>198</v>
      </c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</row>
    <row r="892" spans="1:18" ht="47.25">
      <c r="A892" s="37" t="s">
        <v>1177</v>
      </c>
      <c r="B892" s="6" t="s">
        <v>1214</v>
      </c>
      <c r="C892" s="8"/>
      <c r="D892" s="13">
        <f t="shared" ref="D892:N892" si="200">SUM(D893:D896)</f>
        <v>0</v>
      </c>
      <c r="E892" s="13">
        <f t="shared" si="200"/>
        <v>0</v>
      </c>
      <c r="F892" s="13">
        <f t="shared" si="200"/>
        <v>0</v>
      </c>
      <c r="G892" s="13"/>
      <c r="H892" s="13">
        <f t="shared" si="200"/>
        <v>0</v>
      </c>
      <c r="I892" s="13">
        <f t="shared" si="200"/>
        <v>0</v>
      </c>
      <c r="J892" s="13">
        <f t="shared" si="200"/>
        <v>0</v>
      </c>
      <c r="K892" s="13"/>
      <c r="L892" s="13">
        <f t="shared" si="200"/>
        <v>0</v>
      </c>
      <c r="M892" s="13">
        <f t="shared" si="200"/>
        <v>0</v>
      </c>
      <c r="N892" s="13">
        <f t="shared" si="200"/>
        <v>0</v>
      </c>
      <c r="O892" s="13"/>
      <c r="P892" s="13">
        <f>SUM(P893:P896)</f>
        <v>0</v>
      </c>
      <c r="Q892" s="13">
        <f>SUM(Q893:Q896)</f>
        <v>0</v>
      </c>
      <c r="R892" s="13">
        <f>SUM(R893:R896)</f>
        <v>0</v>
      </c>
    </row>
    <row r="893" spans="1:18">
      <c r="A893" s="45" t="s">
        <v>1178</v>
      </c>
      <c r="B893" s="46" t="s">
        <v>195</v>
      </c>
      <c r="C893" s="9"/>
      <c r="D893" s="14"/>
      <c r="E893" s="36"/>
      <c r="F893" s="14"/>
      <c r="G893" s="9"/>
      <c r="H893" s="14"/>
      <c r="I893" s="36"/>
      <c r="J893" s="14"/>
      <c r="K893" s="9"/>
      <c r="L893" s="14"/>
      <c r="M893" s="36"/>
      <c r="N893" s="14"/>
      <c r="O893" s="9"/>
      <c r="P893" s="14"/>
      <c r="Q893" s="36"/>
      <c r="R893" s="14"/>
    </row>
    <row r="894" spans="1:18">
      <c r="A894" s="45" t="s">
        <v>1179</v>
      </c>
      <c r="B894" s="46" t="s">
        <v>196</v>
      </c>
      <c r="C894" s="9"/>
      <c r="D894" s="14"/>
      <c r="E894" s="36"/>
      <c r="F894" s="14"/>
      <c r="G894" s="9"/>
      <c r="H894" s="14"/>
      <c r="I894" s="36"/>
      <c r="J894" s="14"/>
      <c r="K894" s="9"/>
      <c r="L894" s="14"/>
      <c r="M894" s="36"/>
      <c r="N894" s="14"/>
      <c r="O894" s="9"/>
      <c r="P894" s="14"/>
      <c r="Q894" s="36"/>
      <c r="R894" s="14"/>
    </row>
    <row r="895" spans="1:18">
      <c r="A895" s="45" t="s">
        <v>1180</v>
      </c>
      <c r="B895" s="47" t="s">
        <v>197</v>
      </c>
      <c r="C895" s="9"/>
      <c r="D895" s="14"/>
      <c r="E895" s="36"/>
      <c r="F895" s="14"/>
      <c r="G895" s="9"/>
      <c r="H895" s="14"/>
      <c r="I895" s="36"/>
      <c r="J895" s="14"/>
      <c r="K895" s="9"/>
      <c r="L895" s="14"/>
      <c r="M895" s="36"/>
      <c r="N895" s="14"/>
      <c r="O895" s="9"/>
      <c r="P895" s="14"/>
      <c r="Q895" s="36"/>
      <c r="R895" s="14"/>
    </row>
    <row r="896" spans="1:18">
      <c r="A896" s="45" t="s">
        <v>1181</v>
      </c>
      <c r="B896" s="46" t="s">
        <v>198</v>
      </c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</row>
    <row r="897" spans="1:18" ht="47.25">
      <c r="A897" s="37" t="s">
        <v>1182</v>
      </c>
      <c r="B897" s="6" t="s">
        <v>1215</v>
      </c>
      <c r="C897" s="8"/>
      <c r="D897" s="13">
        <f t="shared" ref="D897:N897" si="201">SUM(D898:D901)</f>
        <v>0</v>
      </c>
      <c r="E897" s="13">
        <f t="shared" si="201"/>
        <v>0</v>
      </c>
      <c r="F897" s="13">
        <f t="shared" si="201"/>
        <v>0</v>
      </c>
      <c r="G897" s="13"/>
      <c r="H897" s="13">
        <f t="shared" si="201"/>
        <v>0</v>
      </c>
      <c r="I897" s="13">
        <f t="shared" si="201"/>
        <v>0</v>
      </c>
      <c r="J897" s="13">
        <f t="shared" si="201"/>
        <v>0</v>
      </c>
      <c r="K897" s="13"/>
      <c r="L897" s="13">
        <f t="shared" si="201"/>
        <v>0</v>
      </c>
      <c r="M897" s="13">
        <f t="shared" si="201"/>
        <v>0</v>
      </c>
      <c r="N897" s="13">
        <f t="shared" si="201"/>
        <v>0</v>
      </c>
      <c r="O897" s="13"/>
      <c r="P897" s="13">
        <f>SUM(P898:P901)</f>
        <v>0</v>
      </c>
      <c r="Q897" s="13">
        <f>SUM(Q898:Q901)</f>
        <v>0</v>
      </c>
      <c r="R897" s="13">
        <f>SUM(R898:R901)</f>
        <v>0</v>
      </c>
    </row>
    <row r="898" spans="1:18">
      <c r="A898" s="45" t="s">
        <v>1183</v>
      </c>
      <c r="B898" s="46" t="s">
        <v>195</v>
      </c>
      <c r="C898" s="9"/>
      <c r="D898" s="14"/>
      <c r="E898" s="36"/>
      <c r="F898" s="14"/>
      <c r="G898" s="9"/>
      <c r="H898" s="14"/>
      <c r="I898" s="36"/>
      <c r="J898" s="14"/>
      <c r="K898" s="9"/>
      <c r="L898" s="14"/>
      <c r="M898" s="36"/>
      <c r="N898" s="14"/>
      <c r="O898" s="9"/>
      <c r="P898" s="14"/>
      <c r="Q898" s="36"/>
      <c r="R898" s="14"/>
    </row>
    <row r="899" spans="1:18">
      <c r="A899" s="45" t="s">
        <v>1184</v>
      </c>
      <c r="B899" s="46" t="s">
        <v>196</v>
      </c>
      <c r="C899" s="9"/>
      <c r="D899" s="14"/>
      <c r="E899" s="36"/>
      <c r="F899" s="14"/>
      <c r="G899" s="9"/>
      <c r="H899" s="14"/>
      <c r="I899" s="36"/>
      <c r="J899" s="14"/>
      <c r="K899" s="9"/>
      <c r="L899" s="14"/>
      <c r="M899" s="36"/>
      <c r="N899" s="14"/>
      <c r="O899" s="9"/>
      <c r="P899" s="14"/>
      <c r="Q899" s="36"/>
      <c r="R899" s="14"/>
    </row>
    <row r="900" spans="1:18">
      <c r="A900" s="45" t="s">
        <v>1185</v>
      </c>
      <c r="B900" s="47" t="s">
        <v>197</v>
      </c>
      <c r="C900" s="9"/>
      <c r="D900" s="14"/>
      <c r="E900" s="36"/>
      <c r="F900" s="14"/>
      <c r="G900" s="9"/>
      <c r="H900" s="14"/>
      <c r="I900" s="36"/>
      <c r="J900" s="14"/>
      <c r="K900" s="9"/>
      <c r="L900" s="14"/>
      <c r="M900" s="36"/>
      <c r="N900" s="14"/>
      <c r="O900" s="9"/>
      <c r="P900" s="14"/>
      <c r="Q900" s="36"/>
      <c r="R900" s="14"/>
    </row>
    <row r="901" spans="1:18">
      <c r="A901" s="45" t="s">
        <v>1186</v>
      </c>
      <c r="B901" s="46" t="s">
        <v>198</v>
      </c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</row>
    <row r="902" spans="1:18" ht="47.25">
      <c r="A902" s="37" t="s">
        <v>1187</v>
      </c>
      <c r="B902" s="6" t="s">
        <v>1216</v>
      </c>
      <c r="C902" s="8"/>
      <c r="D902" s="13">
        <f t="shared" ref="D902:N902" si="202">SUM(D903:D906)</f>
        <v>0</v>
      </c>
      <c r="E902" s="13">
        <f t="shared" si="202"/>
        <v>0</v>
      </c>
      <c r="F902" s="13">
        <f t="shared" si="202"/>
        <v>0</v>
      </c>
      <c r="G902" s="13"/>
      <c r="H902" s="13">
        <f t="shared" si="202"/>
        <v>0</v>
      </c>
      <c r="I902" s="13">
        <f t="shared" si="202"/>
        <v>0</v>
      </c>
      <c r="J902" s="13">
        <f t="shared" si="202"/>
        <v>0</v>
      </c>
      <c r="K902" s="13"/>
      <c r="L902" s="13">
        <f t="shared" si="202"/>
        <v>0</v>
      </c>
      <c r="M902" s="13">
        <f t="shared" si="202"/>
        <v>0</v>
      </c>
      <c r="N902" s="13">
        <f t="shared" si="202"/>
        <v>0</v>
      </c>
      <c r="O902" s="13"/>
      <c r="P902" s="13">
        <f>SUM(P903:P906)</f>
        <v>0</v>
      </c>
      <c r="Q902" s="13">
        <f>SUM(Q903:Q906)</f>
        <v>0</v>
      </c>
      <c r="R902" s="13">
        <f>SUM(R903:R906)</f>
        <v>0</v>
      </c>
    </row>
    <row r="903" spans="1:18">
      <c r="A903" s="45" t="s">
        <v>1188</v>
      </c>
      <c r="B903" s="46" t="s">
        <v>195</v>
      </c>
      <c r="C903" s="9"/>
      <c r="D903" s="14"/>
      <c r="E903" s="36"/>
      <c r="F903" s="14"/>
      <c r="G903" s="9"/>
      <c r="H903" s="14"/>
      <c r="I903" s="36"/>
      <c r="J903" s="14"/>
      <c r="K903" s="9"/>
      <c r="L903" s="14"/>
      <c r="M903" s="36"/>
      <c r="N903" s="14"/>
      <c r="O903" s="9"/>
      <c r="P903" s="14"/>
      <c r="Q903" s="36"/>
      <c r="R903" s="14"/>
    </row>
    <row r="904" spans="1:18">
      <c r="A904" s="45" t="s">
        <v>1189</v>
      </c>
      <c r="B904" s="46" t="s">
        <v>196</v>
      </c>
      <c r="C904" s="9"/>
      <c r="D904" s="14"/>
      <c r="E904" s="36"/>
      <c r="F904" s="14"/>
      <c r="G904" s="9"/>
      <c r="H904" s="14"/>
      <c r="I904" s="36"/>
      <c r="J904" s="14"/>
      <c r="K904" s="9"/>
      <c r="L904" s="14"/>
      <c r="M904" s="36"/>
      <c r="N904" s="14"/>
      <c r="O904" s="9"/>
      <c r="P904" s="14"/>
      <c r="Q904" s="36"/>
      <c r="R904" s="14"/>
    </row>
    <row r="905" spans="1:18">
      <c r="A905" s="45" t="s">
        <v>1190</v>
      </c>
      <c r="B905" s="47" t="s">
        <v>197</v>
      </c>
      <c r="C905" s="9"/>
      <c r="D905" s="14"/>
      <c r="E905" s="36"/>
      <c r="F905" s="14"/>
      <c r="G905" s="9"/>
      <c r="H905" s="14"/>
      <c r="I905" s="36"/>
      <c r="J905" s="14"/>
      <c r="K905" s="9"/>
      <c r="L905" s="14"/>
      <c r="M905" s="36"/>
      <c r="N905" s="14"/>
      <c r="O905" s="9"/>
      <c r="P905" s="14"/>
      <c r="Q905" s="36"/>
      <c r="R905" s="14"/>
    </row>
    <row r="906" spans="1:18" ht="18" customHeight="1">
      <c r="A906" s="45" t="s">
        <v>1191</v>
      </c>
      <c r="B906" s="46" t="s">
        <v>198</v>
      </c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</row>
    <row r="907" spans="1:18">
      <c r="A907" s="37" t="s">
        <v>1192</v>
      </c>
      <c r="B907" s="6" t="s">
        <v>1158</v>
      </c>
      <c r="C907" s="6"/>
      <c r="D907" s="13">
        <f>D908+D913+D918+D923+D928+D933</f>
        <v>0</v>
      </c>
      <c r="E907" s="13">
        <f t="shared" ref="E907:N907" si="203">E908+E913+E918+E923+E928+E933</f>
        <v>0</v>
      </c>
      <c r="F907" s="13">
        <f t="shared" si="203"/>
        <v>0</v>
      </c>
      <c r="G907" s="13"/>
      <c r="H907" s="13">
        <f t="shared" si="203"/>
        <v>0</v>
      </c>
      <c r="I907" s="13">
        <f t="shared" si="203"/>
        <v>0</v>
      </c>
      <c r="J907" s="13">
        <f t="shared" si="203"/>
        <v>0</v>
      </c>
      <c r="K907" s="13"/>
      <c r="L907" s="13">
        <f t="shared" si="203"/>
        <v>0</v>
      </c>
      <c r="M907" s="13">
        <f t="shared" si="203"/>
        <v>0</v>
      </c>
      <c r="N907" s="13">
        <f t="shared" si="203"/>
        <v>0</v>
      </c>
      <c r="O907" s="13"/>
      <c r="P907" s="13">
        <f>P908+P913+P918+P923+P928+P933</f>
        <v>0</v>
      </c>
      <c r="Q907" s="13">
        <f>Q908+Q913+Q918+Q923+Q928+Q933</f>
        <v>0</v>
      </c>
      <c r="R907" s="13">
        <f>R908+R913+R918+R923+R928+R933</f>
        <v>0</v>
      </c>
    </row>
    <row r="908" spans="1:18" ht="31.5">
      <c r="A908" s="37" t="s">
        <v>1165</v>
      </c>
      <c r="B908" s="6" t="s">
        <v>1217</v>
      </c>
      <c r="C908" s="8"/>
      <c r="D908" s="13">
        <f t="shared" ref="D908:N908" si="204">SUM(D909:D912)</f>
        <v>0</v>
      </c>
      <c r="E908" s="13">
        <f t="shared" si="204"/>
        <v>0</v>
      </c>
      <c r="F908" s="13">
        <f t="shared" si="204"/>
        <v>0</v>
      </c>
      <c r="G908" s="13"/>
      <c r="H908" s="13">
        <f t="shared" si="204"/>
        <v>0</v>
      </c>
      <c r="I908" s="13">
        <f t="shared" si="204"/>
        <v>0</v>
      </c>
      <c r="J908" s="13">
        <f t="shared" si="204"/>
        <v>0</v>
      </c>
      <c r="K908" s="13"/>
      <c r="L908" s="13">
        <f t="shared" si="204"/>
        <v>0</v>
      </c>
      <c r="M908" s="13">
        <f t="shared" si="204"/>
        <v>0</v>
      </c>
      <c r="N908" s="13">
        <f t="shared" si="204"/>
        <v>0</v>
      </c>
      <c r="O908" s="13"/>
      <c r="P908" s="13">
        <f>SUM(P909:P912)</f>
        <v>0</v>
      </c>
      <c r="Q908" s="13">
        <f>SUM(Q909:Q912)</f>
        <v>0</v>
      </c>
      <c r="R908" s="13">
        <f>SUM(R909:R912)</f>
        <v>0</v>
      </c>
    </row>
    <row r="909" spans="1:18">
      <c r="A909" s="45" t="s">
        <v>1166</v>
      </c>
      <c r="B909" s="46" t="s">
        <v>195</v>
      </c>
      <c r="C909" s="9"/>
      <c r="D909" s="14"/>
      <c r="E909" s="36"/>
      <c r="F909" s="14"/>
      <c r="G909" s="9"/>
      <c r="H909" s="14"/>
      <c r="I909" s="36"/>
      <c r="J909" s="14"/>
      <c r="K909" s="9"/>
      <c r="L909" s="14"/>
      <c r="M909" s="36"/>
      <c r="N909" s="14"/>
      <c r="O909" s="9"/>
      <c r="P909" s="14"/>
      <c r="Q909" s="36"/>
      <c r="R909" s="14"/>
    </row>
    <row r="910" spans="1:18">
      <c r="A910" s="45" t="s">
        <v>1193</v>
      </c>
      <c r="B910" s="46" t="s">
        <v>196</v>
      </c>
      <c r="C910" s="9"/>
      <c r="D910" s="14"/>
      <c r="E910" s="36"/>
      <c r="F910" s="14"/>
      <c r="G910" s="9"/>
      <c r="H910" s="14"/>
      <c r="I910" s="36"/>
      <c r="J910" s="14"/>
      <c r="K910" s="9"/>
      <c r="L910" s="14"/>
      <c r="M910" s="36"/>
      <c r="N910" s="14"/>
      <c r="O910" s="9"/>
      <c r="P910" s="14"/>
      <c r="Q910" s="36"/>
      <c r="R910" s="14"/>
    </row>
    <row r="911" spans="1:18">
      <c r="A911" s="45" t="s">
        <v>1194</v>
      </c>
      <c r="B911" s="47" t="s">
        <v>197</v>
      </c>
      <c r="C911" s="9"/>
      <c r="D911" s="14"/>
      <c r="E911" s="36"/>
      <c r="F911" s="14"/>
      <c r="G911" s="9"/>
      <c r="H911" s="14"/>
      <c r="I911" s="36"/>
      <c r="J911" s="14"/>
      <c r="K911" s="9"/>
      <c r="L911" s="14"/>
      <c r="M911" s="36"/>
      <c r="N911" s="14"/>
      <c r="O911" s="9"/>
      <c r="P911" s="14"/>
      <c r="Q911" s="36"/>
      <c r="R911" s="14"/>
    </row>
    <row r="912" spans="1:18">
      <c r="A912" s="45" t="s">
        <v>1195</v>
      </c>
      <c r="B912" s="46" t="s">
        <v>198</v>
      </c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</row>
    <row r="913" spans="1:18" ht="47.25">
      <c r="A913" s="37" t="s">
        <v>1196</v>
      </c>
      <c r="B913" s="6" t="s">
        <v>1218</v>
      </c>
      <c r="C913" s="8"/>
      <c r="D913" s="13">
        <f t="shared" ref="D913:N913" si="205">SUM(D914:D917)</f>
        <v>0</v>
      </c>
      <c r="E913" s="13">
        <f t="shared" si="205"/>
        <v>0</v>
      </c>
      <c r="F913" s="13">
        <f t="shared" si="205"/>
        <v>0</v>
      </c>
      <c r="G913" s="13"/>
      <c r="H913" s="13">
        <f t="shared" si="205"/>
        <v>0</v>
      </c>
      <c r="I913" s="13">
        <f t="shared" si="205"/>
        <v>0</v>
      </c>
      <c r="J913" s="13">
        <f t="shared" si="205"/>
        <v>0</v>
      </c>
      <c r="K913" s="13"/>
      <c r="L913" s="13">
        <f t="shared" si="205"/>
        <v>0</v>
      </c>
      <c r="M913" s="13">
        <f t="shared" si="205"/>
        <v>0</v>
      </c>
      <c r="N913" s="13">
        <f t="shared" si="205"/>
        <v>0</v>
      </c>
      <c r="O913" s="13"/>
      <c r="P913" s="13">
        <f>SUM(P914:P917)</f>
        <v>0</v>
      </c>
      <c r="Q913" s="13">
        <f>SUM(Q914:Q917)</f>
        <v>0</v>
      </c>
      <c r="R913" s="13">
        <f>SUM(R914:R917)</f>
        <v>0</v>
      </c>
    </row>
    <row r="914" spans="1:18">
      <c r="A914" s="45" t="s">
        <v>1197</v>
      </c>
      <c r="B914" s="46" t="s">
        <v>195</v>
      </c>
      <c r="C914" s="9"/>
      <c r="D914" s="14"/>
      <c r="E914" s="36"/>
      <c r="F914" s="14"/>
      <c r="G914" s="9"/>
      <c r="H914" s="14"/>
      <c r="I914" s="36"/>
      <c r="J914" s="14"/>
      <c r="K914" s="9"/>
      <c r="L914" s="14"/>
      <c r="M914" s="36"/>
      <c r="N914" s="14"/>
      <c r="O914" s="9"/>
      <c r="P914" s="14"/>
      <c r="Q914" s="36"/>
      <c r="R914" s="14"/>
    </row>
    <row r="915" spans="1:18">
      <c r="A915" s="45" t="s">
        <v>1198</v>
      </c>
      <c r="B915" s="46" t="s">
        <v>196</v>
      </c>
      <c r="C915" s="9"/>
      <c r="D915" s="14"/>
      <c r="E915" s="36"/>
      <c r="F915" s="14"/>
      <c r="G915" s="9"/>
      <c r="H915" s="14"/>
      <c r="I915" s="36"/>
      <c r="J915" s="14"/>
      <c r="K915" s="9"/>
      <c r="L915" s="14"/>
      <c r="M915" s="36"/>
      <c r="N915" s="14"/>
      <c r="O915" s="9"/>
      <c r="P915" s="14"/>
      <c r="Q915" s="36"/>
      <c r="R915" s="14"/>
    </row>
    <row r="916" spans="1:18">
      <c r="A916" s="45" t="s">
        <v>1199</v>
      </c>
      <c r="B916" s="47" t="s">
        <v>197</v>
      </c>
      <c r="C916" s="9"/>
      <c r="D916" s="14"/>
      <c r="E916" s="36"/>
      <c r="F916" s="14"/>
      <c r="G916" s="9"/>
      <c r="H916" s="14"/>
      <c r="I916" s="36"/>
      <c r="J916" s="14"/>
      <c r="K916" s="9"/>
      <c r="L916" s="14"/>
      <c r="M916" s="36"/>
      <c r="N916" s="14"/>
      <c r="O916" s="9"/>
      <c r="P916" s="14"/>
      <c r="Q916" s="36"/>
      <c r="R916" s="14"/>
    </row>
    <row r="917" spans="1:18">
      <c r="A917" s="45" t="s">
        <v>1200</v>
      </c>
      <c r="B917" s="46" t="s">
        <v>198</v>
      </c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</row>
    <row r="918" spans="1:18" ht="47.25">
      <c r="A918" s="37" t="s">
        <v>1201</v>
      </c>
      <c r="B918" s="6" t="s">
        <v>1219</v>
      </c>
      <c r="C918" s="8"/>
      <c r="D918" s="13">
        <f t="shared" ref="D918:N918" si="206">SUM(D919:D922)</f>
        <v>0</v>
      </c>
      <c r="E918" s="13">
        <f t="shared" si="206"/>
        <v>0</v>
      </c>
      <c r="F918" s="13">
        <f t="shared" si="206"/>
        <v>0</v>
      </c>
      <c r="G918" s="13"/>
      <c r="H918" s="13">
        <f t="shared" si="206"/>
        <v>0</v>
      </c>
      <c r="I918" s="13">
        <f t="shared" si="206"/>
        <v>0</v>
      </c>
      <c r="J918" s="13">
        <f t="shared" si="206"/>
        <v>0</v>
      </c>
      <c r="K918" s="13"/>
      <c r="L918" s="13">
        <f t="shared" si="206"/>
        <v>0</v>
      </c>
      <c r="M918" s="13">
        <f t="shared" si="206"/>
        <v>0</v>
      </c>
      <c r="N918" s="13">
        <f t="shared" si="206"/>
        <v>0</v>
      </c>
      <c r="O918" s="13"/>
      <c r="P918" s="13">
        <f>SUM(P919:P922)</f>
        <v>0</v>
      </c>
      <c r="Q918" s="13">
        <f>SUM(Q919:Q922)</f>
        <v>0</v>
      </c>
      <c r="R918" s="13">
        <f>SUM(R919:R922)</f>
        <v>0</v>
      </c>
    </row>
    <row r="919" spans="1:18">
      <c r="A919" s="45" t="s">
        <v>1202</v>
      </c>
      <c r="B919" s="46" t="s">
        <v>195</v>
      </c>
      <c r="C919" s="9"/>
      <c r="D919" s="14"/>
      <c r="E919" s="36"/>
      <c r="F919" s="14"/>
      <c r="G919" s="9"/>
      <c r="H919" s="14"/>
      <c r="I919" s="36"/>
      <c r="J919" s="14"/>
      <c r="K919" s="9"/>
      <c r="L919" s="14"/>
      <c r="M919" s="36"/>
      <c r="N919" s="14"/>
      <c r="O919" s="9"/>
      <c r="P919" s="14"/>
      <c r="Q919" s="36"/>
      <c r="R919" s="14"/>
    </row>
    <row r="920" spans="1:18">
      <c r="A920" s="45" t="s">
        <v>1203</v>
      </c>
      <c r="B920" s="46" t="s">
        <v>196</v>
      </c>
      <c r="C920" s="9"/>
      <c r="D920" s="14"/>
      <c r="E920" s="36"/>
      <c r="F920" s="14"/>
      <c r="G920" s="9"/>
      <c r="H920" s="14"/>
      <c r="I920" s="36"/>
      <c r="J920" s="14"/>
      <c r="K920" s="9"/>
      <c r="L920" s="14"/>
      <c r="M920" s="36"/>
      <c r="N920" s="14"/>
      <c r="O920" s="9"/>
      <c r="P920" s="14"/>
      <c r="Q920" s="36"/>
      <c r="R920" s="14"/>
    </row>
    <row r="921" spans="1:18">
      <c r="A921" s="45" t="s">
        <v>1204</v>
      </c>
      <c r="B921" s="47" t="s">
        <v>197</v>
      </c>
      <c r="C921" s="9"/>
      <c r="D921" s="14"/>
      <c r="E921" s="36"/>
      <c r="F921" s="14"/>
      <c r="G921" s="9"/>
      <c r="H921" s="14"/>
      <c r="I921" s="36"/>
      <c r="J921" s="14"/>
      <c r="K921" s="9"/>
      <c r="L921" s="14"/>
      <c r="M921" s="36"/>
      <c r="N921" s="14"/>
      <c r="O921" s="9"/>
      <c r="P921" s="14"/>
      <c r="Q921" s="36"/>
      <c r="R921" s="14"/>
    </row>
    <row r="922" spans="1:18">
      <c r="A922" s="45" t="s">
        <v>1205</v>
      </c>
      <c r="B922" s="46" t="s">
        <v>198</v>
      </c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</row>
    <row r="923" spans="1:18" ht="47.25">
      <c r="A923" s="37" t="s">
        <v>1206</v>
      </c>
      <c r="B923" s="6" t="s">
        <v>1220</v>
      </c>
      <c r="C923" s="8"/>
      <c r="D923" s="13">
        <f t="shared" ref="D923:N923" si="207">SUM(D924:D927)</f>
        <v>0</v>
      </c>
      <c r="E923" s="13">
        <f t="shared" si="207"/>
        <v>0</v>
      </c>
      <c r="F923" s="13">
        <f t="shared" si="207"/>
        <v>0</v>
      </c>
      <c r="G923" s="13"/>
      <c r="H923" s="13">
        <f t="shared" si="207"/>
        <v>0</v>
      </c>
      <c r="I923" s="13">
        <f t="shared" si="207"/>
        <v>0</v>
      </c>
      <c r="J923" s="13">
        <f t="shared" si="207"/>
        <v>0</v>
      </c>
      <c r="K923" s="13"/>
      <c r="L923" s="13">
        <f t="shared" si="207"/>
        <v>0</v>
      </c>
      <c r="M923" s="13">
        <f t="shared" si="207"/>
        <v>0</v>
      </c>
      <c r="N923" s="13">
        <f t="shared" si="207"/>
        <v>0</v>
      </c>
      <c r="O923" s="13"/>
      <c r="P923" s="13">
        <f>SUM(P924:P927)</f>
        <v>0</v>
      </c>
      <c r="Q923" s="13">
        <f>SUM(Q924:Q927)</f>
        <v>0</v>
      </c>
      <c r="R923" s="13">
        <f>SUM(R924:R927)</f>
        <v>0</v>
      </c>
    </row>
    <row r="924" spans="1:18">
      <c r="A924" s="45" t="s">
        <v>1207</v>
      </c>
      <c r="B924" s="46" t="s">
        <v>195</v>
      </c>
      <c r="C924" s="9"/>
      <c r="D924" s="14"/>
      <c r="E924" s="36"/>
      <c r="F924" s="14"/>
      <c r="G924" s="9"/>
      <c r="H924" s="14"/>
      <c r="I924" s="36"/>
      <c r="J924" s="14"/>
      <c r="K924" s="9"/>
      <c r="L924" s="14"/>
      <c r="M924" s="36"/>
      <c r="N924" s="14"/>
      <c r="O924" s="9"/>
      <c r="P924" s="14"/>
      <c r="Q924" s="36"/>
      <c r="R924" s="14"/>
    </row>
    <row r="925" spans="1:18">
      <c r="A925" s="45" t="s">
        <v>1208</v>
      </c>
      <c r="B925" s="46" t="s">
        <v>196</v>
      </c>
      <c r="C925" s="9"/>
      <c r="D925" s="14"/>
      <c r="E925" s="36"/>
      <c r="F925" s="14"/>
      <c r="G925" s="9"/>
      <c r="H925" s="14"/>
      <c r="I925" s="36"/>
      <c r="J925" s="14"/>
      <c r="K925" s="9"/>
      <c r="L925" s="14"/>
      <c r="M925" s="36"/>
      <c r="N925" s="14"/>
      <c r="O925" s="9"/>
      <c r="P925" s="14"/>
      <c r="Q925" s="36"/>
      <c r="R925" s="14"/>
    </row>
    <row r="926" spans="1:18">
      <c r="A926" s="45" t="s">
        <v>1209</v>
      </c>
      <c r="B926" s="47" t="s">
        <v>197</v>
      </c>
      <c r="C926" s="9"/>
      <c r="D926" s="14"/>
      <c r="E926" s="36"/>
      <c r="F926" s="14"/>
      <c r="G926" s="9"/>
      <c r="H926" s="14"/>
      <c r="I926" s="36"/>
      <c r="J926" s="14"/>
      <c r="K926" s="9"/>
      <c r="L926" s="14"/>
      <c r="M926" s="36"/>
      <c r="N926" s="14"/>
      <c r="O926" s="9"/>
      <c r="P926" s="14"/>
      <c r="Q926" s="36"/>
      <c r="R926" s="14"/>
    </row>
    <row r="927" spans="1:18">
      <c r="A927" s="45" t="s">
        <v>1210</v>
      </c>
      <c r="B927" s="46" t="s">
        <v>198</v>
      </c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</row>
    <row r="928" spans="1:18" ht="47.25">
      <c r="A928" s="37" t="s">
        <v>1221</v>
      </c>
      <c r="B928" s="6" t="s">
        <v>1226</v>
      </c>
      <c r="C928" s="8"/>
      <c r="D928" s="13">
        <f t="shared" ref="D928:N928" si="208">SUM(D929:D932)</f>
        <v>0</v>
      </c>
      <c r="E928" s="13">
        <f t="shared" si="208"/>
        <v>0</v>
      </c>
      <c r="F928" s="13">
        <f t="shared" si="208"/>
        <v>0</v>
      </c>
      <c r="G928" s="13"/>
      <c r="H928" s="13">
        <f t="shared" si="208"/>
        <v>0</v>
      </c>
      <c r="I928" s="13">
        <f t="shared" si="208"/>
        <v>0</v>
      </c>
      <c r="J928" s="13">
        <f t="shared" si="208"/>
        <v>0</v>
      </c>
      <c r="K928" s="13"/>
      <c r="L928" s="13">
        <f t="shared" si="208"/>
        <v>0</v>
      </c>
      <c r="M928" s="13">
        <f t="shared" si="208"/>
        <v>0</v>
      </c>
      <c r="N928" s="13">
        <f t="shared" si="208"/>
        <v>0</v>
      </c>
      <c r="O928" s="13"/>
      <c r="P928" s="13">
        <f>SUM(P929:P932)</f>
        <v>0</v>
      </c>
      <c r="Q928" s="13">
        <f>SUM(Q929:Q932)</f>
        <v>0</v>
      </c>
      <c r="R928" s="13">
        <f>SUM(R929:R932)</f>
        <v>0</v>
      </c>
    </row>
    <row r="929" spans="1:18">
      <c r="A929" s="45" t="s">
        <v>1222</v>
      </c>
      <c r="B929" s="46" t="s">
        <v>195</v>
      </c>
      <c r="C929" s="9"/>
      <c r="D929" s="14"/>
      <c r="E929" s="36"/>
      <c r="F929" s="14"/>
      <c r="G929" s="9"/>
      <c r="H929" s="14"/>
      <c r="I929" s="36"/>
      <c r="J929" s="14"/>
      <c r="K929" s="9"/>
      <c r="L929" s="14"/>
      <c r="M929" s="36"/>
      <c r="N929" s="14"/>
      <c r="O929" s="9"/>
      <c r="P929" s="14"/>
      <c r="Q929" s="36"/>
      <c r="R929" s="14"/>
    </row>
    <row r="930" spans="1:18">
      <c r="A930" s="45" t="s">
        <v>1223</v>
      </c>
      <c r="B930" s="46" t="s">
        <v>196</v>
      </c>
      <c r="C930" s="9"/>
      <c r="D930" s="14"/>
      <c r="E930" s="36"/>
      <c r="F930" s="14"/>
      <c r="G930" s="9"/>
      <c r="H930" s="14"/>
      <c r="I930" s="36"/>
      <c r="J930" s="14"/>
      <c r="K930" s="9"/>
      <c r="L930" s="14"/>
      <c r="M930" s="36"/>
      <c r="N930" s="14"/>
      <c r="O930" s="9"/>
      <c r="P930" s="14"/>
      <c r="Q930" s="36"/>
      <c r="R930" s="14"/>
    </row>
    <row r="931" spans="1:18">
      <c r="A931" s="45" t="s">
        <v>1224</v>
      </c>
      <c r="B931" s="47" t="s">
        <v>197</v>
      </c>
      <c r="C931" s="9"/>
      <c r="D931" s="14"/>
      <c r="E931" s="36"/>
      <c r="F931" s="14"/>
      <c r="G931" s="9"/>
      <c r="H931" s="14"/>
      <c r="I931" s="36"/>
      <c r="J931" s="14"/>
      <c r="K931" s="9"/>
      <c r="L931" s="14"/>
      <c r="M931" s="36"/>
      <c r="N931" s="14"/>
      <c r="O931" s="9"/>
      <c r="P931" s="14"/>
      <c r="Q931" s="36"/>
      <c r="R931" s="14"/>
    </row>
    <row r="932" spans="1:18">
      <c r="A932" s="45" t="s">
        <v>1225</v>
      </c>
      <c r="B932" s="46" t="s">
        <v>198</v>
      </c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</row>
    <row r="933" spans="1:18" ht="31.5">
      <c r="A933" s="37" t="s">
        <v>1227</v>
      </c>
      <c r="B933" s="6" t="s">
        <v>1232</v>
      </c>
      <c r="C933" s="8"/>
      <c r="D933" s="13">
        <f t="shared" ref="D933:N933" si="209">SUM(D934:D937)</f>
        <v>0</v>
      </c>
      <c r="E933" s="13">
        <f t="shared" si="209"/>
        <v>0</v>
      </c>
      <c r="F933" s="13">
        <f t="shared" si="209"/>
        <v>0</v>
      </c>
      <c r="G933" s="13"/>
      <c r="H933" s="13">
        <f t="shared" si="209"/>
        <v>0</v>
      </c>
      <c r="I933" s="13">
        <f t="shared" si="209"/>
        <v>0</v>
      </c>
      <c r="J933" s="13">
        <f t="shared" si="209"/>
        <v>0</v>
      </c>
      <c r="K933" s="13"/>
      <c r="L933" s="13">
        <f t="shared" si="209"/>
        <v>0</v>
      </c>
      <c r="M933" s="13">
        <f t="shared" si="209"/>
        <v>0</v>
      </c>
      <c r="N933" s="13">
        <f t="shared" si="209"/>
        <v>0</v>
      </c>
      <c r="O933" s="13"/>
      <c r="P933" s="13">
        <f>SUM(P934:P937)</f>
        <v>0</v>
      </c>
      <c r="Q933" s="13">
        <f>SUM(Q934:Q937)</f>
        <v>0</v>
      </c>
      <c r="R933" s="13">
        <f>SUM(R934:R937)</f>
        <v>0</v>
      </c>
    </row>
    <row r="934" spans="1:18">
      <c r="A934" s="45" t="s">
        <v>1228</v>
      </c>
      <c r="B934" s="46" t="s">
        <v>195</v>
      </c>
      <c r="C934" s="9"/>
      <c r="D934" s="14"/>
      <c r="E934" s="36"/>
      <c r="F934" s="14"/>
      <c r="G934" s="9"/>
      <c r="H934" s="14"/>
      <c r="I934" s="36"/>
      <c r="J934" s="14"/>
      <c r="K934" s="9"/>
      <c r="L934" s="14"/>
      <c r="M934" s="36"/>
      <c r="N934" s="14"/>
      <c r="O934" s="9"/>
      <c r="P934" s="14"/>
      <c r="Q934" s="36"/>
      <c r="R934" s="14"/>
    </row>
    <row r="935" spans="1:18">
      <c r="A935" s="45" t="s">
        <v>1229</v>
      </c>
      <c r="B935" s="46" t="s">
        <v>196</v>
      </c>
      <c r="C935" s="9"/>
      <c r="D935" s="14"/>
      <c r="E935" s="36"/>
      <c r="F935" s="14"/>
      <c r="G935" s="9"/>
      <c r="H935" s="14"/>
      <c r="I935" s="36"/>
      <c r="J935" s="14"/>
      <c r="K935" s="9"/>
      <c r="L935" s="14"/>
      <c r="M935" s="36"/>
      <c r="N935" s="14"/>
      <c r="O935" s="9"/>
      <c r="P935" s="14"/>
      <c r="Q935" s="36"/>
      <c r="R935" s="14"/>
    </row>
    <row r="936" spans="1:18">
      <c r="A936" s="45" t="s">
        <v>1230</v>
      </c>
      <c r="B936" s="47" t="s">
        <v>197</v>
      </c>
      <c r="C936" s="9"/>
      <c r="D936" s="14"/>
      <c r="E936" s="36"/>
      <c r="F936" s="14"/>
      <c r="G936" s="9"/>
      <c r="H936" s="14"/>
      <c r="I936" s="36"/>
      <c r="J936" s="14"/>
      <c r="K936" s="9"/>
      <c r="L936" s="14"/>
      <c r="M936" s="36"/>
      <c r="N936" s="14"/>
      <c r="O936" s="9"/>
      <c r="P936" s="14"/>
      <c r="Q936" s="36"/>
      <c r="R936" s="14"/>
    </row>
    <row r="937" spans="1:18">
      <c r="A937" s="45" t="s">
        <v>1231</v>
      </c>
      <c r="B937" s="46" t="s">
        <v>198</v>
      </c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</row>
    <row r="938" spans="1:18" ht="31.5">
      <c r="A938" s="37" t="s">
        <v>1234</v>
      </c>
      <c r="B938" s="6" t="s">
        <v>1267</v>
      </c>
      <c r="C938" s="6"/>
      <c r="D938" s="13">
        <f>D939+D944+D949+D954+D959+D964</f>
        <v>0</v>
      </c>
      <c r="E938" s="13">
        <f t="shared" ref="E938:N938" si="210">E939+E944+E949+E954+E959+E964</f>
        <v>0</v>
      </c>
      <c r="F938" s="13">
        <f t="shared" si="210"/>
        <v>0</v>
      </c>
      <c r="G938" s="13"/>
      <c r="H938" s="13">
        <f t="shared" si="210"/>
        <v>0</v>
      </c>
      <c r="I938" s="13">
        <f t="shared" si="210"/>
        <v>0</v>
      </c>
      <c r="J938" s="13">
        <f t="shared" si="210"/>
        <v>0</v>
      </c>
      <c r="K938" s="13"/>
      <c r="L938" s="13">
        <f t="shared" si="210"/>
        <v>0</v>
      </c>
      <c r="M938" s="13">
        <f t="shared" si="210"/>
        <v>0</v>
      </c>
      <c r="N938" s="13">
        <f t="shared" si="210"/>
        <v>0</v>
      </c>
      <c r="O938" s="13"/>
      <c r="P938" s="13">
        <f>P939+P944+P949+P954+P959+P964</f>
        <v>0</v>
      </c>
      <c r="Q938" s="13">
        <f>Q939+Q944+Q949+Q954+Q959+Q964</f>
        <v>0</v>
      </c>
      <c r="R938" s="13">
        <f>R939+R944+R949+R954+R959+R964</f>
        <v>0</v>
      </c>
    </row>
    <row r="939" spans="1:18" ht="47.25">
      <c r="A939" s="37" t="s">
        <v>1239</v>
      </c>
      <c r="B939" s="6" t="s">
        <v>1268</v>
      </c>
      <c r="C939" s="8"/>
      <c r="D939" s="13">
        <f t="shared" ref="D939:N939" si="211">SUM(D940:D943)</f>
        <v>0</v>
      </c>
      <c r="E939" s="13">
        <f t="shared" si="211"/>
        <v>0</v>
      </c>
      <c r="F939" s="13">
        <f t="shared" si="211"/>
        <v>0</v>
      </c>
      <c r="G939" s="13"/>
      <c r="H939" s="13">
        <f t="shared" si="211"/>
        <v>0</v>
      </c>
      <c r="I939" s="13">
        <f t="shared" si="211"/>
        <v>0</v>
      </c>
      <c r="J939" s="13">
        <f t="shared" si="211"/>
        <v>0</v>
      </c>
      <c r="K939" s="13"/>
      <c r="L939" s="13">
        <f t="shared" si="211"/>
        <v>0</v>
      </c>
      <c r="M939" s="13">
        <f t="shared" si="211"/>
        <v>0</v>
      </c>
      <c r="N939" s="13">
        <f t="shared" si="211"/>
        <v>0</v>
      </c>
      <c r="O939" s="13"/>
      <c r="P939" s="13">
        <f>SUM(P940:P943)</f>
        <v>0</v>
      </c>
      <c r="Q939" s="13">
        <f>SUM(Q940:Q943)</f>
        <v>0</v>
      </c>
      <c r="R939" s="13">
        <f>SUM(R940:R943)</f>
        <v>0</v>
      </c>
    </row>
    <row r="940" spans="1:18">
      <c r="A940" s="45" t="s">
        <v>1235</v>
      </c>
      <c r="B940" s="46" t="s">
        <v>195</v>
      </c>
      <c r="C940" s="9"/>
      <c r="D940" s="14"/>
      <c r="E940" s="36"/>
      <c r="F940" s="14"/>
      <c r="G940" s="9"/>
      <c r="H940" s="14"/>
      <c r="I940" s="36"/>
      <c r="J940" s="14"/>
      <c r="K940" s="9"/>
      <c r="L940" s="14"/>
      <c r="M940" s="36"/>
      <c r="N940" s="14"/>
      <c r="O940" s="9"/>
      <c r="P940" s="14"/>
      <c r="Q940" s="36"/>
      <c r="R940" s="14"/>
    </row>
    <row r="941" spans="1:18">
      <c r="A941" s="45" t="s">
        <v>1236</v>
      </c>
      <c r="B941" s="46" t="s">
        <v>196</v>
      </c>
      <c r="C941" s="9"/>
      <c r="D941" s="14"/>
      <c r="E941" s="36"/>
      <c r="F941" s="14"/>
      <c r="G941" s="9"/>
      <c r="H941" s="14"/>
      <c r="I941" s="36"/>
      <c r="J941" s="14"/>
      <c r="K941" s="9"/>
      <c r="L941" s="14"/>
      <c r="M941" s="36"/>
      <c r="N941" s="14"/>
      <c r="O941" s="9"/>
      <c r="P941" s="14"/>
      <c r="Q941" s="36"/>
      <c r="R941" s="14"/>
    </row>
    <row r="942" spans="1:18">
      <c r="A942" s="45" t="s">
        <v>1237</v>
      </c>
      <c r="B942" s="47" t="s">
        <v>197</v>
      </c>
      <c r="C942" s="9"/>
      <c r="D942" s="14"/>
      <c r="E942" s="36"/>
      <c r="F942" s="14"/>
      <c r="G942" s="9"/>
      <c r="H942" s="14"/>
      <c r="I942" s="36"/>
      <c r="J942" s="14"/>
      <c r="K942" s="9"/>
      <c r="L942" s="14"/>
      <c r="M942" s="36"/>
      <c r="N942" s="14"/>
      <c r="O942" s="9"/>
      <c r="P942" s="14"/>
      <c r="Q942" s="36"/>
      <c r="R942" s="14"/>
    </row>
    <row r="943" spans="1:18">
      <c r="A943" s="45" t="s">
        <v>1238</v>
      </c>
      <c r="B943" s="46" t="s">
        <v>198</v>
      </c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</row>
    <row r="944" spans="1:18" ht="47.25">
      <c r="A944" s="37" t="s">
        <v>1240</v>
      </c>
      <c r="B944" s="6" t="s">
        <v>1269</v>
      </c>
      <c r="C944" s="8"/>
      <c r="D944" s="13">
        <f t="shared" ref="D944:N944" si="212">SUM(D945:D948)</f>
        <v>0</v>
      </c>
      <c r="E944" s="13">
        <f t="shared" si="212"/>
        <v>0</v>
      </c>
      <c r="F944" s="13">
        <f t="shared" si="212"/>
        <v>0</v>
      </c>
      <c r="G944" s="13"/>
      <c r="H944" s="13">
        <f t="shared" si="212"/>
        <v>0</v>
      </c>
      <c r="I944" s="13">
        <f t="shared" si="212"/>
        <v>0</v>
      </c>
      <c r="J944" s="13">
        <f t="shared" si="212"/>
        <v>0</v>
      </c>
      <c r="K944" s="13"/>
      <c r="L944" s="13">
        <f t="shared" si="212"/>
        <v>0</v>
      </c>
      <c r="M944" s="13">
        <f t="shared" si="212"/>
        <v>0</v>
      </c>
      <c r="N944" s="13">
        <f t="shared" si="212"/>
        <v>0</v>
      </c>
      <c r="O944" s="13"/>
      <c r="P944" s="13">
        <f>SUM(P945:P948)</f>
        <v>0</v>
      </c>
      <c r="Q944" s="13">
        <f>SUM(Q945:Q948)</f>
        <v>0</v>
      </c>
      <c r="R944" s="13">
        <f>SUM(R945:R948)</f>
        <v>0</v>
      </c>
    </row>
    <row r="945" spans="1:18">
      <c r="A945" s="45" t="s">
        <v>1241</v>
      </c>
      <c r="B945" s="46" t="s">
        <v>195</v>
      </c>
      <c r="C945" s="9"/>
      <c r="D945" s="14"/>
      <c r="E945" s="36"/>
      <c r="F945" s="14"/>
      <c r="G945" s="9"/>
      <c r="H945" s="14"/>
      <c r="I945" s="36"/>
      <c r="J945" s="14"/>
      <c r="K945" s="9"/>
      <c r="L945" s="14"/>
      <c r="M945" s="36"/>
      <c r="N945" s="14"/>
      <c r="O945" s="9"/>
      <c r="P945" s="14"/>
      <c r="Q945" s="36"/>
      <c r="R945" s="14"/>
    </row>
    <row r="946" spans="1:18">
      <c r="A946" s="45" t="s">
        <v>1242</v>
      </c>
      <c r="B946" s="46" t="s">
        <v>196</v>
      </c>
      <c r="C946" s="9"/>
      <c r="D946" s="14"/>
      <c r="E946" s="36"/>
      <c r="F946" s="14"/>
      <c r="G946" s="9"/>
      <c r="H946" s="14"/>
      <c r="I946" s="36"/>
      <c r="J946" s="14"/>
      <c r="K946" s="9"/>
      <c r="L946" s="14"/>
      <c r="M946" s="36"/>
      <c r="N946" s="14"/>
      <c r="O946" s="9"/>
      <c r="P946" s="14"/>
      <c r="Q946" s="36"/>
      <c r="R946" s="14"/>
    </row>
    <row r="947" spans="1:18">
      <c r="A947" s="45" t="s">
        <v>1243</v>
      </c>
      <c r="B947" s="47" t="s">
        <v>197</v>
      </c>
      <c r="C947" s="9"/>
      <c r="D947" s="14"/>
      <c r="E947" s="36"/>
      <c r="F947" s="14"/>
      <c r="G947" s="9"/>
      <c r="H947" s="14"/>
      <c r="I947" s="36"/>
      <c r="J947" s="14"/>
      <c r="K947" s="9"/>
      <c r="L947" s="14"/>
      <c r="M947" s="36"/>
      <c r="N947" s="14"/>
      <c r="O947" s="9"/>
      <c r="P947" s="14"/>
      <c r="Q947" s="36"/>
      <c r="R947" s="14"/>
    </row>
    <row r="948" spans="1:18">
      <c r="A948" s="45" t="s">
        <v>1244</v>
      </c>
      <c r="B948" s="46" t="s">
        <v>198</v>
      </c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</row>
    <row r="949" spans="1:18" ht="47.25">
      <c r="A949" s="37" t="s">
        <v>1245</v>
      </c>
      <c r="B949" s="6" t="s">
        <v>1270</v>
      </c>
      <c r="C949" s="8"/>
      <c r="D949" s="13">
        <f t="shared" ref="D949:N949" si="213">SUM(D950:D953)</f>
        <v>0</v>
      </c>
      <c r="E949" s="13">
        <f t="shared" si="213"/>
        <v>0</v>
      </c>
      <c r="F949" s="13">
        <f t="shared" si="213"/>
        <v>0</v>
      </c>
      <c r="G949" s="13"/>
      <c r="H949" s="13">
        <f t="shared" si="213"/>
        <v>0</v>
      </c>
      <c r="I949" s="13">
        <f t="shared" si="213"/>
        <v>0</v>
      </c>
      <c r="J949" s="13">
        <f t="shared" si="213"/>
        <v>0</v>
      </c>
      <c r="K949" s="13"/>
      <c r="L949" s="13">
        <f t="shared" si="213"/>
        <v>0</v>
      </c>
      <c r="M949" s="13">
        <f t="shared" si="213"/>
        <v>0</v>
      </c>
      <c r="N949" s="13">
        <f t="shared" si="213"/>
        <v>0</v>
      </c>
      <c r="O949" s="13"/>
      <c r="P949" s="13">
        <f>SUM(P950:P953)</f>
        <v>0</v>
      </c>
      <c r="Q949" s="13">
        <f>SUM(Q950:Q953)</f>
        <v>0</v>
      </c>
      <c r="R949" s="13">
        <f>SUM(R950:R953)</f>
        <v>0</v>
      </c>
    </row>
    <row r="950" spans="1:18">
      <c r="A950" s="45" t="s">
        <v>1246</v>
      </c>
      <c r="B950" s="46" t="s">
        <v>195</v>
      </c>
      <c r="C950" s="9"/>
      <c r="D950" s="14"/>
      <c r="E950" s="36"/>
      <c r="F950" s="14"/>
      <c r="G950" s="9"/>
      <c r="H950" s="14"/>
      <c r="I950" s="36"/>
      <c r="J950" s="14"/>
      <c r="K950" s="9"/>
      <c r="L950" s="14"/>
      <c r="M950" s="36"/>
      <c r="N950" s="14"/>
      <c r="O950" s="9"/>
      <c r="P950" s="14"/>
      <c r="Q950" s="36"/>
      <c r="R950" s="14"/>
    </row>
    <row r="951" spans="1:18">
      <c r="A951" s="45" t="s">
        <v>1247</v>
      </c>
      <c r="B951" s="46" t="s">
        <v>196</v>
      </c>
      <c r="C951" s="9"/>
      <c r="D951" s="14"/>
      <c r="E951" s="36"/>
      <c r="F951" s="14"/>
      <c r="G951" s="9"/>
      <c r="H951" s="14"/>
      <c r="I951" s="36"/>
      <c r="J951" s="14"/>
      <c r="K951" s="9"/>
      <c r="L951" s="14"/>
      <c r="M951" s="36"/>
      <c r="N951" s="14"/>
      <c r="O951" s="9"/>
      <c r="P951" s="14"/>
      <c r="Q951" s="36"/>
      <c r="R951" s="14"/>
    </row>
    <row r="952" spans="1:18">
      <c r="A952" s="45" t="s">
        <v>1248</v>
      </c>
      <c r="B952" s="47" t="s">
        <v>197</v>
      </c>
      <c r="C952" s="9"/>
      <c r="D952" s="14"/>
      <c r="E952" s="36"/>
      <c r="F952" s="14"/>
      <c r="G952" s="9"/>
      <c r="H952" s="14"/>
      <c r="I952" s="36"/>
      <c r="J952" s="14"/>
      <c r="K952" s="9"/>
      <c r="L952" s="14"/>
      <c r="M952" s="36"/>
      <c r="N952" s="14"/>
      <c r="O952" s="9"/>
      <c r="P952" s="14"/>
      <c r="Q952" s="36"/>
      <c r="R952" s="14"/>
    </row>
    <row r="953" spans="1:18">
      <c r="A953" s="45" t="s">
        <v>1249</v>
      </c>
      <c r="B953" s="46" t="s">
        <v>198</v>
      </c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</row>
    <row r="954" spans="1:18" ht="47.25">
      <c r="A954" s="37" t="s">
        <v>1250</v>
      </c>
      <c r="B954" s="6" t="s">
        <v>1271</v>
      </c>
      <c r="C954" s="8"/>
      <c r="D954" s="13">
        <f t="shared" ref="D954:N954" si="214">SUM(D955:D958)</f>
        <v>0</v>
      </c>
      <c r="E954" s="13">
        <f t="shared" si="214"/>
        <v>0</v>
      </c>
      <c r="F954" s="13">
        <f t="shared" si="214"/>
        <v>0</v>
      </c>
      <c r="G954" s="13"/>
      <c r="H954" s="13">
        <f t="shared" si="214"/>
        <v>0</v>
      </c>
      <c r="I954" s="13">
        <f t="shared" si="214"/>
        <v>0</v>
      </c>
      <c r="J954" s="13">
        <f t="shared" si="214"/>
        <v>0</v>
      </c>
      <c r="K954" s="13"/>
      <c r="L954" s="13">
        <f t="shared" si="214"/>
        <v>0</v>
      </c>
      <c r="M954" s="13">
        <f t="shared" si="214"/>
        <v>0</v>
      </c>
      <c r="N954" s="13">
        <f t="shared" si="214"/>
        <v>0</v>
      </c>
      <c r="O954" s="13"/>
      <c r="P954" s="13">
        <f>SUM(P955:P958)</f>
        <v>0</v>
      </c>
      <c r="Q954" s="13">
        <f>SUM(Q955:Q958)</f>
        <v>0</v>
      </c>
      <c r="R954" s="13">
        <f>SUM(R955:R958)</f>
        <v>0</v>
      </c>
    </row>
    <row r="955" spans="1:18">
      <c r="A955" s="45" t="s">
        <v>1251</v>
      </c>
      <c r="B955" s="46" t="s">
        <v>195</v>
      </c>
      <c r="C955" s="9"/>
      <c r="D955" s="14"/>
      <c r="E955" s="36"/>
      <c r="F955" s="14"/>
      <c r="G955" s="9"/>
      <c r="H955" s="14"/>
      <c r="I955" s="36"/>
      <c r="J955" s="14"/>
      <c r="K955" s="9"/>
      <c r="L955" s="14"/>
      <c r="M955" s="36"/>
      <c r="N955" s="14"/>
      <c r="O955" s="9"/>
      <c r="P955" s="14"/>
      <c r="Q955" s="36"/>
      <c r="R955" s="14"/>
    </row>
    <row r="956" spans="1:18">
      <c r="A956" s="45" t="s">
        <v>1252</v>
      </c>
      <c r="B956" s="46" t="s">
        <v>196</v>
      </c>
      <c r="C956" s="9"/>
      <c r="D956" s="14"/>
      <c r="E956" s="36"/>
      <c r="F956" s="14"/>
      <c r="G956" s="9"/>
      <c r="H956" s="14"/>
      <c r="I956" s="36"/>
      <c r="J956" s="14"/>
      <c r="K956" s="9"/>
      <c r="L956" s="14"/>
      <c r="M956" s="36"/>
      <c r="N956" s="14"/>
      <c r="O956" s="9"/>
      <c r="P956" s="14"/>
      <c r="Q956" s="36"/>
      <c r="R956" s="14"/>
    </row>
    <row r="957" spans="1:18">
      <c r="A957" s="45" t="s">
        <v>1253</v>
      </c>
      <c r="B957" s="47" t="s">
        <v>197</v>
      </c>
      <c r="C957" s="9"/>
      <c r="D957" s="14"/>
      <c r="E957" s="36"/>
      <c r="F957" s="14"/>
      <c r="G957" s="9"/>
      <c r="H957" s="14"/>
      <c r="I957" s="36"/>
      <c r="J957" s="14"/>
      <c r="K957" s="9"/>
      <c r="L957" s="14"/>
      <c r="M957" s="36"/>
      <c r="N957" s="14"/>
      <c r="O957" s="9"/>
      <c r="P957" s="14"/>
      <c r="Q957" s="36"/>
      <c r="R957" s="14"/>
    </row>
    <row r="958" spans="1:18">
      <c r="A958" s="45" t="s">
        <v>1254</v>
      </c>
      <c r="B958" s="46" t="s">
        <v>198</v>
      </c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</row>
    <row r="959" spans="1:18" ht="47.25">
      <c r="A959" s="37" t="s">
        <v>1255</v>
      </c>
      <c r="B959" s="6" t="s">
        <v>1272</v>
      </c>
      <c r="C959" s="8"/>
      <c r="D959" s="13">
        <f t="shared" ref="D959:N959" si="215">SUM(D960:D963)</f>
        <v>0</v>
      </c>
      <c r="E959" s="13">
        <f t="shared" si="215"/>
        <v>0</v>
      </c>
      <c r="F959" s="13">
        <f t="shared" si="215"/>
        <v>0</v>
      </c>
      <c r="G959" s="13"/>
      <c r="H959" s="13">
        <f t="shared" si="215"/>
        <v>0</v>
      </c>
      <c r="I959" s="13">
        <f t="shared" si="215"/>
        <v>0</v>
      </c>
      <c r="J959" s="13">
        <f t="shared" si="215"/>
        <v>0</v>
      </c>
      <c r="K959" s="13"/>
      <c r="L959" s="13">
        <f t="shared" si="215"/>
        <v>0</v>
      </c>
      <c r="M959" s="13">
        <f t="shared" si="215"/>
        <v>0</v>
      </c>
      <c r="N959" s="13">
        <f t="shared" si="215"/>
        <v>0</v>
      </c>
      <c r="O959" s="13"/>
      <c r="P959" s="13">
        <f>SUM(P960:P963)</f>
        <v>0</v>
      </c>
      <c r="Q959" s="13">
        <f>SUM(Q960:Q963)</f>
        <v>0</v>
      </c>
      <c r="R959" s="13">
        <f>SUM(R960:R963)</f>
        <v>0</v>
      </c>
    </row>
    <row r="960" spans="1:18">
      <c r="A960" s="45" t="s">
        <v>1256</v>
      </c>
      <c r="B960" s="46" t="s">
        <v>195</v>
      </c>
      <c r="C960" s="9"/>
      <c r="D960" s="14"/>
      <c r="E960" s="36"/>
      <c r="F960" s="14"/>
      <c r="G960" s="9"/>
      <c r="H960" s="14"/>
      <c r="I960" s="36"/>
      <c r="J960" s="14"/>
      <c r="K960" s="9"/>
      <c r="L960" s="14"/>
      <c r="M960" s="36"/>
      <c r="N960" s="14"/>
      <c r="O960" s="9"/>
      <c r="P960" s="14"/>
      <c r="Q960" s="36"/>
      <c r="R960" s="14"/>
    </row>
    <row r="961" spans="1:18">
      <c r="A961" s="45" t="s">
        <v>1257</v>
      </c>
      <c r="B961" s="46" t="s">
        <v>196</v>
      </c>
      <c r="C961" s="9"/>
      <c r="D961" s="14"/>
      <c r="E961" s="36"/>
      <c r="F961" s="14"/>
      <c r="G961" s="9"/>
      <c r="H961" s="14"/>
      <c r="I961" s="36"/>
      <c r="J961" s="14"/>
      <c r="K961" s="9"/>
      <c r="L961" s="14"/>
      <c r="M961" s="36"/>
      <c r="N961" s="14"/>
      <c r="O961" s="9"/>
      <c r="P961" s="14"/>
      <c r="Q961" s="36"/>
      <c r="R961" s="14"/>
    </row>
    <row r="962" spans="1:18">
      <c r="A962" s="45" t="s">
        <v>1258</v>
      </c>
      <c r="B962" s="47" t="s">
        <v>197</v>
      </c>
      <c r="C962" s="9"/>
      <c r="D962" s="14"/>
      <c r="E962" s="36"/>
      <c r="F962" s="14"/>
      <c r="G962" s="9"/>
      <c r="H962" s="14"/>
      <c r="I962" s="36"/>
      <c r="J962" s="14"/>
      <c r="K962" s="9"/>
      <c r="L962" s="14"/>
      <c r="M962" s="36"/>
      <c r="N962" s="14"/>
      <c r="O962" s="9"/>
      <c r="P962" s="14"/>
      <c r="Q962" s="36"/>
      <c r="R962" s="14"/>
    </row>
    <row r="963" spans="1:18">
      <c r="A963" s="45" t="s">
        <v>1259</v>
      </c>
      <c r="B963" s="46" t="s">
        <v>198</v>
      </c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</row>
    <row r="964" spans="1:18" ht="47.25">
      <c r="A964" s="37" t="s">
        <v>1260</v>
      </c>
      <c r="B964" s="6" t="s">
        <v>1273</v>
      </c>
      <c r="C964" s="8"/>
      <c r="D964" s="13">
        <f t="shared" ref="D964:N964" si="216">SUM(D965:D968)</f>
        <v>0</v>
      </c>
      <c r="E964" s="13">
        <f t="shared" si="216"/>
        <v>0</v>
      </c>
      <c r="F964" s="13">
        <f t="shared" si="216"/>
        <v>0</v>
      </c>
      <c r="G964" s="13"/>
      <c r="H964" s="13">
        <f t="shared" si="216"/>
        <v>0</v>
      </c>
      <c r="I964" s="13">
        <f t="shared" si="216"/>
        <v>0</v>
      </c>
      <c r="J964" s="13">
        <f t="shared" si="216"/>
        <v>0</v>
      </c>
      <c r="K964" s="13"/>
      <c r="L964" s="13">
        <f t="shared" si="216"/>
        <v>0</v>
      </c>
      <c r="M964" s="13">
        <f t="shared" si="216"/>
        <v>0</v>
      </c>
      <c r="N964" s="13">
        <f t="shared" si="216"/>
        <v>0</v>
      </c>
      <c r="O964" s="13"/>
      <c r="P964" s="13">
        <f>SUM(P965:P968)</f>
        <v>0</v>
      </c>
      <c r="Q964" s="13">
        <f>SUM(Q965:Q968)</f>
        <v>0</v>
      </c>
      <c r="R964" s="13">
        <f>SUM(R965:R968)</f>
        <v>0</v>
      </c>
    </row>
    <row r="965" spans="1:18">
      <c r="A965" s="45" t="s">
        <v>1261</v>
      </c>
      <c r="B965" s="46" t="s">
        <v>195</v>
      </c>
      <c r="C965" s="9"/>
      <c r="D965" s="14"/>
      <c r="E965" s="36"/>
      <c r="F965" s="14"/>
      <c r="G965" s="9"/>
      <c r="H965" s="14"/>
      <c r="I965" s="36"/>
      <c r="J965" s="14"/>
      <c r="K965" s="9"/>
      <c r="L965" s="14"/>
      <c r="M965" s="36"/>
      <c r="N965" s="14"/>
      <c r="O965" s="9"/>
      <c r="P965" s="14"/>
      <c r="Q965" s="36"/>
      <c r="R965" s="14"/>
    </row>
    <row r="966" spans="1:18">
      <c r="A966" s="45" t="s">
        <v>1262</v>
      </c>
      <c r="B966" s="46" t="s">
        <v>196</v>
      </c>
      <c r="C966" s="9"/>
      <c r="D966" s="14"/>
      <c r="E966" s="36"/>
      <c r="F966" s="14"/>
      <c r="G966" s="9"/>
      <c r="H966" s="14"/>
      <c r="I966" s="36"/>
      <c r="J966" s="14"/>
      <c r="K966" s="9"/>
      <c r="L966" s="14"/>
      <c r="M966" s="36"/>
      <c r="N966" s="14"/>
      <c r="O966" s="9"/>
      <c r="P966" s="14"/>
      <c r="Q966" s="36"/>
      <c r="R966" s="14"/>
    </row>
    <row r="967" spans="1:18">
      <c r="A967" s="45" t="s">
        <v>1263</v>
      </c>
      <c r="B967" s="47" t="s">
        <v>197</v>
      </c>
      <c r="C967" s="9"/>
      <c r="D967" s="14"/>
      <c r="E967" s="36"/>
      <c r="F967" s="14"/>
      <c r="G967" s="9"/>
      <c r="H967" s="14"/>
      <c r="I967" s="36"/>
      <c r="J967" s="14"/>
      <c r="K967" s="9"/>
      <c r="L967" s="14"/>
      <c r="M967" s="36"/>
      <c r="N967" s="14"/>
      <c r="O967" s="9"/>
      <c r="P967" s="14"/>
      <c r="Q967" s="36"/>
      <c r="R967" s="14"/>
    </row>
    <row r="968" spans="1:18">
      <c r="A968" s="45" t="s">
        <v>1264</v>
      </c>
      <c r="B968" s="46" t="s">
        <v>198</v>
      </c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</row>
    <row r="969" spans="1:18">
      <c r="A969" s="37" t="s">
        <v>1265</v>
      </c>
      <c r="B969" s="6" t="s">
        <v>1233</v>
      </c>
      <c r="C969" s="6"/>
      <c r="D969" s="13">
        <f>D970+D975+D980+D985+D990+D995</f>
        <v>0</v>
      </c>
      <c r="E969" s="13">
        <f t="shared" ref="E969:N969" si="217">E970+E975+E980+E985+E990+E995</f>
        <v>0</v>
      </c>
      <c r="F969" s="13">
        <f t="shared" si="217"/>
        <v>0</v>
      </c>
      <c r="G969" s="13"/>
      <c r="H969" s="13">
        <f t="shared" si="217"/>
        <v>0</v>
      </c>
      <c r="I969" s="13">
        <f t="shared" si="217"/>
        <v>0</v>
      </c>
      <c r="J969" s="13">
        <f t="shared" si="217"/>
        <v>0</v>
      </c>
      <c r="K969" s="13"/>
      <c r="L969" s="13">
        <f t="shared" si="217"/>
        <v>0</v>
      </c>
      <c r="M969" s="13">
        <f t="shared" si="217"/>
        <v>0</v>
      </c>
      <c r="N969" s="13">
        <f t="shared" si="217"/>
        <v>0</v>
      </c>
      <c r="O969" s="13"/>
      <c r="P969" s="13">
        <f>P970+P975+P980+P985+P990+P995</f>
        <v>0</v>
      </c>
      <c r="Q969" s="13">
        <f>Q970+Q975+Q980+Q985+Q990+Q995</f>
        <v>0</v>
      </c>
      <c r="R969" s="13">
        <f>R970+R975+R980+R985+R990+R995</f>
        <v>0</v>
      </c>
    </row>
    <row r="970" spans="1:18" ht="47.25">
      <c r="A970" s="37" t="s">
        <v>1266</v>
      </c>
      <c r="B970" s="6" t="s">
        <v>1274</v>
      </c>
      <c r="C970" s="8"/>
      <c r="D970" s="13">
        <f t="shared" ref="D970:N970" si="218">SUM(D971:D974)</f>
        <v>0</v>
      </c>
      <c r="E970" s="13">
        <f t="shared" si="218"/>
        <v>0</v>
      </c>
      <c r="F970" s="13">
        <f t="shared" si="218"/>
        <v>0</v>
      </c>
      <c r="G970" s="13"/>
      <c r="H970" s="13">
        <f t="shared" si="218"/>
        <v>0</v>
      </c>
      <c r="I970" s="13">
        <f t="shared" si="218"/>
        <v>0</v>
      </c>
      <c r="J970" s="13">
        <f t="shared" si="218"/>
        <v>0</v>
      </c>
      <c r="K970" s="13"/>
      <c r="L970" s="13">
        <f t="shared" si="218"/>
        <v>0</v>
      </c>
      <c r="M970" s="13">
        <f t="shared" si="218"/>
        <v>0</v>
      </c>
      <c r="N970" s="13">
        <f t="shared" si="218"/>
        <v>0</v>
      </c>
      <c r="O970" s="13"/>
      <c r="P970" s="13">
        <f>SUM(P971:P974)</f>
        <v>0</v>
      </c>
      <c r="Q970" s="13">
        <f>SUM(Q971:Q974)</f>
        <v>0</v>
      </c>
      <c r="R970" s="13">
        <f>SUM(R971:R974)</f>
        <v>0</v>
      </c>
    </row>
    <row r="971" spans="1:18">
      <c r="A971" s="45" t="s">
        <v>1275</v>
      </c>
      <c r="B971" s="46" t="s">
        <v>195</v>
      </c>
      <c r="C971" s="9"/>
      <c r="D971" s="14"/>
      <c r="E971" s="36"/>
      <c r="F971" s="14"/>
      <c r="G971" s="9"/>
      <c r="H971" s="14"/>
      <c r="I971" s="36"/>
      <c r="J971" s="14"/>
      <c r="K971" s="9"/>
      <c r="L971" s="14"/>
      <c r="M971" s="36"/>
      <c r="N971" s="14"/>
      <c r="O971" s="9"/>
      <c r="P971" s="14"/>
      <c r="Q971" s="36"/>
      <c r="R971" s="14"/>
    </row>
    <row r="972" spans="1:18">
      <c r="A972" s="45" t="s">
        <v>1276</v>
      </c>
      <c r="B972" s="46" t="s">
        <v>196</v>
      </c>
      <c r="C972" s="9"/>
      <c r="D972" s="14"/>
      <c r="E972" s="36"/>
      <c r="F972" s="14"/>
      <c r="G972" s="9"/>
      <c r="H972" s="14"/>
      <c r="I972" s="36"/>
      <c r="J972" s="14"/>
      <c r="K972" s="9"/>
      <c r="L972" s="14"/>
      <c r="M972" s="36"/>
      <c r="N972" s="14"/>
      <c r="O972" s="9"/>
      <c r="P972" s="14"/>
      <c r="Q972" s="36"/>
      <c r="R972" s="14"/>
    </row>
    <row r="973" spans="1:18">
      <c r="A973" s="45" t="s">
        <v>1277</v>
      </c>
      <c r="B973" s="47" t="s">
        <v>197</v>
      </c>
      <c r="C973" s="9"/>
      <c r="D973" s="14"/>
      <c r="E973" s="36"/>
      <c r="F973" s="14"/>
      <c r="G973" s="9"/>
      <c r="H973" s="14"/>
      <c r="I973" s="36"/>
      <c r="J973" s="14"/>
      <c r="K973" s="9"/>
      <c r="L973" s="14"/>
      <c r="M973" s="36"/>
      <c r="N973" s="14"/>
      <c r="O973" s="9"/>
      <c r="P973" s="14"/>
      <c r="Q973" s="36"/>
      <c r="R973" s="14"/>
    </row>
    <row r="974" spans="1:18">
      <c r="A974" s="45" t="s">
        <v>1278</v>
      </c>
      <c r="B974" s="46" t="s">
        <v>198</v>
      </c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</row>
    <row r="975" spans="1:18" ht="47.25">
      <c r="A975" s="37" t="s">
        <v>1279</v>
      </c>
      <c r="B975" s="6" t="s">
        <v>1284</v>
      </c>
      <c r="C975" s="8"/>
      <c r="D975" s="13">
        <f t="shared" ref="D975:N975" si="219">SUM(D976:D979)</f>
        <v>0</v>
      </c>
      <c r="E975" s="13">
        <f t="shared" si="219"/>
        <v>0</v>
      </c>
      <c r="F975" s="13">
        <f t="shared" si="219"/>
        <v>0</v>
      </c>
      <c r="G975" s="13"/>
      <c r="H975" s="13">
        <f t="shared" si="219"/>
        <v>0</v>
      </c>
      <c r="I975" s="13">
        <f t="shared" si="219"/>
        <v>0</v>
      </c>
      <c r="J975" s="13">
        <f t="shared" si="219"/>
        <v>0</v>
      </c>
      <c r="K975" s="13"/>
      <c r="L975" s="13">
        <f t="shared" si="219"/>
        <v>0</v>
      </c>
      <c r="M975" s="13">
        <f t="shared" si="219"/>
        <v>0</v>
      </c>
      <c r="N975" s="13">
        <f t="shared" si="219"/>
        <v>0</v>
      </c>
      <c r="O975" s="13"/>
      <c r="P975" s="13">
        <f>SUM(P976:P979)</f>
        <v>0</v>
      </c>
      <c r="Q975" s="13">
        <f>SUM(Q976:Q979)</f>
        <v>0</v>
      </c>
      <c r="R975" s="13">
        <f>SUM(R976:R979)</f>
        <v>0</v>
      </c>
    </row>
    <row r="976" spans="1:18">
      <c r="A976" s="45" t="s">
        <v>1280</v>
      </c>
      <c r="B976" s="46" t="s">
        <v>195</v>
      </c>
      <c r="C976" s="9"/>
      <c r="D976" s="14"/>
      <c r="E976" s="36"/>
      <c r="F976" s="14"/>
      <c r="G976" s="9"/>
      <c r="H976" s="14"/>
      <c r="I976" s="36"/>
      <c r="J976" s="14"/>
      <c r="K976" s="9"/>
      <c r="L976" s="14"/>
      <c r="M976" s="36"/>
      <c r="N976" s="14"/>
      <c r="O976" s="9"/>
      <c r="P976" s="14"/>
      <c r="Q976" s="36"/>
      <c r="R976" s="14"/>
    </row>
    <row r="977" spans="1:18">
      <c r="A977" s="45" t="s">
        <v>1281</v>
      </c>
      <c r="B977" s="46" t="s">
        <v>196</v>
      </c>
      <c r="C977" s="9"/>
      <c r="D977" s="14"/>
      <c r="E977" s="36"/>
      <c r="F977" s="14"/>
      <c r="G977" s="9"/>
      <c r="H977" s="14"/>
      <c r="I977" s="36"/>
      <c r="J977" s="14"/>
      <c r="K977" s="9"/>
      <c r="L977" s="14"/>
      <c r="M977" s="36"/>
      <c r="N977" s="14"/>
      <c r="O977" s="9"/>
      <c r="P977" s="14"/>
      <c r="Q977" s="36"/>
      <c r="R977" s="14"/>
    </row>
    <row r="978" spans="1:18">
      <c r="A978" s="45" t="s">
        <v>1282</v>
      </c>
      <c r="B978" s="47" t="s">
        <v>197</v>
      </c>
      <c r="C978" s="9"/>
      <c r="D978" s="14"/>
      <c r="E978" s="36"/>
      <c r="F978" s="14"/>
      <c r="G978" s="9"/>
      <c r="H978" s="14"/>
      <c r="I978" s="36"/>
      <c r="J978" s="14"/>
      <c r="K978" s="9"/>
      <c r="L978" s="14"/>
      <c r="M978" s="36"/>
      <c r="N978" s="14"/>
      <c r="O978" s="9"/>
      <c r="P978" s="14"/>
      <c r="Q978" s="36"/>
      <c r="R978" s="14"/>
    </row>
    <row r="979" spans="1:18">
      <c r="A979" s="45" t="s">
        <v>1283</v>
      </c>
      <c r="B979" s="46" t="s">
        <v>198</v>
      </c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</row>
    <row r="980" spans="1:18" ht="47.25">
      <c r="A980" s="37" t="s">
        <v>1285</v>
      </c>
      <c r="B980" s="6" t="s">
        <v>1290</v>
      </c>
      <c r="C980" s="8"/>
      <c r="D980" s="13">
        <f t="shared" ref="D980:N980" si="220">SUM(D981:D984)</f>
        <v>0</v>
      </c>
      <c r="E980" s="13">
        <f t="shared" si="220"/>
        <v>0</v>
      </c>
      <c r="F980" s="13">
        <f t="shared" si="220"/>
        <v>0</v>
      </c>
      <c r="G980" s="13"/>
      <c r="H980" s="13">
        <f t="shared" si="220"/>
        <v>0</v>
      </c>
      <c r="I980" s="13">
        <f t="shared" si="220"/>
        <v>0</v>
      </c>
      <c r="J980" s="13">
        <f t="shared" si="220"/>
        <v>0</v>
      </c>
      <c r="K980" s="13"/>
      <c r="L980" s="13">
        <f t="shared" si="220"/>
        <v>0</v>
      </c>
      <c r="M980" s="13">
        <f t="shared" si="220"/>
        <v>0</v>
      </c>
      <c r="N980" s="13">
        <f t="shared" si="220"/>
        <v>0</v>
      </c>
      <c r="O980" s="13"/>
      <c r="P980" s="13">
        <f>SUM(P981:P984)</f>
        <v>0</v>
      </c>
      <c r="Q980" s="13">
        <f>SUM(Q981:Q984)</f>
        <v>0</v>
      </c>
      <c r="R980" s="13">
        <f>SUM(R981:R984)</f>
        <v>0</v>
      </c>
    </row>
    <row r="981" spans="1:18">
      <c r="A981" s="45" t="s">
        <v>1286</v>
      </c>
      <c r="B981" s="46" t="s">
        <v>195</v>
      </c>
      <c r="C981" s="9"/>
      <c r="D981" s="14"/>
      <c r="E981" s="36"/>
      <c r="F981" s="14"/>
      <c r="G981" s="9"/>
      <c r="H981" s="14"/>
      <c r="I981" s="36"/>
      <c r="J981" s="14"/>
      <c r="K981" s="9"/>
      <c r="L981" s="14"/>
      <c r="M981" s="36"/>
      <c r="N981" s="14"/>
      <c r="O981" s="9"/>
      <c r="P981" s="14"/>
      <c r="Q981" s="36"/>
      <c r="R981" s="14"/>
    </row>
    <row r="982" spans="1:18">
      <c r="A982" s="45" t="s">
        <v>1287</v>
      </c>
      <c r="B982" s="46" t="s">
        <v>196</v>
      </c>
      <c r="C982" s="9"/>
      <c r="D982" s="14"/>
      <c r="E982" s="36"/>
      <c r="F982" s="14"/>
      <c r="G982" s="9"/>
      <c r="H982" s="14"/>
      <c r="I982" s="36"/>
      <c r="J982" s="14"/>
      <c r="K982" s="9"/>
      <c r="L982" s="14"/>
      <c r="M982" s="36"/>
      <c r="N982" s="14"/>
      <c r="O982" s="9"/>
      <c r="P982" s="14"/>
      <c r="Q982" s="36"/>
      <c r="R982" s="14"/>
    </row>
    <row r="983" spans="1:18">
      <c r="A983" s="45" t="s">
        <v>1288</v>
      </c>
      <c r="B983" s="47" t="s">
        <v>197</v>
      </c>
      <c r="C983" s="9"/>
      <c r="D983" s="14"/>
      <c r="E983" s="36"/>
      <c r="F983" s="14"/>
      <c r="G983" s="9"/>
      <c r="H983" s="14"/>
      <c r="I983" s="36"/>
      <c r="J983" s="14"/>
      <c r="K983" s="9"/>
      <c r="L983" s="14"/>
      <c r="M983" s="36"/>
      <c r="N983" s="14"/>
      <c r="O983" s="9"/>
      <c r="P983" s="14"/>
      <c r="Q983" s="36"/>
      <c r="R983" s="14"/>
    </row>
    <row r="984" spans="1:18">
      <c r="A984" s="45" t="s">
        <v>1289</v>
      </c>
      <c r="B984" s="46" t="s">
        <v>198</v>
      </c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</row>
    <row r="985" spans="1:18" ht="47.25">
      <c r="A985" s="37" t="s">
        <v>1291</v>
      </c>
      <c r="B985" s="6" t="s">
        <v>1296</v>
      </c>
      <c r="C985" s="8"/>
      <c r="D985" s="13">
        <f t="shared" ref="D985:N985" si="221">SUM(D986:D989)</f>
        <v>0</v>
      </c>
      <c r="E985" s="13">
        <f t="shared" si="221"/>
        <v>0</v>
      </c>
      <c r="F985" s="13">
        <f t="shared" si="221"/>
        <v>0</v>
      </c>
      <c r="G985" s="13"/>
      <c r="H985" s="13">
        <f t="shared" si="221"/>
        <v>0</v>
      </c>
      <c r="I985" s="13">
        <f t="shared" si="221"/>
        <v>0</v>
      </c>
      <c r="J985" s="13">
        <f t="shared" si="221"/>
        <v>0</v>
      </c>
      <c r="K985" s="13"/>
      <c r="L985" s="13">
        <f t="shared" si="221"/>
        <v>0</v>
      </c>
      <c r="M985" s="13">
        <f t="shared" si="221"/>
        <v>0</v>
      </c>
      <c r="N985" s="13">
        <f t="shared" si="221"/>
        <v>0</v>
      </c>
      <c r="O985" s="13"/>
      <c r="P985" s="13">
        <f>SUM(P986:P989)</f>
        <v>0</v>
      </c>
      <c r="Q985" s="13">
        <f>SUM(Q986:Q989)</f>
        <v>0</v>
      </c>
      <c r="R985" s="13">
        <f>SUM(R986:R989)</f>
        <v>0</v>
      </c>
    </row>
    <row r="986" spans="1:18">
      <c r="A986" s="45" t="s">
        <v>1292</v>
      </c>
      <c r="B986" s="46" t="s">
        <v>195</v>
      </c>
      <c r="C986" s="9"/>
      <c r="D986" s="14"/>
      <c r="E986" s="36"/>
      <c r="F986" s="14"/>
      <c r="G986" s="9"/>
      <c r="H986" s="14"/>
      <c r="I986" s="36"/>
      <c r="J986" s="14"/>
      <c r="K986" s="9"/>
      <c r="L986" s="14"/>
      <c r="M986" s="36"/>
      <c r="N986" s="14"/>
      <c r="O986" s="9"/>
      <c r="P986" s="14"/>
      <c r="Q986" s="36"/>
      <c r="R986" s="14"/>
    </row>
    <row r="987" spans="1:18">
      <c r="A987" s="45" t="s">
        <v>1293</v>
      </c>
      <c r="B987" s="46" t="s">
        <v>196</v>
      </c>
      <c r="C987" s="9"/>
      <c r="D987" s="14"/>
      <c r="E987" s="36"/>
      <c r="F987" s="14"/>
      <c r="G987" s="9"/>
      <c r="H987" s="14"/>
      <c r="I987" s="36"/>
      <c r="J987" s="14"/>
      <c r="K987" s="9"/>
      <c r="L987" s="14"/>
      <c r="M987" s="36"/>
      <c r="N987" s="14"/>
      <c r="O987" s="9"/>
      <c r="P987" s="14"/>
      <c r="Q987" s="36"/>
      <c r="R987" s="14"/>
    </row>
    <row r="988" spans="1:18">
      <c r="A988" s="45" t="s">
        <v>1294</v>
      </c>
      <c r="B988" s="47" t="s">
        <v>197</v>
      </c>
      <c r="C988" s="9"/>
      <c r="D988" s="14"/>
      <c r="E988" s="36"/>
      <c r="F988" s="14"/>
      <c r="G988" s="9"/>
      <c r="H988" s="14"/>
      <c r="I988" s="36"/>
      <c r="J988" s="14"/>
      <c r="K988" s="9"/>
      <c r="L988" s="14"/>
      <c r="M988" s="36"/>
      <c r="N988" s="14"/>
      <c r="O988" s="9"/>
      <c r="P988" s="14"/>
      <c r="Q988" s="36"/>
      <c r="R988" s="14"/>
    </row>
    <row r="989" spans="1:18">
      <c r="A989" s="45" t="s">
        <v>1295</v>
      </c>
      <c r="B989" s="46" t="s">
        <v>198</v>
      </c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</row>
    <row r="990" spans="1:18" ht="47.25">
      <c r="A990" s="37" t="s">
        <v>1297</v>
      </c>
      <c r="B990" s="6" t="s">
        <v>1302</v>
      </c>
      <c r="C990" s="8"/>
      <c r="D990" s="13">
        <f t="shared" ref="D990:N990" si="222">SUM(D991:D994)</f>
        <v>0</v>
      </c>
      <c r="E990" s="13">
        <f t="shared" si="222"/>
        <v>0</v>
      </c>
      <c r="F990" s="13">
        <f t="shared" si="222"/>
        <v>0</v>
      </c>
      <c r="G990" s="13"/>
      <c r="H990" s="13">
        <f t="shared" si="222"/>
        <v>0</v>
      </c>
      <c r="I990" s="13">
        <f t="shared" si="222"/>
        <v>0</v>
      </c>
      <c r="J990" s="13">
        <f t="shared" si="222"/>
        <v>0</v>
      </c>
      <c r="K990" s="13"/>
      <c r="L990" s="13">
        <f t="shared" si="222"/>
        <v>0</v>
      </c>
      <c r="M990" s="13">
        <f t="shared" si="222"/>
        <v>0</v>
      </c>
      <c r="N990" s="13">
        <f t="shared" si="222"/>
        <v>0</v>
      </c>
      <c r="O990" s="13"/>
      <c r="P990" s="13">
        <f>SUM(P991:P994)</f>
        <v>0</v>
      </c>
      <c r="Q990" s="13">
        <f>SUM(Q991:Q994)</f>
        <v>0</v>
      </c>
      <c r="R990" s="13">
        <f>SUM(R991:R994)</f>
        <v>0</v>
      </c>
    </row>
    <row r="991" spans="1:18">
      <c r="A991" s="45" t="s">
        <v>1298</v>
      </c>
      <c r="B991" s="46" t="s">
        <v>195</v>
      </c>
      <c r="C991" s="9"/>
      <c r="D991" s="14"/>
      <c r="E991" s="36"/>
      <c r="F991" s="14"/>
      <c r="G991" s="9"/>
      <c r="H991" s="14"/>
      <c r="I991" s="36"/>
      <c r="J991" s="14"/>
      <c r="K991" s="9"/>
      <c r="L991" s="14"/>
      <c r="M991" s="36"/>
      <c r="N991" s="14"/>
      <c r="O991" s="9"/>
      <c r="P991" s="14"/>
      <c r="Q991" s="36"/>
      <c r="R991" s="14"/>
    </row>
    <row r="992" spans="1:18">
      <c r="A992" s="45" t="s">
        <v>1299</v>
      </c>
      <c r="B992" s="46" t="s">
        <v>196</v>
      </c>
      <c r="C992" s="9"/>
      <c r="D992" s="14"/>
      <c r="E992" s="36"/>
      <c r="F992" s="14"/>
      <c r="G992" s="9"/>
      <c r="H992" s="14"/>
      <c r="I992" s="36"/>
      <c r="J992" s="14"/>
      <c r="K992" s="9"/>
      <c r="L992" s="14"/>
      <c r="M992" s="36"/>
      <c r="N992" s="14"/>
      <c r="O992" s="9"/>
      <c r="P992" s="14"/>
      <c r="Q992" s="36"/>
      <c r="R992" s="14"/>
    </row>
    <row r="993" spans="1:18">
      <c r="A993" s="45" t="s">
        <v>1300</v>
      </c>
      <c r="B993" s="47" t="s">
        <v>197</v>
      </c>
      <c r="C993" s="9"/>
      <c r="D993" s="14"/>
      <c r="E993" s="36"/>
      <c r="F993" s="14"/>
      <c r="G993" s="9"/>
      <c r="H993" s="14"/>
      <c r="I993" s="36"/>
      <c r="J993" s="14"/>
      <c r="K993" s="9"/>
      <c r="L993" s="14"/>
      <c r="M993" s="36"/>
      <c r="N993" s="14"/>
      <c r="O993" s="9"/>
      <c r="P993" s="14"/>
      <c r="Q993" s="36"/>
      <c r="R993" s="14"/>
    </row>
    <row r="994" spans="1:18">
      <c r="A994" s="45" t="s">
        <v>1301</v>
      </c>
      <c r="B994" s="46" t="s">
        <v>198</v>
      </c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</row>
    <row r="995" spans="1:18" ht="31.5">
      <c r="A995" s="37" t="s">
        <v>1303</v>
      </c>
      <c r="B995" s="6" t="s">
        <v>1308</v>
      </c>
      <c r="C995" s="8"/>
      <c r="D995" s="13">
        <f t="shared" ref="D995:N995" si="223">SUM(D996:D999)</f>
        <v>0</v>
      </c>
      <c r="E995" s="13">
        <f t="shared" si="223"/>
        <v>0</v>
      </c>
      <c r="F995" s="13">
        <f t="shared" si="223"/>
        <v>0</v>
      </c>
      <c r="G995" s="13"/>
      <c r="H995" s="13">
        <f t="shared" si="223"/>
        <v>0</v>
      </c>
      <c r="I995" s="13">
        <f t="shared" si="223"/>
        <v>0</v>
      </c>
      <c r="J995" s="13">
        <f t="shared" si="223"/>
        <v>0</v>
      </c>
      <c r="K995" s="13"/>
      <c r="L995" s="13">
        <f t="shared" si="223"/>
        <v>0</v>
      </c>
      <c r="M995" s="13">
        <f t="shared" si="223"/>
        <v>0</v>
      </c>
      <c r="N995" s="13">
        <f t="shared" si="223"/>
        <v>0</v>
      </c>
      <c r="O995" s="13"/>
      <c r="P995" s="13">
        <f>SUM(P996:P999)</f>
        <v>0</v>
      </c>
      <c r="Q995" s="13">
        <f>SUM(Q996:Q999)</f>
        <v>0</v>
      </c>
      <c r="R995" s="13">
        <f>SUM(R996:R999)</f>
        <v>0</v>
      </c>
    </row>
    <row r="996" spans="1:18">
      <c r="A996" s="45" t="s">
        <v>1304</v>
      </c>
      <c r="B996" s="46" t="s">
        <v>195</v>
      </c>
      <c r="C996" s="9"/>
      <c r="D996" s="14"/>
      <c r="E996" s="36"/>
      <c r="F996" s="14"/>
      <c r="G996" s="9"/>
      <c r="H996" s="14"/>
      <c r="I996" s="36"/>
      <c r="J996" s="14"/>
      <c r="K996" s="9"/>
      <c r="L996" s="14"/>
      <c r="M996" s="36"/>
      <c r="N996" s="14"/>
      <c r="O996" s="9"/>
      <c r="P996" s="14"/>
      <c r="Q996" s="36"/>
      <c r="R996" s="14"/>
    </row>
    <row r="997" spans="1:18">
      <c r="A997" s="45" t="s">
        <v>1305</v>
      </c>
      <c r="B997" s="46" t="s">
        <v>196</v>
      </c>
      <c r="C997" s="9"/>
      <c r="D997" s="14"/>
      <c r="E997" s="36"/>
      <c r="F997" s="14"/>
      <c r="G997" s="9"/>
      <c r="H997" s="14"/>
      <c r="I997" s="36"/>
      <c r="J997" s="14"/>
      <c r="K997" s="9"/>
      <c r="L997" s="14"/>
      <c r="M997" s="36"/>
      <c r="N997" s="14"/>
      <c r="O997" s="9"/>
      <c r="P997" s="14"/>
      <c r="Q997" s="36"/>
      <c r="R997" s="14"/>
    </row>
    <row r="998" spans="1:18">
      <c r="A998" s="45" t="s">
        <v>1306</v>
      </c>
      <c r="B998" s="47" t="s">
        <v>197</v>
      </c>
      <c r="C998" s="9"/>
      <c r="D998" s="14"/>
      <c r="E998" s="36"/>
      <c r="F998" s="14"/>
      <c r="G998" s="9"/>
      <c r="H998" s="14"/>
      <c r="I998" s="36"/>
      <c r="J998" s="14"/>
      <c r="K998" s="9"/>
      <c r="L998" s="14"/>
      <c r="M998" s="36"/>
      <c r="N998" s="14"/>
      <c r="O998" s="9"/>
      <c r="P998" s="14"/>
      <c r="Q998" s="36"/>
      <c r="R998" s="14"/>
    </row>
    <row r="999" spans="1:18">
      <c r="A999" s="45" t="s">
        <v>1307</v>
      </c>
      <c r="B999" s="46" t="s">
        <v>198</v>
      </c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</row>
    <row r="1000" spans="1:18" ht="31.5">
      <c r="A1000" s="37" t="s">
        <v>1309</v>
      </c>
      <c r="B1000" s="6" t="s">
        <v>1315</v>
      </c>
      <c r="C1000" s="6"/>
      <c r="D1000" s="13">
        <f>D1001+D1006+D1011+D1016+D1021+D1026</f>
        <v>0</v>
      </c>
      <c r="E1000" s="13">
        <f t="shared" ref="E1000:N1000" si="224">E1001+E1006+E1011+E1016+E1021+E1026</f>
        <v>0</v>
      </c>
      <c r="F1000" s="13">
        <f t="shared" si="224"/>
        <v>0</v>
      </c>
      <c r="G1000" s="13"/>
      <c r="H1000" s="13">
        <f t="shared" si="224"/>
        <v>0</v>
      </c>
      <c r="I1000" s="13">
        <f t="shared" si="224"/>
        <v>0</v>
      </c>
      <c r="J1000" s="13">
        <f t="shared" si="224"/>
        <v>0</v>
      </c>
      <c r="K1000" s="13"/>
      <c r="L1000" s="13">
        <f t="shared" si="224"/>
        <v>0</v>
      </c>
      <c r="M1000" s="13">
        <f t="shared" si="224"/>
        <v>0</v>
      </c>
      <c r="N1000" s="13">
        <f t="shared" si="224"/>
        <v>0</v>
      </c>
      <c r="O1000" s="13"/>
      <c r="P1000" s="13">
        <f>P1001+P1006+P1011+P1016+P1021+P1026</f>
        <v>0</v>
      </c>
      <c r="Q1000" s="13">
        <f>Q1001+Q1006+Q1011+Q1016+Q1021+Q1026</f>
        <v>0</v>
      </c>
      <c r="R1000" s="13">
        <f>R1001+R1006+R1011+R1016+R1021+R1026</f>
        <v>0</v>
      </c>
    </row>
    <row r="1001" spans="1:18" ht="47.25">
      <c r="A1001" s="37" t="s">
        <v>1310</v>
      </c>
      <c r="B1001" s="6" t="s">
        <v>1341</v>
      </c>
      <c r="C1001" s="8"/>
      <c r="D1001" s="13">
        <f t="shared" ref="D1001:N1001" si="225">SUM(D1002:D1005)</f>
        <v>0</v>
      </c>
      <c r="E1001" s="13">
        <f t="shared" si="225"/>
        <v>0</v>
      </c>
      <c r="F1001" s="13">
        <f t="shared" si="225"/>
        <v>0</v>
      </c>
      <c r="G1001" s="13"/>
      <c r="H1001" s="13">
        <f t="shared" si="225"/>
        <v>0</v>
      </c>
      <c r="I1001" s="13">
        <f t="shared" si="225"/>
        <v>0</v>
      </c>
      <c r="J1001" s="13">
        <f t="shared" si="225"/>
        <v>0</v>
      </c>
      <c r="K1001" s="13"/>
      <c r="L1001" s="13">
        <f t="shared" si="225"/>
        <v>0</v>
      </c>
      <c r="M1001" s="13">
        <f t="shared" si="225"/>
        <v>0</v>
      </c>
      <c r="N1001" s="13">
        <f t="shared" si="225"/>
        <v>0</v>
      </c>
      <c r="O1001" s="13"/>
      <c r="P1001" s="13">
        <f>SUM(P1002:P1005)</f>
        <v>0</v>
      </c>
      <c r="Q1001" s="13">
        <f>SUM(Q1002:Q1005)</f>
        <v>0</v>
      </c>
      <c r="R1001" s="13">
        <f>SUM(R1002:R1005)</f>
        <v>0</v>
      </c>
    </row>
    <row r="1002" spans="1:18">
      <c r="A1002" s="45" t="s">
        <v>1311</v>
      </c>
      <c r="B1002" s="46" t="s">
        <v>195</v>
      </c>
      <c r="C1002" s="9"/>
      <c r="D1002" s="14"/>
      <c r="E1002" s="36"/>
      <c r="F1002" s="14"/>
      <c r="G1002" s="9"/>
      <c r="H1002" s="14"/>
      <c r="I1002" s="36"/>
      <c r="J1002" s="14"/>
      <c r="K1002" s="9"/>
      <c r="L1002" s="14"/>
      <c r="M1002" s="36"/>
      <c r="N1002" s="14"/>
      <c r="O1002" s="9"/>
      <c r="P1002" s="14"/>
      <c r="Q1002" s="36"/>
      <c r="R1002" s="14"/>
    </row>
    <row r="1003" spans="1:18">
      <c r="A1003" s="45" t="s">
        <v>1312</v>
      </c>
      <c r="B1003" s="46" t="s">
        <v>196</v>
      </c>
      <c r="C1003" s="9"/>
      <c r="D1003" s="14"/>
      <c r="E1003" s="36"/>
      <c r="F1003" s="14"/>
      <c r="G1003" s="9"/>
      <c r="H1003" s="14"/>
      <c r="I1003" s="36"/>
      <c r="J1003" s="14"/>
      <c r="K1003" s="9"/>
      <c r="L1003" s="14"/>
      <c r="M1003" s="36"/>
      <c r="N1003" s="14"/>
      <c r="O1003" s="9"/>
      <c r="P1003" s="14"/>
      <c r="Q1003" s="36"/>
      <c r="R1003" s="14"/>
    </row>
    <row r="1004" spans="1:18">
      <c r="A1004" s="45" t="s">
        <v>1313</v>
      </c>
      <c r="B1004" s="47" t="s">
        <v>197</v>
      </c>
      <c r="C1004" s="9"/>
      <c r="D1004" s="14"/>
      <c r="E1004" s="36"/>
      <c r="F1004" s="14"/>
      <c r="G1004" s="9"/>
      <c r="H1004" s="14"/>
      <c r="I1004" s="36"/>
      <c r="J1004" s="14"/>
      <c r="K1004" s="9"/>
      <c r="L1004" s="14"/>
      <c r="M1004" s="36"/>
      <c r="N1004" s="14"/>
      <c r="O1004" s="9"/>
      <c r="P1004" s="14"/>
      <c r="Q1004" s="36"/>
      <c r="R1004" s="14"/>
    </row>
    <row r="1005" spans="1:18">
      <c r="A1005" s="45" t="s">
        <v>1314</v>
      </c>
      <c r="B1005" s="46" t="s">
        <v>198</v>
      </c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</row>
    <row r="1006" spans="1:18" ht="47.25">
      <c r="A1006" s="37" t="s">
        <v>1316</v>
      </c>
      <c r="B1006" s="6" t="s">
        <v>1342</v>
      </c>
      <c r="C1006" s="8"/>
      <c r="D1006" s="13">
        <f t="shared" ref="D1006:N1006" si="226">SUM(D1007:D1010)</f>
        <v>0</v>
      </c>
      <c r="E1006" s="13">
        <f t="shared" si="226"/>
        <v>0</v>
      </c>
      <c r="F1006" s="13">
        <f t="shared" si="226"/>
        <v>0</v>
      </c>
      <c r="G1006" s="13"/>
      <c r="H1006" s="13">
        <f t="shared" si="226"/>
        <v>0</v>
      </c>
      <c r="I1006" s="13">
        <f t="shared" si="226"/>
        <v>0</v>
      </c>
      <c r="J1006" s="13">
        <f t="shared" si="226"/>
        <v>0</v>
      </c>
      <c r="K1006" s="13"/>
      <c r="L1006" s="13">
        <f t="shared" si="226"/>
        <v>0</v>
      </c>
      <c r="M1006" s="13">
        <f t="shared" si="226"/>
        <v>0</v>
      </c>
      <c r="N1006" s="13">
        <f t="shared" si="226"/>
        <v>0</v>
      </c>
      <c r="O1006" s="13"/>
      <c r="P1006" s="13">
        <f>SUM(P1007:P1010)</f>
        <v>0</v>
      </c>
      <c r="Q1006" s="13">
        <f>SUM(Q1007:Q1010)</f>
        <v>0</v>
      </c>
      <c r="R1006" s="13">
        <f>SUM(R1007:R1010)</f>
        <v>0</v>
      </c>
    </row>
    <row r="1007" spans="1:18">
      <c r="A1007" s="45" t="s">
        <v>1317</v>
      </c>
      <c r="B1007" s="46" t="s">
        <v>195</v>
      </c>
      <c r="C1007" s="9"/>
      <c r="D1007" s="14"/>
      <c r="E1007" s="36"/>
      <c r="F1007" s="14"/>
      <c r="G1007" s="9"/>
      <c r="H1007" s="14"/>
      <c r="I1007" s="36"/>
      <c r="J1007" s="14"/>
      <c r="K1007" s="9"/>
      <c r="L1007" s="14"/>
      <c r="M1007" s="36"/>
      <c r="N1007" s="14"/>
      <c r="O1007" s="9"/>
      <c r="P1007" s="14"/>
      <c r="Q1007" s="36"/>
      <c r="R1007" s="14"/>
    </row>
    <row r="1008" spans="1:18">
      <c r="A1008" s="45" t="s">
        <v>1318</v>
      </c>
      <c r="B1008" s="46" t="s">
        <v>196</v>
      </c>
      <c r="C1008" s="9"/>
      <c r="D1008" s="14"/>
      <c r="E1008" s="36"/>
      <c r="F1008" s="14"/>
      <c r="G1008" s="9"/>
      <c r="H1008" s="14"/>
      <c r="I1008" s="36"/>
      <c r="J1008" s="14"/>
      <c r="K1008" s="9"/>
      <c r="L1008" s="14"/>
      <c r="M1008" s="36"/>
      <c r="N1008" s="14"/>
      <c r="O1008" s="9"/>
      <c r="P1008" s="14"/>
      <c r="Q1008" s="36"/>
      <c r="R1008" s="14"/>
    </row>
    <row r="1009" spans="1:18">
      <c r="A1009" s="45" t="s">
        <v>1319</v>
      </c>
      <c r="B1009" s="47" t="s">
        <v>197</v>
      </c>
      <c r="C1009" s="9"/>
      <c r="D1009" s="14"/>
      <c r="E1009" s="36"/>
      <c r="F1009" s="14"/>
      <c r="G1009" s="9"/>
      <c r="H1009" s="14"/>
      <c r="I1009" s="36"/>
      <c r="J1009" s="14"/>
      <c r="K1009" s="9"/>
      <c r="L1009" s="14"/>
      <c r="M1009" s="36"/>
      <c r="N1009" s="14"/>
      <c r="O1009" s="9"/>
      <c r="P1009" s="14"/>
      <c r="Q1009" s="36"/>
      <c r="R1009" s="14"/>
    </row>
    <row r="1010" spans="1:18">
      <c r="A1010" s="45" t="s">
        <v>1320</v>
      </c>
      <c r="B1010" s="46" t="s">
        <v>198</v>
      </c>
      <c r="C1010" s="14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</row>
    <row r="1011" spans="1:18" hidden="1"/>
    <row r="1012" spans="1:18" ht="47.25">
      <c r="A1012" s="37" t="s">
        <v>1321</v>
      </c>
      <c r="B1012" s="6" t="s">
        <v>1343</v>
      </c>
      <c r="C1012" s="8"/>
      <c r="D1012" s="13">
        <f t="shared" ref="D1012:N1012" si="227">SUM(D1013:D1016)</f>
        <v>0</v>
      </c>
      <c r="E1012" s="13">
        <f t="shared" si="227"/>
        <v>0</v>
      </c>
      <c r="F1012" s="13">
        <f t="shared" si="227"/>
        <v>0</v>
      </c>
      <c r="G1012" s="13"/>
      <c r="H1012" s="13">
        <f t="shared" si="227"/>
        <v>0</v>
      </c>
      <c r="I1012" s="13">
        <f>SUM(I1013:I1016)</f>
        <v>0</v>
      </c>
      <c r="J1012" s="13">
        <f t="shared" si="227"/>
        <v>0</v>
      </c>
      <c r="K1012" s="13"/>
      <c r="L1012" s="13">
        <f t="shared" si="227"/>
        <v>0</v>
      </c>
      <c r="M1012" s="13">
        <f t="shared" si="227"/>
        <v>0</v>
      </c>
      <c r="N1012" s="13">
        <f t="shared" si="227"/>
        <v>0</v>
      </c>
      <c r="O1012" s="13"/>
      <c r="P1012" s="13">
        <f>SUM(P1013:P1016)</f>
        <v>0</v>
      </c>
      <c r="Q1012" s="13">
        <f>SUM(Q1013:Q1016)</f>
        <v>0</v>
      </c>
      <c r="R1012" s="13">
        <f>SUM(R1013:R1016)</f>
        <v>0</v>
      </c>
    </row>
    <row r="1013" spans="1:18">
      <c r="A1013" s="45" t="s">
        <v>1322</v>
      </c>
      <c r="B1013" s="46" t="s">
        <v>195</v>
      </c>
      <c r="C1013" s="9"/>
      <c r="D1013" s="14"/>
      <c r="E1013" s="36"/>
      <c r="F1013" s="14"/>
      <c r="G1013" s="9"/>
      <c r="H1013" s="14"/>
      <c r="I1013" s="36"/>
      <c r="J1013" s="14"/>
      <c r="K1013" s="9"/>
      <c r="L1013" s="14"/>
      <c r="M1013" s="36"/>
      <c r="N1013" s="14"/>
      <c r="O1013" s="9"/>
      <c r="P1013" s="14"/>
      <c r="Q1013" s="36"/>
      <c r="R1013" s="14"/>
    </row>
    <row r="1014" spans="1:18">
      <c r="A1014" s="45" t="s">
        <v>1323</v>
      </c>
      <c r="B1014" s="46" t="s">
        <v>196</v>
      </c>
      <c r="C1014" s="9"/>
      <c r="D1014" s="14"/>
      <c r="E1014" s="36"/>
      <c r="F1014" s="14"/>
      <c r="G1014" s="9"/>
      <c r="H1014" s="14"/>
      <c r="I1014" s="36"/>
      <c r="J1014" s="14"/>
      <c r="K1014" s="9"/>
      <c r="L1014" s="14"/>
      <c r="M1014" s="36"/>
      <c r="N1014" s="14"/>
      <c r="O1014" s="9"/>
      <c r="P1014" s="14"/>
      <c r="Q1014" s="36"/>
      <c r="R1014" s="14"/>
    </row>
    <row r="1015" spans="1:18">
      <c r="A1015" s="45" t="s">
        <v>1324</v>
      </c>
      <c r="B1015" s="47" t="s">
        <v>197</v>
      </c>
      <c r="C1015" s="9"/>
      <c r="D1015" s="14"/>
      <c r="E1015" s="36"/>
      <c r="F1015" s="14"/>
      <c r="G1015" s="9"/>
      <c r="H1015" s="14"/>
      <c r="I1015" s="36"/>
      <c r="J1015" s="14"/>
      <c r="K1015" s="9"/>
      <c r="L1015" s="14"/>
      <c r="M1015" s="36"/>
      <c r="N1015" s="14"/>
      <c r="O1015" s="9"/>
      <c r="P1015" s="14"/>
      <c r="Q1015" s="36"/>
      <c r="R1015" s="14"/>
    </row>
    <row r="1016" spans="1:18">
      <c r="A1016" s="45" t="s">
        <v>1325</v>
      </c>
      <c r="B1016" s="46" t="s">
        <v>198</v>
      </c>
      <c r="C1016" s="14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</row>
    <row r="1017" spans="1:18" ht="47.25">
      <c r="A1017" s="37" t="s">
        <v>1326</v>
      </c>
      <c r="B1017" s="6" t="s">
        <v>1344</v>
      </c>
      <c r="C1017" s="8"/>
      <c r="D1017" s="13">
        <f t="shared" ref="D1017:N1017" si="228">SUM(D1018:D1021)</f>
        <v>0</v>
      </c>
      <c r="E1017" s="13">
        <f t="shared" si="228"/>
        <v>0</v>
      </c>
      <c r="F1017" s="13">
        <f t="shared" si="228"/>
        <v>0</v>
      </c>
      <c r="G1017" s="13"/>
      <c r="H1017" s="13">
        <f t="shared" si="228"/>
        <v>0</v>
      </c>
      <c r="I1017" s="13">
        <f t="shared" si="228"/>
        <v>0</v>
      </c>
      <c r="J1017" s="13">
        <f t="shared" si="228"/>
        <v>0</v>
      </c>
      <c r="K1017" s="13"/>
      <c r="L1017" s="13">
        <f t="shared" si="228"/>
        <v>0</v>
      </c>
      <c r="M1017" s="13">
        <f t="shared" si="228"/>
        <v>0</v>
      </c>
      <c r="N1017" s="13">
        <f t="shared" si="228"/>
        <v>0</v>
      </c>
      <c r="O1017" s="13"/>
      <c r="P1017" s="13">
        <f>SUM(P1018:P1021)</f>
        <v>0</v>
      </c>
      <c r="Q1017" s="13">
        <f>SUM(Q1018:Q1021)</f>
        <v>0</v>
      </c>
      <c r="R1017" s="13">
        <f>SUM(R1018:R1021)</f>
        <v>0</v>
      </c>
    </row>
    <row r="1018" spans="1:18">
      <c r="A1018" s="45" t="s">
        <v>1327</v>
      </c>
      <c r="B1018" s="46" t="s">
        <v>195</v>
      </c>
      <c r="C1018" s="9"/>
      <c r="D1018" s="14"/>
      <c r="E1018" s="36"/>
      <c r="F1018" s="14"/>
      <c r="G1018" s="9"/>
      <c r="H1018" s="14"/>
      <c r="I1018" s="36"/>
      <c r="J1018" s="14"/>
      <c r="K1018" s="9"/>
      <c r="L1018" s="14"/>
      <c r="M1018" s="36"/>
      <c r="N1018" s="14"/>
      <c r="O1018" s="9"/>
      <c r="P1018" s="14"/>
      <c r="Q1018" s="36"/>
      <c r="R1018" s="14"/>
    </row>
    <row r="1019" spans="1:18">
      <c r="A1019" s="45" t="s">
        <v>1328</v>
      </c>
      <c r="B1019" s="46" t="s">
        <v>196</v>
      </c>
      <c r="C1019" s="9"/>
      <c r="D1019" s="14"/>
      <c r="E1019" s="36"/>
      <c r="F1019" s="14"/>
      <c r="G1019" s="9"/>
      <c r="H1019" s="14"/>
      <c r="I1019" s="36"/>
      <c r="J1019" s="14"/>
      <c r="K1019" s="9"/>
      <c r="L1019" s="14"/>
      <c r="M1019" s="36"/>
      <c r="N1019" s="14"/>
      <c r="O1019" s="9"/>
      <c r="P1019" s="14"/>
      <c r="Q1019" s="36"/>
      <c r="R1019" s="14"/>
    </row>
    <row r="1020" spans="1:18">
      <c r="A1020" s="45" t="s">
        <v>1329</v>
      </c>
      <c r="B1020" s="47" t="s">
        <v>197</v>
      </c>
      <c r="C1020" s="9"/>
      <c r="D1020" s="14"/>
      <c r="E1020" s="36"/>
      <c r="F1020" s="14"/>
      <c r="G1020" s="9"/>
      <c r="H1020" s="14"/>
      <c r="I1020" s="36"/>
      <c r="J1020" s="14"/>
      <c r="K1020" s="9"/>
      <c r="L1020" s="14"/>
      <c r="M1020" s="36"/>
      <c r="N1020" s="14"/>
      <c r="O1020" s="9"/>
      <c r="P1020" s="14"/>
      <c r="Q1020" s="36"/>
      <c r="R1020" s="14"/>
    </row>
    <row r="1021" spans="1:18">
      <c r="A1021" s="45" t="s">
        <v>1330</v>
      </c>
      <c r="B1021" s="46" t="s">
        <v>198</v>
      </c>
      <c r="C1021" s="14"/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</row>
    <row r="1022" spans="1:18" ht="47.25">
      <c r="A1022" s="37" t="s">
        <v>1331</v>
      </c>
      <c r="B1022" s="6" t="s">
        <v>1345</v>
      </c>
      <c r="C1022" s="8"/>
      <c r="D1022" s="13">
        <f t="shared" ref="D1022:N1022" si="229">SUM(D1023:D1026)</f>
        <v>0</v>
      </c>
      <c r="E1022" s="13">
        <f t="shared" si="229"/>
        <v>0</v>
      </c>
      <c r="F1022" s="13">
        <f t="shared" si="229"/>
        <v>0</v>
      </c>
      <c r="G1022" s="13"/>
      <c r="H1022" s="13">
        <f t="shared" si="229"/>
        <v>0</v>
      </c>
      <c r="I1022" s="13">
        <f t="shared" si="229"/>
        <v>0</v>
      </c>
      <c r="J1022" s="13">
        <f t="shared" si="229"/>
        <v>0</v>
      </c>
      <c r="K1022" s="13"/>
      <c r="L1022" s="13">
        <f t="shared" si="229"/>
        <v>0</v>
      </c>
      <c r="M1022" s="13">
        <f t="shared" si="229"/>
        <v>0</v>
      </c>
      <c r="N1022" s="13">
        <f t="shared" si="229"/>
        <v>0</v>
      </c>
      <c r="O1022" s="13"/>
      <c r="P1022" s="13">
        <f>SUM(P1023:P1026)</f>
        <v>0</v>
      </c>
      <c r="Q1022" s="13">
        <f>SUM(Q1023:Q1026)</f>
        <v>0</v>
      </c>
      <c r="R1022" s="13">
        <f>SUM(R1023:R1026)</f>
        <v>0</v>
      </c>
    </row>
    <row r="1023" spans="1:18">
      <c r="A1023" s="45" t="s">
        <v>1332</v>
      </c>
      <c r="B1023" s="46" t="s">
        <v>195</v>
      </c>
      <c r="C1023" s="9"/>
      <c r="D1023" s="14"/>
      <c r="E1023" s="36"/>
      <c r="F1023" s="14"/>
      <c r="G1023" s="9"/>
      <c r="H1023" s="14"/>
      <c r="I1023" s="36"/>
      <c r="J1023" s="14"/>
      <c r="K1023" s="9"/>
      <c r="L1023" s="14"/>
      <c r="M1023" s="36"/>
      <c r="N1023" s="14"/>
      <c r="O1023" s="9"/>
      <c r="P1023" s="14"/>
      <c r="Q1023" s="36"/>
      <c r="R1023" s="14"/>
    </row>
    <row r="1024" spans="1:18">
      <c r="A1024" s="45" t="s">
        <v>1333</v>
      </c>
      <c r="B1024" s="46" t="s">
        <v>196</v>
      </c>
      <c r="C1024" s="9"/>
      <c r="D1024" s="14"/>
      <c r="E1024" s="36"/>
      <c r="F1024" s="14"/>
      <c r="G1024" s="9"/>
      <c r="H1024" s="14"/>
      <c r="I1024" s="36"/>
      <c r="J1024" s="14"/>
      <c r="K1024" s="9"/>
      <c r="L1024" s="14"/>
      <c r="M1024" s="36"/>
      <c r="N1024" s="14"/>
      <c r="O1024" s="9"/>
      <c r="P1024" s="14"/>
      <c r="Q1024" s="36"/>
      <c r="R1024" s="14"/>
    </row>
    <row r="1025" spans="1:18">
      <c r="A1025" s="45" t="s">
        <v>1334</v>
      </c>
      <c r="B1025" s="47" t="s">
        <v>197</v>
      </c>
      <c r="C1025" s="9"/>
      <c r="D1025" s="14"/>
      <c r="E1025" s="36"/>
      <c r="F1025" s="14"/>
      <c r="G1025" s="9"/>
      <c r="H1025" s="14"/>
      <c r="I1025" s="36"/>
      <c r="J1025" s="14"/>
      <c r="K1025" s="9"/>
      <c r="L1025" s="14"/>
      <c r="M1025" s="36"/>
      <c r="N1025" s="14"/>
      <c r="O1025" s="9"/>
      <c r="P1025" s="14"/>
      <c r="Q1025" s="36"/>
      <c r="R1025" s="14"/>
    </row>
    <row r="1026" spans="1:18">
      <c r="A1026" s="45" t="s">
        <v>1335</v>
      </c>
      <c r="B1026" s="46" t="s">
        <v>198</v>
      </c>
      <c r="C1026" s="14"/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</row>
    <row r="1027" spans="1:18" ht="47.25">
      <c r="A1027" s="37" t="s">
        <v>1336</v>
      </c>
      <c r="B1027" s="6" t="s">
        <v>1346</v>
      </c>
      <c r="C1027" s="8"/>
      <c r="D1027" s="13">
        <f t="shared" ref="D1027:N1027" si="230">SUM(D1028:D1031)</f>
        <v>0</v>
      </c>
      <c r="E1027" s="13">
        <f t="shared" si="230"/>
        <v>0</v>
      </c>
      <c r="F1027" s="13">
        <f t="shared" si="230"/>
        <v>0</v>
      </c>
      <c r="G1027" s="13"/>
      <c r="H1027" s="13">
        <f t="shared" si="230"/>
        <v>0</v>
      </c>
      <c r="I1027" s="13">
        <f t="shared" si="230"/>
        <v>0</v>
      </c>
      <c r="J1027" s="13">
        <f t="shared" si="230"/>
        <v>0</v>
      </c>
      <c r="K1027" s="13"/>
      <c r="L1027" s="13">
        <f t="shared" si="230"/>
        <v>0</v>
      </c>
      <c r="M1027" s="13">
        <f t="shared" si="230"/>
        <v>0</v>
      </c>
      <c r="N1027" s="13">
        <f t="shared" si="230"/>
        <v>0</v>
      </c>
      <c r="O1027" s="13"/>
      <c r="P1027" s="13">
        <f>SUM(P1028:P1031)</f>
        <v>0</v>
      </c>
      <c r="Q1027" s="13">
        <f>SUM(Q1028:Q1031)</f>
        <v>0</v>
      </c>
      <c r="R1027" s="13">
        <f>SUM(R1028:R1031)</f>
        <v>0</v>
      </c>
    </row>
    <row r="1028" spans="1:18">
      <c r="A1028" s="45" t="s">
        <v>1337</v>
      </c>
      <c r="B1028" s="46" t="s">
        <v>195</v>
      </c>
      <c r="C1028" s="9"/>
      <c r="D1028" s="14"/>
      <c r="E1028" s="36"/>
      <c r="F1028" s="14"/>
      <c r="G1028" s="9"/>
      <c r="H1028" s="14"/>
      <c r="I1028" s="36"/>
      <c r="J1028" s="14"/>
      <c r="K1028" s="9"/>
      <c r="L1028" s="14"/>
      <c r="M1028" s="36"/>
      <c r="N1028" s="14"/>
      <c r="O1028" s="9"/>
      <c r="P1028" s="14"/>
      <c r="Q1028" s="36"/>
      <c r="R1028" s="14"/>
    </row>
    <row r="1029" spans="1:18">
      <c r="A1029" s="45" t="s">
        <v>1338</v>
      </c>
      <c r="B1029" s="46" t="s">
        <v>196</v>
      </c>
      <c r="C1029" s="9"/>
      <c r="D1029" s="14"/>
      <c r="E1029" s="36"/>
      <c r="F1029" s="14"/>
      <c r="G1029" s="9"/>
      <c r="H1029" s="14"/>
      <c r="I1029" s="36"/>
      <c r="J1029" s="14"/>
      <c r="K1029" s="9"/>
      <c r="L1029" s="14"/>
      <c r="M1029" s="36"/>
      <c r="N1029" s="14"/>
      <c r="O1029" s="9"/>
      <c r="P1029" s="14"/>
      <c r="Q1029" s="36"/>
      <c r="R1029" s="14"/>
    </row>
    <row r="1030" spans="1:18">
      <c r="A1030" s="45" t="s">
        <v>1339</v>
      </c>
      <c r="B1030" s="47" t="s">
        <v>197</v>
      </c>
      <c r="C1030" s="9"/>
      <c r="D1030" s="14"/>
      <c r="E1030" s="36"/>
      <c r="F1030" s="14"/>
      <c r="G1030" s="9"/>
      <c r="H1030" s="14"/>
      <c r="I1030" s="36"/>
      <c r="J1030" s="14"/>
      <c r="K1030" s="9"/>
      <c r="L1030" s="14"/>
      <c r="M1030" s="36"/>
      <c r="N1030" s="14"/>
      <c r="O1030" s="9"/>
      <c r="P1030" s="14"/>
      <c r="Q1030" s="36"/>
      <c r="R1030" s="14"/>
    </row>
    <row r="1031" spans="1:18">
      <c r="A1031" s="45" t="s">
        <v>1340</v>
      </c>
      <c r="B1031" s="46" t="s">
        <v>198</v>
      </c>
      <c r="C1031" s="14"/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</row>
    <row r="1032" spans="1:18">
      <c r="A1032" s="37" t="s">
        <v>1348</v>
      </c>
      <c r="B1032" s="6" t="s">
        <v>1347</v>
      </c>
      <c r="C1032" s="6"/>
      <c r="D1032" s="13">
        <f>D1033+D1038+D1043+D1048+D1053+D1058</f>
        <v>0</v>
      </c>
      <c r="E1032" s="13">
        <f t="shared" ref="E1032:N1032" si="231">E1033+E1038+E1043+E1048+E1053+E1058</f>
        <v>0</v>
      </c>
      <c r="F1032" s="13">
        <f t="shared" si="231"/>
        <v>0</v>
      </c>
      <c r="G1032" s="13"/>
      <c r="H1032" s="13">
        <f t="shared" si="231"/>
        <v>0</v>
      </c>
      <c r="I1032" s="13">
        <f t="shared" si="231"/>
        <v>0</v>
      </c>
      <c r="J1032" s="13">
        <f t="shared" si="231"/>
        <v>0</v>
      </c>
      <c r="K1032" s="13"/>
      <c r="L1032" s="13">
        <f t="shared" si="231"/>
        <v>0</v>
      </c>
      <c r="M1032" s="13">
        <f t="shared" si="231"/>
        <v>0</v>
      </c>
      <c r="N1032" s="13">
        <f t="shared" si="231"/>
        <v>0</v>
      </c>
      <c r="O1032" s="13"/>
      <c r="P1032" s="13">
        <f>P1033+P1038+P1043+P1048+P1053+P1058</f>
        <v>0</v>
      </c>
      <c r="Q1032" s="13">
        <f>Q1033+Q1038+Q1043+Q1048+Q1053+Q1058</f>
        <v>0</v>
      </c>
      <c r="R1032" s="13">
        <f>R1033+R1038+R1043+R1048+R1053+R1058</f>
        <v>0</v>
      </c>
    </row>
    <row r="1033" spans="1:18" ht="47.25">
      <c r="A1033" s="37" t="s">
        <v>1349</v>
      </c>
      <c r="B1033" s="6" t="s">
        <v>1354</v>
      </c>
      <c r="C1033" s="8"/>
      <c r="D1033" s="13">
        <f t="shared" ref="D1033:N1033" si="232">SUM(D1034:D1037)</f>
        <v>0</v>
      </c>
      <c r="E1033" s="13">
        <f t="shared" si="232"/>
        <v>0</v>
      </c>
      <c r="F1033" s="13">
        <f t="shared" si="232"/>
        <v>0</v>
      </c>
      <c r="G1033" s="13"/>
      <c r="H1033" s="13">
        <f t="shared" si="232"/>
        <v>0</v>
      </c>
      <c r="I1033" s="13">
        <f t="shared" si="232"/>
        <v>0</v>
      </c>
      <c r="J1033" s="13">
        <f t="shared" si="232"/>
        <v>0</v>
      </c>
      <c r="K1033" s="13"/>
      <c r="L1033" s="13">
        <f t="shared" si="232"/>
        <v>0</v>
      </c>
      <c r="M1033" s="13">
        <f t="shared" si="232"/>
        <v>0</v>
      </c>
      <c r="N1033" s="13">
        <f t="shared" si="232"/>
        <v>0</v>
      </c>
      <c r="O1033" s="13"/>
      <c r="P1033" s="13">
        <f>SUM(P1034:P1037)</f>
        <v>0</v>
      </c>
      <c r="Q1033" s="13">
        <f>SUM(Q1034:Q1037)</f>
        <v>0</v>
      </c>
      <c r="R1033" s="13">
        <f>SUM(R1034:R1037)</f>
        <v>0</v>
      </c>
    </row>
    <row r="1034" spans="1:18">
      <c r="A1034" s="45" t="s">
        <v>1350</v>
      </c>
      <c r="B1034" s="46" t="s">
        <v>195</v>
      </c>
      <c r="C1034" s="9"/>
      <c r="D1034" s="14"/>
      <c r="E1034" s="36"/>
      <c r="F1034" s="14"/>
      <c r="G1034" s="9"/>
      <c r="H1034" s="14"/>
      <c r="I1034" s="36"/>
      <c r="J1034" s="14"/>
      <c r="K1034" s="9"/>
      <c r="L1034" s="14"/>
      <c r="M1034" s="36"/>
      <c r="N1034" s="14"/>
      <c r="O1034" s="9"/>
      <c r="P1034" s="14"/>
      <c r="Q1034" s="36"/>
      <c r="R1034" s="14"/>
    </row>
    <row r="1035" spans="1:18">
      <c r="A1035" s="45" t="s">
        <v>1351</v>
      </c>
      <c r="B1035" s="46" t="s">
        <v>196</v>
      </c>
      <c r="C1035" s="9"/>
      <c r="D1035" s="14"/>
      <c r="E1035" s="36"/>
      <c r="F1035" s="14"/>
      <c r="G1035" s="9"/>
      <c r="H1035" s="14"/>
      <c r="I1035" s="36"/>
      <c r="J1035" s="14"/>
      <c r="K1035" s="9"/>
      <c r="L1035" s="14"/>
      <c r="M1035" s="36"/>
      <c r="N1035" s="14"/>
      <c r="O1035" s="9"/>
      <c r="P1035" s="14"/>
      <c r="Q1035" s="36"/>
      <c r="R1035" s="14"/>
    </row>
    <row r="1036" spans="1:18">
      <c r="A1036" s="45" t="s">
        <v>1352</v>
      </c>
      <c r="B1036" s="47" t="s">
        <v>197</v>
      </c>
      <c r="C1036" s="9"/>
      <c r="D1036" s="14"/>
      <c r="E1036" s="36"/>
      <c r="F1036" s="14"/>
      <c r="G1036" s="9"/>
      <c r="H1036" s="14"/>
      <c r="I1036" s="36"/>
      <c r="J1036" s="14"/>
      <c r="K1036" s="9"/>
      <c r="L1036" s="14"/>
      <c r="M1036" s="36"/>
      <c r="N1036" s="14"/>
      <c r="O1036" s="9"/>
      <c r="P1036" s="14"/>
      <c r="Q1036" s="36"/>
      <c r="R1036" s="14"/>
    </row>
    <row r="1037" spans="1:18">
      <c r="A1037" s="45" t="s">
        <v>1353</v>
      </c>
      <c r="B1037" s="46" t="s">
        <v>198</v>
      </c>
      <c r="C1037" s="14"/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</row>
    <row r="1038" spans="1:18" ht="47.25">
      <c r="A1038" s="37" t="s">
        <v>1360</v>
      </c>
      <c r="B1038" s="6" t="s">
        <v>1359</v>
      </c>
      <c r="C1038" s="8"/>
      <c r="D1038" s="13">
        <f t="shared" ref="D1038:N1038" si="233">SUM(D1039:D1042)</f>
        <v>0</v>
      </c>
      <c r="E1038" s="13">
        <f t="shared" si="233"/>
        <v>0</v>
      </c>
      <c r="F1038" s="13">
        <f t="shared" si="233"/>
        <v>0</v>
      </c>
      <c r="G1038" s="13"/>
      <c r="H1038" s="13">
        <f t="shared" si="233"/>
        <v>0</v>
      </c>
      <c r="I1038" s="13">
        <f t="shared" si="233"/>
        <v>0</v>
      </c>
      <c r="J1038" s="13">
        <f t="shared" si="233"/>
        <v>0</v>
      </c>
      <c r="K1038" s="13"/>
      <c r="L1038" s="13">
        <f t="shared" si="233"/>
        <v>0</v>
      </c>
      <c r="M1038" s="13">
        <f t="shared" si="233"/>
        <v>0</v>
      </c>
      <c r="N1038" s="13">
        <f t="shared" si="233"/>
        <v>0</v>
      </c>
      <c r="O1038" s="13"/>
      <c r="P1038" s="13">
        <f>SUM(P1039:P1042)</f>
        <v>0</v>
      </c>
      <c r="Q1038" s="13">
        <f>SUM(Q1039:Q1042)</f>
        <v>0</v>
      </c>
      <c r="R1038" s="13">
        <f>SUM(R1039:R1042)</f>
        <v>0</v>
      </c>
    </row>
    <row r="1039" spans="1:18">
      <c r="A1039" s="45" t="s">
        <v>1355</v>
      </c>
      <c r="B1039" s="46" t="s">
        <v>195</v>
      </c>
      <c r="C1039" s="9"/>
      <c r="D1039" s="14"/>
      <c r="E1039" s="36"/>
      <c r="F1039" s="14"/>
      <c r="G1039" s="9"/>
      <c r="H1039" s="14"/>
      <c r="I1039" s="36"/>
      <c r="J1039" s="14"/>
      <c r="K1039" s="9"/>
      <c r="L1039" s="14"/>
      <c r="M1039" s="36"/>
      <c r="N1039" s="14"/>
      <c r="O1039" s="9"/>
      <c r="P1039" s="14"/>
      <c r="Q1039" s="36"/>
      <c r="R1039" s="14"/>
    </row>
    <row r="1040" spans="1:18">
      <c r="A1040" s="45" t="s">
        <v>1356</v>
      </c>
      <c r="B1040" s="46" t="s">
        <v>196</v>
      </c>
      <c r="C1040" s="9"/>
      <c r="D1040" s="14"/>
      <c r="E1040" s="36"/>
      <c r="F1040" s="14"/>
      <c r="G1040" s="9"/>
      <c r="H1040" s="14"/>
      <c r="I1040" s="36"/>
      <c r="J1040" s="14"/>
      <c r="K1040" s="9"/>
      <c r="L1040" s="14"/>
      <c r="M1040" s="36"/>
      <c r="N1040" s="14"/>
      <c r="O1040" s="9"/>
      <c r="P1040" s="14"/>
      <c r="Q1040" s="36"/>
      <c r="R1040" s="14"/>
    </row>
    <row r="1041" spans="1:18">
      <c r="A1041" s="45" t="s">
        <v>1357</v>
      </c>
      <c r="B1041" s="47" t="s">
        <v>197</v>
      </c>
      <c r="C1041" s="9"/>
      <c r="D1041" s="14"/>
      <c r="E1041" s="36"/>
      <c r="F1041" s="14"/>
      <c r="G1041" s="9"/>
      <c r="H1041" s="14"/>
      <c r="I1041" s="36"/>
      <c r="J1041" s="14"/>
      <c r="K1041" s="9"/>
      <c r="L1041" s="14"/>
      <c r="M1041" s="36"/>
      <c r="N1041" s="14"/>
      <c r="O1041" s="9"/>
      <c r="P1041" s="14"/>
      <c r="Q1041" s="36"/>
      <c r="R1041" s="14"/>
    </row>
    <row r="1042" spans="1:18">
      <c r="A1042" s="45" t="s">
        <v>1358</v>
      </c>
      <c r="B1042" s="46" t="s">
        <v>198</v>
      </c>
      <c r="C1042" s="14"/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14"/>
    </row>
    <row r="1043" spans="1:18" ht="47.25">
      <c r="A1043" s="37" t="s">
        <v>1361</v>
      </c>
      <c r="B1043" s="6" t="s">
        <v>1366</v>
      </c>
      <c r="C1043" s="8"/>
      <c r="D1043" s="13">
        <f t="shared" ref="D1043:N1043" si="234">SUM(D1044:D1047)</f>
        <v>0</v>
      </c>
      <c r="E1043" s="13">
        <f t="shared" si="234"/>
        <v>0</v>
      </c>
      <c r="F1043" s="13">
        <f t="shared" si="234"/>
        <v>0</v>
      </c>
      <c r="G1043" s="13"/>
      <c r="H1043" s="13">
        <f t="shared" si="234"/>
        <v>0</v>
      </c>
      <c r="I1043" s="13">
        <f t="shared" si="234"/>
        <v>0</v>
      </c>
      <c r="J1043" s="13">
        <f t="shared" si="234"/>
        <v>0</v>
      </c>
      <c r="K1043" s="13"/>
      <c r="L1043" s="13">
        <f t="shared" si="234"/>
        <v>0</v>
      </c>
      <c r="M1043" s="13">
        <f t="shared" si="234"/>
        <v>0</v>
      </c>
      <c r="N1043" s="13">
        <f t="shared" si="234"/>
        <v>0</v>
      </c>
      <c r="O1043" s="13"/>
      <c r="P1043" s="13">
        <f>SUM(P1044:P1047)</f>
        <v>0</v>
      </c>
      <c r="Q1043" s="13">
        <f>SUM(Q1044:Q1047)</f>
        <v>0</v>
      </c>
      <c r="R1043" s="13">
        <f>SUM(R1044:R1047)</f>
        <v>0</v>
      </c>
    </row>
    <row r="1044" spans="1:18">
      <c r="A1044" s="45" t="s">
        <v>1362</v>
      </c>
      <c r="B1044" s="46" t="s">
        <v>195</v>
      </c>
      <c r="C1044" s="9"/>
      <c r="D1044" s="14"/>
      <c r="E1044" s="36"/>
      <c r="F1044" s="14"/>
      <c r="G1044" s="9"/>
      <c r="H1044" s="14"/>
      <c r="I1044" s="36"/>
      <c r="J1044" s="14"/>
      <c r="K1044" s="9"/>
      <c r="L1044" s="14"/>
      <c r="M1044" s="36"/>
      <c r="N1044" s="14"/>
      <c r="O1044" s="9"/>
      <c r="P1044" s="14"/>
      <c r="Q1044" s="36"/>
      <c r="R1044" s="14"/>
    </row>
    <row r="1045" spans="1:18">
      <c r="A1045" s="45" t="s">
        <v>1363</v>
      </c>
      <c r="B1045" s="46" t="s">
        <v>196</v>
      </c>
      <c r="C1045" s="9"/>
      <c r="D1045" s="14"/>
      <c r="E1045" s="36"/>
      <c r="F1045" s="14"/>
      <c r="G1045" s="9"/>
      <c r="H1045" s="14"/>
      <c r="I1045" s="36"/>
      <c r="J1045" s="14"/>
      <c r="K1045" s="9"/>
      <c r="L1045" s="14"/>
      <c r="M1045" s="36"/>
      <c r="N1045" s="14"/>
      <c r="O1045" s="9"/>
      <c r="P1045" s="14"/>
      <c r="Q1045" s="36"/>
      <c r="R1045" s="14"/>
    </row>
    <row r="1046" spans="1:18">
      <c r="A1046" s="45" t="s">
        <v>1364</v>
      </c>
      <c r="B1046" s="47" t="s">
        <v>197</v>
      </c>
      <c r="C1046" s="9"/>
      <c r="D1046" s="14"/>
      <c r="E1046" s="36"/>
      <c r="F1046" s="14"/>
      <c r="G1046" s="9"/>
      <c r="H1046" s="14"/>
      <c r="I1046" s="36"/>
      <c r="J1046" s="14"/>
      <c r="K1046" s="9"/>
      <c r="L1046" s="14"/>
      <c r="M1046" s="36"/>
      <c r="N1046" s="14"/>
      <c r="O1046" s="9"/>
      <c r="P1046" s="14"/>
      <c r="Q1046" s="36"/>
      <c r="R1046" s="14"/>
    </row>
    <row r="1047" spans="1:18">
      <c r="A1047" s="45" t="s">
        <v>1365</v>
      </c>
      <c r="B1047" s="46" t="s">
        <v>198</v>
      </c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</row>
    <row r="1048" spans="1:18" ht="47.25">
      <c r="A1048" s="37" t="s">
        <v>1367</v>
      </c>
      <c r="B1048" s="6" t="s">
        <v>1372</v>
      </c>
      <c r="C1048" s="8"/>
      <c r="D1048" s="13">
        <f t="shared" ref="D1048:N1048" si="235">SUM(D1049:D1052)</f>
        <v>0</v>
      </c>
      <c r="E1048" s="13">
        <f t="shared" si="235"/>
        <v>0</v>
      </c>
      <c r="F1048" s="13">
        <f t="shared" si="235"/>
        <v>0</v>
      </c>
      <c r="G1048" s="13"/>
      <c r="H1048" s="13">
        <f t="shared" si="235"/>
        <v>0</v>
      </c>
      <c r="I1048" s="13">
        <f t="shared" si="235"/>
        <v>0</v>
      </c>
      <c r="J1048" s="13">
        <f t="shared" si="235"/>
        <v>0</v>
      </c>
      <c r="K1048" s="13"/>
      <c r="L1048" s="13">
        <f t="shared" si="235"/>
        <v>0</v>
      </c>
      <c r="M1048" s="13">
        <f t="shared" si="235"/>
        <v>0</v>
      </c>
      <c r="N1048" s="13">
        <f t="shared" si="235"/>
        <v>0</v>
      </c>
      <c r="O1048" s="13"/>
      <c r="P1048" s="13">
        <f>SUM(P1049:P1052)</f>
        <v>0</v>
      </c>
      <c r="Q1048" s="13">
        <f>SUM(Q1049:Q1052)</f>
        <v>0</v>
      </c>
      <c r="R1048" s="13">
        <f>SUM(R1049:R1052)</f>
        <v>0</v>
      </c>
    </row>
    <row r="1049" spans="1:18">
      <c r="A1049" s="45" t="s">
        <v>1368</v>
      </c>
      <c r="B1049" s="46" t="s">
        <v>195</v>
      </c>
      <c r="C1049" s="9"/>
      <c r="D1049" s="14"/>
      <c r="E1049" s="36"/>
      <c r="F1049" s="14"/>
      <c r="G1049" s="9"/>
      <c r="H1049" s="14"/>
      <c r="I1049" s="36"/>
      <c r="J1049" s="14"/>
      <c r="K1049" s="9"/>
      <c r="L1049" s="14"/>
      <c r="M1049" s="36"/>
      <c r="N1049" s="14"/>
      <c r="O1049" s="9"/>
      <c r="P1049" s="14"/>
      <c r="Q1049" s="36"/>
      <c r="R1049" s="14"/>
    </row>
    <row r="1050" spans="1:18">
      <c r="A1050" s="45" t="s">
        <v>1369</v>
      </c>
      <c r="B1050" s="46" t="s">
        <v>196</v>
      </c>
      <c r="C1050" s="9"/>
      <c r="D1050" s="14"/>
      <c r="E1050" s="36"/>
      <c r="F1050" s="14"/>
      <c r="G1050" s="9"/>
      <c r="H1050" s="14"/>
      <c r="I1050" s="36"/>
      <c r="J1050" s="14"/>
      <c r="K1050" s="9"/>
      <c r="L1050" s="14"/>
      <c r="M1050" s="36"/>
      <c r="N1050" s="14"/>
      <c r="O1050" s="9"/>
      <c r="P1050" s="14"/>
      <c r="Q1050" s="36"/>
      <c r="R1050" s="14"/>
    </row>
    <row r="1051" spans="1:18">
      <c r="A1051" s="45" t="s">
        <v>1370</v>
      </c>
      <c r="B1051" s="47" t="s">
        <v>197</v>
      </c>
      <c r="C1051" s="9"/>
      <c r="D1051" s="14"/>
      <c r="E1051" s="36"/>
      <c r="F1051" s="14"/>
      <c r="G1051" s="9"/>
      <c r="H1051" s="14"/>
      <c r="I1051" s="36"/>
      <c r="J1051" s="14"/>
      <c r="K1051" s="9"/>
      <c r="L1051" s="14"/>
      <c r="M1051" s="36"/>
      <c r="N1051" s="14"/>
      <c r="O1051" s="9"/>
      <c r="P1051" s="14"/>
      <c r="Q1051" s="36"/>
      <c r="R1051" s="14"/>
    </row>
    <row r="1052" spans="1:18">
      <c r="A1052" s="45" t="s">
        <v>1371</v>
      </c>
      <c r="B1052" s="46" t="s">
        <v>198</v>
      </c>
      <c r="C1052" s="14"/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14"/>
    </row>
    <row r="1053" spans="1:18" ht="47.25">
      <c r="A1053" s="37" t="s">
        <v>1373</v>
      </c>
      <c r="B1053" s="6" t="s">
        <v>1378</v>
      </c>
      <c r="C1053" s="8"/>
      <c r="D1053" s="13">
        <f t="shared" ref="D1053:N1053" si="236">SUM(D1054:D1057)</f>
        <v>0</v>
      </c>
      <c r="E1053" s="13">
        <f t="shared" si="236"/>
        <v>0</v>
      </c>
      <c r="F1053" s="13">
        <f t="shared" si="236"/>
        <v>0</v>
      </c>
      <c r="G1053" s="13"/>
      <c r="H1053" s="13">
        <f t="shared" si="236"/>
        <v>0</v>
      </c>
      <c r="I1053" s="13">
        <f t="shared" si="236"/>
        <v>0</v>
      </c>
      <c r="J1053" s="13">
        <f t="shared" si="236"/>
        <v>0</v>
      </c>
      <c r="K1053" s="13"/>
      <c r="L1053" s="13">
        <f t="shared" si="236"/>
        <v>0</v>
      </c>
      <c r="M1053" s="13">
        <f t="shared" si="236"/>
        <v>0</v>
      </c>
      <c r="N1053" s="13">
        <f t="shared" si="236"/>
        <v>0</v>
      </c>
      <c r="O1053" s="13"/>
      <c r="P1053" s="13">
        <f>SUM(P1054:P1057)</f>
        <v>0</v>
      </c>
      <c r="Q1053" s="13">
        <f>SUM(Q1054:Q1057)</f>
        <v>0</v>
      </c>
      <c r="R1053" s="13">
        <f>SUM(R1054:R1057)</f>
        <v>0</v>
      </c>
    </row>
    <row r="1054" spans="1:18">
      <c r="A1054" s="45" t="s">
        <v>1374</v>
      </c>
      <c r="B1054" s="46" t="s">
        <v>195</v>
      </c>
      <c r="C1054" s="9"/>
      <c r="D1054" s="14"/>
      <c r="E1054" s="36"/>
      <c r="F1054" s="14"/>
      <c r="G1054" s="9"/>
      <c r="H1054" s="14"/>
      <c r="I1054" s="36"/>
      <c r="J1054" s="14"/>
      <c r="K1054" s="9"/>
      <c r="L1054" s="14"/>
      <c r="M1054" s="36"/>
      <c r="N1054" s="14"/>
      <c r="O1054" s="9"/>
      <c r="P1054" s="14"/>
      <c r="Q1054" s="36"/>
      <c r="R1054" s="14"/>
    </row>
    <row r="1055" spans="1:18">
      <c r="A1055" s="45" t="s">
        <v>1375</v>
      </c>
      <c r="B1055" s="46" t="s">
        <v>196</v>
      </c>
      <c r="C1055" s="9"/>
      <c r="D1055" s="14"/>
      <c r="E1055" s="36"/>
      <c r="F1055" s="14"/>
      <c r="G1055" s="9"/>
      <c r="H1055" s="14"/>
      <c r="I1055" s="36"/>
      <c r="J1055" s="14"/>
      <c r="K1055" s="9"/>
      <c r="L1055" s="14"/>
      <c r="M1055" s="36"/>
      <c r="N1055" s="14"/>
      <c r="O1055" s="9"/>
      <c r="P1055" s="14"/>
      <c r="Q1055" s="36"/>
      <c r="R1055" s="14"/>
    </row>
    <row r="1056" spans="1:18">
      <c r="A1056" s="45" t="s">
        <v>1376</v>
      </c>
      <c r="B1056" s="47" t="s">
        <v>197</v>
      </c>
      <c r="C1056" s="9"/>
      <c r="D1056" s="14"/>
      <c r="E1056" s="36"/>
      <c r="F1056" s="14"/>
      <c r="G1056" s="9"/>
      <c r="H1056" s="14"/>
      <c r="I1056" s="36"/>
      <c r="J1056" s="14"/>
      <c r="K1056" s="9"/>
      <c r="L1056" s="14"/>
      <c r="M1056" s="36"/>
      <c r="N1056" s="14"/>
      <c r="O1056" s="9"/>
      <c r="P1056" s="14"/>
      <c r="Q1056" s="36"/>
      <c r="R1056" s="14"/>
    </row>
    <row r="1057" spans="1:18">
      <c r="A1057" s="45" t="s">
        <v>1377</v>
      </c>
      <c r="B1057" s="46" t="s">
        <v>198</v>
      </c>
      <c r="C1057" s="14"/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</row>
    <row r="1058" spans="1:18" ht="31.5">
      <c r="A1058" s="37" t="s">
        <v>1379</v>
      </c>
      <c r="B1058" s="6" t="s">
        <v>1384</v>
      </c>
      <c r="C1058" s="8"/>
      <c r="D1058" s="13">
        <f t="shared" ref="D1058:N1058" si="237">SUM(D1059:D1062)</f>
        <v>0</v>
      </c>
      <c r="E1058" s="13">
        <f t="shared" si="237"/>
        <v>0</v>
      </c>
      <c r="F1058" s="13">
        <f t="shared" si="237"/>
        <v>0</v>
      </c>
      <c r="G1058" s="13"/>
      <c r="H1058" s="13">
        <f t="shared" si="237"/>
        <v>0</v>
      </c>
      <c r="I1058" s="13">
        <f t="shared" si="237"/>
        <v>0</v>
      </c>
      <c r="J1058" s="13">
        <f t="shared" si="237"/>
        <v>0</v>
      </c>
      <c r="K1058" s="13"/>
      <c r="L1058" s="13">
        <f t="shared" si="237"/>
        <v>0</v>
      </c>
      <c r="M1058" s="13">
        <f t="shared" si="237"/>
        <v>0</v>
      </c>
      <c r="N1058" s="13">
        <f t="shared" si="237"/>
        <v>0</v>
      </c>
      <c r="O1058" s="13"/>
      <c r="P1058" s="13">
        <f>SUM(P1059:P1062)</f>
        <v>0</v>
      </c>
      <c r="Q1058" s="13">
        <f>SUM(Q1059:Q1062)</f>
        <v>0</v>
      </c>
      <c r="R1058" s="13">
        <f>SUM(R1059:R1062)</f>
        <v>0</v>
      </c>
    </row>
    <row r="1059" spans="1:18">
      <c r="A1059" s="45" t="s">
        <v>1380</v>
      </c>
      <c r="B1059" s="46" t="s">
        <v>195</v>
      </c>
      <c r="C1059" s="9"/>
      <c r="D1059" s="14"/>
      <c r="E1059" s="36"/>
      <c r="F1059" s="14"/>
      <c r="G1059" s="9"/>
      <c r="H1059" s="14"/>
      <c r="I1059" s="36"/>
      <c r="J1059" s="14"/>
      <c r="K1059" s="9"/>
      <c r="L1059" s="14"/>
      <c r="M1059" s="36"/>
      <c r="N1059" s="14"/>
      <c r="O1059" s="9"/>
      <c r="P1059" s="14"/>
      <c r="Q1059" s="36"/>
      <c r="R1059" s="14"/>
    </row>
    <row r="1060" spans="1:18">
      <c r="A1060" s="45" t="s">
        <v>1381</v>
      </c>
      <c r="B1060" s="46" t="s">
        <v>196</v>
      </c>
      <c r="C1060" s="9"/>
      <c r="D1060" s="14"/>
      <c r="E1060" s="36"/>
      <c r="F1060" s="14"/>
      <c r="G1060" s="9"/>
      <c r="H1060" s="14"/>
      <c r="I1060" s="36"/>
      <c r="J1060" s="14"/>
      <c r="K1060" s="9"/>
      <c r="L1060" s="14"/>
      <c r="M1060" s="36"/>
      <c r="N1060" s="14"/>
      <c r="O1060" s="9"/>
      <c r="P1060" s="14"/>
      <c r="Q1060" s="36"/>
      <c r="R1060" s="14"/>
    </row>
    <row r="1061" spans="1:18">
      <c r="A1061" s="45" t="s">
        <v>1382</v>
      </c>
      <c r="B1061" s="47" t="s">
        <v>197</v>
      </c>
      <c r="C1061" s="9"/>
      <c r="D1061" s="14"/>
      <c r="E1061" s="36"/>
      <c r="F1061" s="14"/>
      <c r="G1061" s="9"/>
      <c r="H1061" s="14"/>
      <c r="I1061" s="36"/>
      <c r="J1061" s="14"/>
      <c r="K1061" s="9"/>
      <c r="L1061" s="14"/>
      <c r="M1061" s="36"/>
      <c r="N1061" s="14"/>
      <c r="O1061" s="9"/>
      <c r="P1061" s="14"/>
      <c r="Q1061" s="36"/>
      <c r="R1061" s="14"/>
    </row>
    <row r="1062" spans="1:18">
      <c r="A1062" s="45" t="s">
        <v>1383</v>
      </c>
      <c r="B1062" s="46" t="s">
        <v>198</v>
      </c>
      <c r="C1062" s="14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</row>
    <row r="1063" spans="1:18" ht="31.5">
      <c r="A1063" s="37" t="s">
        <v>1393</v>
      </c>
      <c r="B1063" s="6" t="s">
        <v>1386</v>
      </c>
      <c r="C1063" s="6"/>
      <c r="D1063" s="13">
        <f>D1064+D1069+D1074+D1079+D1084+D1089</f>
        <v>0</v>
      </c>
      <c r="E1063" s="13">
        <f t="shared" ref="E1063:N1063" si="238">E1064+E1069+E1074+E1079+E1084+E1089</f>
        <v>0</v>
      </c>
      <c r="F1063" s="13">
        <f t="shared" si="238"/>
        <v>0</v>
      </c>
      <c r="G1063" s="13"/>
      <c r="H1063" s="13">
        <f t="shared" si="238"/>
        <v>0</v>
      </c>
      <c r="I1063" s="13">
        <f t="shared" si="238"/>
        <v>0</v>
      </c>
      <c r="J1063" s="13">
        <f t="shared" si="238"/>
        <v>0</v>
      </c>
      <c r="K1063" s="13"/>
      <c r="L1063" s="13">
        <f t="shared" si="238"/>
        <v>0</v>
      </c>
      <c r="M1063" s="13">
        <f t="shared" si="238"/>
        <v>0</v>
      </c>
      <c r="N1063" s="13">
        <f t="shared" si="238"/>
        <v>0</v>
      </c>
      <c r="O1063" s="13"/>
      <c r="P1063" s="13">
        <f>P1064+P1069+P1074+P1079+P1084+P1089</f>
        <v>0</v>
      </c>
      <c r="Q1063" s="13">
        <f>Q1064+Q1069+Q1074+Q1079+Q1084+Q1089</f>
        <v>0</v>
      </c>
      <c r="R1063" s="13">
        <f>R1064+R1069+R1074+R1079+R1084+R1089</f>
        <v>0</v>
      </c>
    </row>
    <row r="1064" spans="1:18" ht="47.25">
      <c r="A1064" s="37" t="s">
        <v>1394</v>
      </c>
      <c r="B1064" s="6" t="s">
        <v>1387</v>
      </c>
      <c r="C1064" s="8"/>
      <c r="D1064" s="13">
        <f t="shared" ref="D1064:N1064" si="239">SUM(D1065:D1068)</f>
        <v>0</v>
      </c>
      <c r="E1064" s="13">
        <f t="shared" si="239"/>
        <v>0</v>
      </c>
      <c r="F1064" s="13">
        <f t="shared" si="239"/>
        <v>0</v>
      </c>
      <c r="G1064" s="13"/>
      <c r="H1064" s="13">
        <f t="shared" si="239"/>
        <v>0</v>
      </c>
      <c r="I1064" s="13">
        <f t="shared" si="239"/>
        <v>0</v>
      </c>
      <c r="J1064" s="13">
        <f t="shared" si="239"/>
        <v>0</v>
      </c>
      <c r="K1064" s="13"/>
      <c r="L1064" s="13">
        <f t="shared" si="239"/>
        <v>0</v>
      </c>
      <c r="M1064" s="13">
        <f t="shared" si="239"/>
        <v>0</v>
      </c>
      <c r="N1064" s="13">
        <f t="shared" si="239"/>
        <v>0</v>
      </c>
      <c r="O1064" s="13"/>
      <c r="P1064" s="13">
        <f>SUM(P1065:P1068)</f>
        <v>0</v>
      </c>
      <c r="Q1064" s="13">
        <f>SUM(Q1065:Q1068)</f>
        <v>0</v>
      </c>
      <c r="R1064" s="13">
        <f>SUM(R1065:R1068)</f>
        <v>0</v>
      </c>
    </row>
    <row r="1065" spans="1:18">
      <c r="A1065" s="45" t="s">
        <v>1395</v>
      </c>
      <c r="B1065" s="46" t="s">
        <v>195</v>
      </c>
      <c r="C1065" s="9"/>
      <c r="D1065" s="14"/>
      <c r="E1065" s="36"/>
      <c r="F1065" s="14"/>
      <c r="G1065" s="9"/>
      <c r="H1065" s="14"/>
      <c r="I1065" s="36"/>
      <c r="J1065" s="14"/>
      <c r="K1065" s="9"/>
      <c r="L1065" s="14"/>
      <c r="M1065" s="36"/>
      <c r="N1065" s="14"/>
      <c r="O1065" s="9"/>
      <c r="P1065" s="14"/>
      <c r="Q1065" s="36"/>
      <c r="R1065" s="14"/>
    </row>
    <row r="1066" spans="1:18">
      <c r="A1066" s="45" t="s">
        <v>1396</v>
      </c>
      <c r="B1066" s="46" t="s">
        <v>196</v>
      </c>
      <c r="C1066" s="9"/>
      <c r="D1066" s="14"/>
      <c r="E1066" s="36"/>
      <c r="F1066" s="14"/>
      <c r="G1066" s="9"/>
      <c r="H1066" s="14"/>
      <c r="I1066" s="36"/>
      <c r="J1066" s="14"/>
      <c r="K1066" s="9"/>
      <c r="L1066" s="14"/>
      <c r="M1066" s="36"/>
      <c r="N1066" s="14"/>
      <c r="O1066" s="9"/>
      <c r="P1066" s="14"/>
      <c r="Q1066" s="36"/>
      <c r="R1066" s="14"/>
    </row>
    <row r="1067" spans="1:18">
      <c r="A1067" s="45" t="s">
        <v>1397</v>
      </c>
      <c r="B1067" s="47" t="s">
        <v>197</v>
      </c>
      <c r="C1067" s="9"/>
      <c r="D1067" s="14"/>
      <c r="E1067" s="36"/>
      <c r="F1067" s="14"/>
      <c r="G1067" s="9"/>
      <c r="H1067" s="14"/>
      <c r="I1067" s="36"/>
      <c r="J1067" s="14"/>
      <c r="K1067" s="9"/>
      <c r="L1067" s="14"/>
      <c r="M1067" s="36"/>
      <c r="N1067" s="14"/>
      <c r="O1067" s="9"/>
      <c r="P1067" s="14"/>
      <c r="Q1067" s="36"/>
      <c r="R1067" s="14"/>
    </row>
    <row r="1068" spans="1:18">
      <c r="A1068" s="45" t="s">
        <v>1398</v>
      </c>
      <c r="B1068" s="46" t="s">
        <v>198</v>
      </c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</row>
    <row r="1069" spans="1:18" ht="47.25">
      <c r="A1069" s="37" t="s">
        <v>1400</v>
      </c>
      <c r="B1069" s="6" t="s">
        <v>1388</v>
      </c>
      <c r="C1069" s="8"/>
      <c r="D1069" s="13">
        <f t="shared" ref="D1069:N1069" si="240">SUM(D1070:D1073)</f>
        <v>0</v>
      </c>
      <c r="E1069" s="13">
        <f t="shared" si="240"/>
        <v>0</v>
      </c>
      <c r="F1069" s="13">
        <f t="shared" si="240"/>
        <v>0</v>
      </c>
      <c r="G1069" s="13"/>
      <c r="H1069" s="13">
        <f t="shared" si="240"/>
        <v>0</v>
      </c>
      <c r="I1069" s="13">
        <f t="shared" si="240"/>
        <v>0</v>
      </c>
      <c r="J1069" s="13">
        <f t="shared" si="240"/>
        <v>0</v>
      </c>
      <c r="K1069" s="13"/>
      <c r="L1069" s="13">
        <f t="shared" si="240"/>
        <v>0</v>
      </c>
      <c r="M1069" s="13">
        <f t="shared" si="240"/>
        <v>0</v>
      </c>
      <c r="N1069" s="13">
        <f t="shared" si="240"/>
        <v>0</v>
      </c>
      <c r="O1069" s="13"/>
      <c r="P1069" s="13">
        <f>SUM(P1070:P1073)</f>
        <v>0</v>
      </c>
      <c r="Q1069" s="13">
        <f>SUM(Q1070:Q1073)</f>
        <v>0</v>
      </c>
      <c r="R1069" s="13">
        <f>SUM(R1070:R1073)</f>
        <v>0</v>
      </c>
    </row>
    <row r="1070" spans="1:18">
      <c r="A1070" s="45" t="s">
        <v>1401</v>
      </c>
      <c r="B1070" s="46" t="s">
        <v>195</v>
      </c>
      <c r="C1070" s="9"/>
      <c r="D1070" s="14"/>
      <c r="E1070" s="36"/>
      <c r="F1070" s="14"/>
      <c r="G1070" s="9"/>
      <c r="H1070" s="14"/>
      <c r="I1070" s="36"/>
      <c r="J1070" s="14"/>
      <c r="K1070" s="9"/>
      <c r="L1070" s="14"/>
      <c r="M1070" s="36"/>
      <c r="N1070" s="14"/>
      <c r="O1070" s="9"/>
      <c r="P1070" s="14"/>
      <c r="Q1070" s="36"/>
      <c r="R1070" s="14"/>
    </row>
    <row r="1071" spans="1:18">
      <c r="A1071" s="45" t="s">
        <v>1402</v>
      </c>
      <c r="B1071" s="46" t="s">
        <v>196</v>
      </c>
      <c r="C1071" s="9"/>
      <c r="D1071" s="14"/>
      <c r="E1071" s="36"/>
      <c r="F1071" s="14"/>
      <c r="G1071" s="9"/>
      <c r="H1071" s="14"/>
      <c r="I1071" s="36"/>
      <c r="J1071" s="14"/>
      <c r="K1071" s="9"/>
      <c r="L1071" s="14"/>
      <c r="M1071" s="36"/>
      <c r="N1071" s="14"/>
      <c r="O1071" s="9"/>
      <c r="P1071" s="14"/>
      <c r="Q1071" s="36"/>
      <c r="R1071" s="14"/>
    </row>
    <row r="1072" spans="1:18">
      <c r="A1072" s="45" t="s">
        <v>1403</v>
      </c>
      <c r="B1072" s="47" t="s">
        <v>197</v>
      </c>
      <c r="C1072" s="9"/>
      <c r="D1072" s="14"/>
      <c r="E1072" s="36"/>
      <c r="F1072" s="14"/>
      <c r="G1072" s="9"/>
      <c r="H1072" s="14"/>
      <c r="I1072" s="36"/>
      <c r="J1072" s="14"/>
      <c r="K1072" s="9"/>
      <c r="L1072" s="14"/>
      <c r="M1072" s="36"/>
      <c r="N1072" s="14"/>
      <c r="O1072" s="9"/>
      <c r="P1072" s="14"/>
      <c r="Q1072" s="36"/>
      <c r="R1072" s="14"/>
    </row>
    <row r="1073" spans="1:18">
      <c r="A1073" s="45" t="s">
        <v>1404</v>
      </c>
      <c r="B1073" s="46" t="s">
        <v>198</v>
      </c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</row>
    <row r="1074" spans="1:18" ht="47.25">
      <c r="A1074" s="37" t="s">
        <v>1406</v>
      </c>
      <c r="B1074" s="6" t="s">
        <v>1389</v>
      </c>
      <c r="C1074" s="8"/>
      <c r="D1074" s="13">
        <f t="shared" ref="D1074:N1074" si="241">SUM(D1075:D1078)</f>
        <v>0</v>
      </c>
      <c r="E1074" s="13">
        <f t="shared" si="241"/>
        <v>0</v>
      </c>
      <c r="F1074" s="13">
        <f t="shared" si="241"/>
        <v>0</v>
      </c>
      <c r="G1074" s="13"/>
      <c r="H1074" s="13">
        <f t="shared" si="241"/>
        <v>0</v>
      </c>
      <c r="I1074" s="13">
        <f t="shared" si="241"/>
        <v>0</v>
      </c>
      <c r="J1074" s="13">
        <f t="shared" si="241"/>
        <v>0</v>
      </c>
      <c r="K1074" s="13"/>
      <c r="L1074" s="13">
        <f t="shared" si="241"/>
        <v>0</v>
      </c>
      <c r="M1074" s="13">
        <f t="shared" si="241"/>
        <v>0</v>
      </c>
      <c r="N1074" s="13">
        <f t="shared" si="241"/>
        <v>0</v>
      </c>
      <c r="O1074" s="13"/>
      <c r="P1074" s="13">
        <f>SUM(P1075:P1078)</f>
        <v>0</v>
      </c>
      <c r="Q1074" s="13">
        <f>SUM(Q1075:Q1078)</f>
        <v>0</v>
      </c>
      <c r="R1074" s="13">
        <f>SUM(R1075:R1078)</f>
        <v>0</v>
      </c>
    </row>
    <row r="1075" spans="1:18">
      <c r="A1075" s="45" t="s">
        <v>1407</v>
      </c>
      <c r="B1075" s="46" t="s">
        <v>195</v>
      </c>
      <c r="C1075" s="9"/>
      <c r="D1075" s="14"/>
      <c r="E1075" s="36"/>
      <c r="F1075" s="14"/>
      <c r="G1075" s="9"/>
      <c r="H1075" s="14"/>
      <c r="I1075" s="36"/>
      <c r="J1075" s="14"/>
      <c r="K1075" s="9"/>
      <c r="L1075" s="14"/>
      <c r="M1075" s="36"/>
      <c r="N1075" s="14"/>
      <c r="O1075" s="9"/>
      <c r="P1075" s="14"/>
      <c r="Q1075" s="36"/>
      <c r="R1075" s="14"/>
    </row>
    <row r="1076" spans="1:18">
      <c r="A1076" s="45" t="s">
        <v>1408</v>
      </c>
      <c r="B1076" s="46" t="s">
        <v>196</v>
      </c>
      <c r="C1076" s="9"/>
      <c r="D1076" s="14"/>
      <c r="E1076" s="36"/>
      <c r="F1076" s="14"/>
      <c r="G1076" s="9"/>
      <c r="H1076" s="14"/>
      <c r="I1076" s="36"/>
      <c r="J1076" s="14"/>
      <c r="K1076" s="9"/>
      <c r="L1076" s="14"/>
      <c r="M1076" s="36"/>
      <c r="N1076" s="14"/>
      <c r="O1076" s="9"/>
      <c r="P1076" s="14"/>
      <c r="Q1076" s="36"/>
      <c r="R1076" s="14"/>
    </row>
    <row r="1077" spans="1:18">
      <c r="A1077" s="45" t="s">
        <v>1409</v>
      </c>
      <c r="B1077" s="47" t="s">
        <v>197</v>
      </c>
      <c r="C1077" s="9"/>
      <c r="D1077" s="14"/>
      <c r="E1077" s="36"/>
      <c r="F1077" s="14"/>
      <c r="G1077" s="9"/>
      <c r="H1077" s="14"/>
      <c r="I1077" s="36"/>
      <c r="J1077" s="14"/>
      <c r="K1077" s="9"/>
      <c r="L1077" s="14"/>
      <c r="M1077" s="36"/>
      <c r="N1077" s="14"/>
      <c r="O1077" s="9"/>
      <c r="P1077" s="14"/>
      <c r="Q1077" s="36"/>
      <c r="R1077" s="14"/>
    </row>
    <row r="1078" spans="1:18">
      <c r="A1078" s="45" t="s">
        <v>1410</v>
      </c>
      <c r="B1078" s="46" t="s">
        <v>198</v>
      </c>
      <c r="C1078" s="14"/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</row>
    <row r="1079" spans="1:18" ht="47.25">
      <c r="A1079" s="37" t="s">
        <v>1412</v>
      </c>
      <c r="B1079" s="6" t="s">
        <v>1390</v>
      </c>
      <c r="C1079" s="8"/>
      <c r="D1079" s="13">
        <f t="shared" ref="D1079:N1079" si="242">SUM(D1080:D1083)</f>
        <v>0</v>
      </c>
      <c r="E1079" s="13">
        <f t="shared" si="242"/>
        <v>0</v>
      </c>
      <c r="F1079" s="13">
        <f t="shared" si="242"/>
        <v>0</v>
      </c>
      <c r="G1079" s="13"/>
      <c r="H1079" s="13">
        <f t="shared" si="242"/>
        <v>0</v>
      </c>
      <c r="I1079" s="13">
        <f t="shared" si="242"/>
        <v>0</v>
      </c>
      <c r="J1079" s="13">
        <f t="shared" si="242"/>
        <v>0</v>
      </c>
      <c r="K1079" s="13"/>
      <c r="L1079" s="13">
        <f t="shared" si="242"/>
        <v>0</v>
      </c>
      <c r="M1079" s="13">
        <f t="shared" si="242"/>
        <v>0</v>
      </c>
      <c r="N1079" s="13">
        <f t="shared" si="242"/>
        <v>0</v>
      </c>
      <c r="O1079" s="13"/>
      <c r="P1079" s="13">
        <f>SUM(P1080:P1083)</f>
        <v>0</v>
      </c>
      <c r="Q1079" s="13">
        <f>SUM(Q1080:Q1083)</f>
        <v>0</v>
      </c>
      <c r="R1079" s="13">
        <f>SUM(R1080:R1083)</f>
        <v>0</v>
      </c>
    </row>
    <row r="1080" spans="1:18">
      <c r="A1080" s="45" t="s">
        <v>1413</v>
      </c>
      <c r="B1080" s="46" t="s">
        <v>195</v>
      </c>
      <c r="C1080" s="9"/>
      <c r="D1080" s="14"/>
      <c r="E1080" s="36"/>
      <c r="F1080" s="14"/>
      <c r="G1080" s="9"/>
      <c r="H1080" s="14"/>
      <c r="I1080" s="36"/>
      <c r="J1080" s="14"/>
      <c r="K1080" s="9"/>
      <c r="L1080" s="14"/>
      <c r="M1080" s="36"/>
      <c r="N1080" s="14"/>
      <c r="O1080" s="9"/>
      <c r="P1080" s="14"/>
      <c r="Q1080" s="36"/>
      <c r="R1080" s="14"/>
    </row>
    <row r="1081" spans="1:18">
      <c r="A1081" s="45" t="s">
        <v>1414</v>
      </c>
      <c r="B1081" s="46" t="s">
        <v>196</v>
      </c>
      <c r="C1081" s="9"/>
      <c r="D1081" s="14"/>
      <c r="E1081" s="36"/>
      <c r="F1081" s="14"/>
      <c r="G1081" s="9"/>
      <c r="H1081" s="14"/>
      <c r="I1081" s="36"/>
      <c r="J1081" s="14"/>
      <c r="K1081" s="9"/>
      <c r="L1081" s="14"/>
      <c r="M1081" s="36"/>
      <c r="N1081" s="14"/>
      <c r="O1081" s="9"/>
      <c r="P1081" s="14"/>
      <c r="Q1081" s="36"/>
      <c r="R1081" s="14"/>
    </row>
    <row r="1082" spans="1:18">
      <c r="A1082" s="45" t="s">
        <v>1415</v>
      </c>
      <c r="B1082" s="47" t="s">
        <v>197</v>
      </c>
      <c r="C1082" s="9"/>
      <c r="D1082" s="14"/>
      <c r="E1082" s="36"/>
      <c r="F1082" s="14"/>
      <c r="G1082" s="9"/>
      <c r="H1082" s="14"/>
      <c r="I1082" s="36"/>
      <c r="J1082" s="14"/>
      <c r="K1082" s="9"/>
      <c r="L1082" s="14"/>
      <c r="M1082" s="36"/>
      <c r="N1082" s="14"/>
      <c r="O1082" s="9"/>
      <c r="P1082" s="14"/>
      <c r="Q1082" s="36"/>
      <c r="R1082" s="14"/>
    </row>
    <row r="1083" spans="1:18">
      <c r="A1083" s="45" t="s">
        <v>1416</v>
      </c>
      <c r="B1083" s="46" t="s">
        <v>198</v>
      </c>
      <c r="C1083" s="14"/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</row>
    <row r="1084" spans="1:18" ht="47.25">
      <c r="A1084" s="37" t="s">
        <v>1418</v>
      </c>
      <c r="B1084" s="6" t="s">
        <v>1391</v>
      </c>
      <c r="C1084" s="8"/>
      <c r="D1084" s="13">
        <f t="shared" ref="D1084:N1084" si="243">SUM(D1085:D1088)</f>
        <v>0</v>
      </c>
      <c r="E1084" s="13">
        <f t="shared" si="243"/>
        <v>0</v>
      </c>
      <c r="F1084" s="13">
        <f t="shared" si="243"/>
        <v>0</v>
      </c>
      <c r="G1084" s="13"/>
      <c r="H1084" s="13">
        <f t="shared" si="243"/>
        <v>0</v>
      </c>
      <c r="I1084" s="13">
        <f t="shared" si="243"/>
        <v>0</v>
      </c>
      <c r="J1084" s="13">
        <f t="shared" si="243"/>
        <v>0</v>
      </c>
      <c r="K1084" s="13"/>
      <c r="L1084" s="13">
        <f t="shared" si="243"/>
        <v>0</v>
      </c>
      <c r="M1084" s="13">
        <f t="shared" si="243"/>
        <v>0</v>
      </c>
      <c r="N1084" s="13">
        <f t="shared" si="243"/>
        <v>0</v>
      </c>
      <c r="O1084" s="13"/>
      <c r="P1084" s="13">
        <f>SUM(P1085:P1088)</f>
        <v>0</v>
      </c>
      <c r="Q1084" s="13">
        <f>SUM(Q1085:Q1088)</f>
        <v>0</v>
      </c>
      <c r="R1084" s="13">
        <f>SUM(R1085:R1088)</f>
        <v>0</v>
      </c>
    </row>
    <row r="1085" spans="1:18">
      <c r="A1085" s="45" t="s">
        <v>1419</v>
      </c>
      <c r="B1085" s="46" t="s">
        <v>195</v>
      </c>
      <c r="C1085" s="9"/>
      <c r="D1085" s="14"/>
      <c r="E1085" s="36"/>
      <c r="F1085" s="14"/>
      <c r="G1085" s="9"/>
      <c r="H1085" s="14"/>
      <c r="I1085" s="36"/>
      <c r="J1085" s="14"/>
      <c r="K1085" s="9"/>
      <c r="L1085" s="14"/>
      <c r="M1085" s="36"/>
      <c r="N1085" s="14"/>
      <c r="O1085" s="9"/>
      <c r="P1085" s="14"/>
      <c r="Q1085" s="36"/>
      <c r="R1085" s="14"/>
    </row>
    <row r="1086" spans="1:18">
      <c r="A1086" s="45" t="s">
        <v>1420</v>
      </c>
      <c r="B1086" s="46" t="s">
        <v>196</v>
      </c>
      <c r="C1086" s="9"/>
      <c r="D1086" s="14"/>
      <c r="E1086" s="36"/>
      <c r="F1086" s="14"/>
      <c r="G1086" s="9"/>
      <c r="H1086" s="14"/>
      <c r="I1086" s="36"/>
      <c r="J1086" s="14"/>
      <c r="K1086" s="9"/>
      <c r="L1086" s="14"/>
      <c r="M1086" s="36"/>
      <c r="N1086" s="14"/>
      <c r="O1086" s="9"/>
      <c r="P1086" s="14"/>
      <c r="Q1086" s="36"/>
      <c r="R1086" s="14"/>
    </row>
    <row r="1087" spans="1:18">
      <c r="A1087" s="45" t="s">
        <v>1421</v>
      </c>
      <c r="B1087" s="47" t="s">
        <v>197</v>
      </c>
      <c r="C1087" s="9"/>
      <c r="D1087" s="14"/>
      <c r="E1087" s="36"/>
      <c r="F1087" s="14"/>
      <c r="G1087" s="9"/>
      <c r="H1087" s="14"/>
      <c r="I1087" s="36"/>
      <c r="J1087" s="14"/>
      <c r="K1087" s="9"/>
      <c r="L1087" s="14"/>
      <c r="M1087" s="36"/>
      <c r="N1087" s="14"/>
      <c r="O1087" s="9"/>
      <c r="P1087" s="14"/>
      <c r="Q1087" s="36"/>
      <c r="R1087" s="14"/>
    </row>
    <row r="1088" spans="1:18">
      <c r="A1088" s="45" t="s">
        <v>1422</v>
      </c>
      <c r="B1088" s="46" t="s">
        <v>198</v>
      </c>
      <c r="C1088" s="14"/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</row>
    <row r="1089" spans="1:18" ht="47.25">
      <c r="A1089" s="37" t="s">
        <v>1424</v>
      </c>
      <c r="B1089" s="6" t="s">
        <v>1392</v>
      </c>
      <c r="C1089" s="8"/>
      <c r="D1089" s="13">
        <f t="shared" ref="D1089:N1089" si="244">SUM(D1090:D1093)</f>
        <v>0</v>
      </c>
      <c r="E1089" s="13">
        <f t="shared" si="244"/>
        <v>0</v>
      </c>
      <c r="F1089" s="13">
        <f t="shared" si="244"/>
        <v>0</v>
      </c>
      <c r="G1089" s="13"/>
      <c r="H1089" s="13">
        <f t="shared" si="244"/>
        <v>0</v>
      </c>
      <c r="I1089" s="13">
        <f t="shared" si="244"/>
        <v>0</v>
      </c>
      <c r="J1089" s="13">
        <f t="shared" si="244"/>
        <v>0</v>
      </c>
      <c r="K1089" s="13"/>
      <c r="L1089" s="13">
        <f t="shared" si="244"/>
        <v>0</v>
      </c>
      <c r="M1089" s="13">
        <f t="shared" si="244"/>
        <v>0</v>
      </c>
      <c r="N1089" s="13">
        <f t="shared" si="244"/>
        <v>0</v>
      </c>
      <c r="O1089" s="13"/>
      <c r="P1089" s="13">
        <f>SUM(P1090:P1093)</f>
        <v>0</v>
      </c>
      <c r="Q1089" s="13">
        <f>SUM(Q1090:Q1093)</f>
        <v>0</v>
      </c>
      <c r="R1089" s="13">
        <f>SUM(R1090:R1093)</f>
        <v>0</v>
      </c>
    </row>
    <row r="1090" spans="1:18">
      <c r="A1090" s="45" t="s">
        <v>1425</v>
      </c>
      <c r="B1090" s="46" t="s">
        <v>195</v>
      </c>
      <c r="C1090" s="9"/>
      <c r="D1090" s="14"/>
      <c r="E1090" s="36"/>
      <c r="F1090" s="14"/>
      <c r="G1090" s="9"/>
      <c r="H1090" s="14"/>
      <c r="I1090" s="36"/>
      <c r="J1090" s="14"/>
      <c r="K1090" s="9"/>
      <c r="L1090" s="14"/>
      <c r="M1090" s="36"/>
      <c r="N1090" s="14"/>
      <c r="O1090" s="9"/>
      <c r="P1090" s="14"/>
      <c r="Q1090" s="36"/>
      <c r="R1090" s="14"/>
    </row>
    <row r="1091" spans="1:18">
      <c r="A1091" s="45" t="s">
        <v>1426</v>
      </c>
      <c r="B1091" s="46" t="s">
        <v>196</v>
      </c>
      <c r="C1091" s="9"/>
      <c r="D1091" s="14"/>
      <c r="E1091" s="36"/>
      <c r="F1091" s="14"/>
      <c r="G1091" s="9"/>
      <c r="H1091" s="14"/>
      <c r="I1091" s="36"/>
      <c r="J1091" s="14"/>
      <c r="K1091" s="9"/>
      <c r="L1091" s="14"/>
      <c r="M1091" s="36"/>
      <c r="N1091" s="14"/>
      <c r="O1091" s="9"/>
      <c r="P1091" s="14"/>
      <c r="Q1091" s="36"/>
      <c r="R1091" s="14"/>
    </row>
    <row r="1092" spans="1:18">
      <c r="A1092" s="45" t="s">
        <v>1427</v>
      </c>
      <c r="B1092" s="47" t="s">
        <v>197</v>
      </c>
      <c r="C1092" s="9"/>
      <c r="D1092" s="14"/>
      <c r="E1092" s="36"/>
      <c r="F1092" s="14"/>
      <c r="G1092" s="9"/>
      <c r="H1092" s="14"/>
      <c r="I1092" s="36"/>
      <c r="J1092" s="14"/>
      <c r="K1092" s="9"/>
      <c r="L1092" s="14"/>
      <c r="M1092" s="36"/>
      <c r="N1092" s="14"/>
      <c r="O1092" s="9"/>
      <c r="P1092" s="14"/>
      <c r="Q1092" s="36"/>
      <c r="R1092" s="14"/>
    </row>
    <row r="1093" spans="1:18">
      <c r="A1093" s="45" t="s">
        <v>1428</v>
      </c>
      <c r="B1093" s="46" t="s">
        <v>198</v>
      </c>
      <c r="C1093" s="14"/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14"/>
    </row>
    <row r="1094" spans="1:18">
      <c r="A1094" s="37" t="s">
        <v>1430</v>
      </c>
      <c r="B1094" s="6" t="s">
        <v>1385</v>
      </c>
      <c r="C1094" s="6"/>
      <c r="D1094" s="13">
        <f>D1095+D1100+D1105+D1110+D1115+D1120</f>
        <v>0</v>
      </c>
      <c r="E1094" s="13">
        <f t="shared" ref="E1094:N1094" si="245">E1095+E1100+E1105+E1110+E1115+E1120</f>
        <v>0</v>
      </c>
      <c r="F1094" s="13">
        <f t="shared" si="245"/>
        <v>0</v>
      </c>
      <c r="G1094" s="13"/>
      <c r="H1094" s="13">
        <f t="shared" si="245"/>
        <v>0</v>
      </c>
      <c r="I1094" s="13">
        <f t="shared" si="245"/>
        <v>0</v>
      </c>
      <c r="J1094" s="13">
        <f t="shared" si="245"/>
        <v>0</v>
      </c>
      <c r="K1094" s="13"/>
      <c r="L1094" s="13">
        <f t="shared" si="245"/>
        <v>0</v>
      </c>
      <c r="M1094" s="13">
        <f t="shared" si="245"/>
        <v>0</v>
      </c>
      <c r="N1094" s="13">
        <f t="shared" si="245"/>
        <v>0</v>
      </c>
      <c r="O1094" s="13"/>
      <c r="P1094" s="13">
        <f>P1095+P1100+P1105+P1110+P1115+P1120</f>
        <v>0</v>
      </c>
      <c r="Q1094" s="13">
        <f>Q1095+Q1100+Q1105+Q1110+Q1115+Q1120</f>
        <v>0</v>
      </c>
      <c r="R1094" s="13">
        <f>R1095+R1100+R1105+R1110+R1115+R1120</f>
        <v>0</v>
      </c>
    </row>
    <row r="1095" spans="1:18" ht="47.25">
      <c r="A1095" s="37" t="s">
        <v>1431</v>
      </c>
      <c r="B1095" s="6" t="s">
        <v>1399</v>
      </c>
      <c r="C1095" s="8"/>
      <c r="D1095" s="13">
        <f t="shared" ref="D1095:N1095" si="246">SUM(D1096:D1099)</f>
        <v>0</v>
      </c>
      <c r="E1095" s="13">
        <f t="shared" si="246"/>
        <v>0</v>
      </c>
      <c r="F1095" s="13">
        <f t="shared" si="246"/>
        <v>0</v>
      </c>
      <c r="G1095" s="13"/>
      <c r="H1095" s="13">
        <f t="shared" si="246"/>
        <v>0</v>
      </c>
      <c r="I1095" s="13">
        <f t="shared" si="246"/>
        <v>0</v>
      </c>
      <c r="J1095" s="13">
        <f t="shared" si="246"/>
        <v>0</v>
      </c>
      <c r="K1095" s="13"/>
      <c r="L1095" s="13">
        <f t="shared" si="246"/>
        <v>0</v>
      </c>
      <c r="M1095" s="13">
        <f t="shared" si="246"/>
        <v>0</v>
      </c>
      <c r="N1095" s="13">
        <f t="shared" si="246"/>
        <v>0</v>
      </c>
      <c r="O1095" s="13"/>
      <c r="P1095" s="13">
        <f>SUM(P1096:P1099)</f>
        <v>0</v>
      </c>
      <c r="Q1095" s="13">
        <f>SUM(Q1096:Q1099)</f>
        <v>0</v>
      </c>
      <c r="R1095" s="13">
        <f>SUM(R1096:R1099)</f>
        <v>0</v>
      </c>
    </row>
    <row r="1096" spans="1:18">
      <c r="A1096" s="45" t="s">
        <v>1432</v>
      </c>
      <c r="B1096" s="46" t="s">
        <v>195</v>
      </c>
      <c r="C1096" s="9"/>
      <c r="D1096" s="14"/>
      <c r="E1096" s="36"/>
      <c r="F1096" s="14"/>
      <c r="G1096" s="9"/>
      <c r="H1096" s="14"/>
      <c r="I1096" s="36"/>
      <c r="J1096" s="14"/>
      <c r="K1096" s="9"/>
      <c r="L1096" s="14"/>
      <c r="M1096" s="36"/>
      <c r="N1096" s="14"/>
      <c r="O1096" s="9"/>
      <c r="P1096" s="14"/>
      <c r="Q1096" s="36"/>
      <c r="R1096" s="14"/>
    </row>
    <row r="1097" spans="1:18">
      <c r="A1097" s="45" t="s">
        <v>1433</v>
      </c>
      <c r="B1097" s="46" t="s">
        <v>196</v>
      </c>
      <c r="C1097" s="9"/>
      <c r="D1097" s="14"/>
      <c r="E1097" s="36"/>
      <c r="F1097" s="14"/>
      <c r="G1097" s="9"/>
      <c r="H1097" s="14"/>
      <c r="I1097" s="36"/>
      <c r="J1097" s="14"/>
      <c r="K1097" s="9"/>
      <c r="L1097" s="14"/>
      <c r="M1097" s="36"/>
      <c r="N1097" s="14"/>
      <c r="O1097" s="9"/>
      <c r="P1097" s="14"/>
      <c r="Q1097" s="36"/>
      <c r="R1097" s="14"/>
    </row>
    <row r="1098" spans="1:18">
      <c r="A1098" s="45" t="s">
        <v>1434</v>
      </c>
      <c r="B1098" s="47" t="s">
        <v>197</v>
      </c>
      <c r="C1098" s="9"/>
      <c r="D1098" s="14"/>
      <c r="E1098" s="36"/>
      <c r="F1098" s="14"/>
      <c r="G1098" s="9"/>
      <c r="H1098" s="14"/>
      <c r="I1098" s="36"/>
      <c r="J1098" s="14"/>
      <c r="K1098" s="9"/>
      <c r="L1098" s="14"/>
      <c r="M1098" s="36"/>
      <c r="N1098" s="14"/>
      <c r="O1098" s="9"/>
      <c r="P1098" s="14"/>
      <c r="Q1098" s="36"/>
      <c r="R1098" s="14"/>
    </row>
    <row r="1099" spans="1:18">
      <c r="A1099" s="45" t="s">
        <v>1435</v>
      </c>
      <c r="B1099" s="46" t="s">
        <v>198</v>
      </c>
      <c r="C1099" s="14"/>
      <c r="D1099" s="14"/>
      <c r="E1099" s="14"/>
      <c r="F1099" s="14"/>
      <c r="G1099" s="14"/>
      <c r="H1099" s="14"/>
      <c r="I1099" s="14"/>
      <c r="J1099" s="14"/>
      <c r="K1099" s="14"/>
      <c r="L1099" s="14"/>
      <c r="M1099" s="14"/>
      <c r="N1099" s="14"/>
      <c r="O1099" s="14"/>
      <c r="P1099" s="14"/>
      <c r="Q1099" s="14"/>
      <c r="R1099" s="14"/>
    </row>
    <row r="1100" spans="1:18" ht="47.25">
      <c r="A1100" s="37" t="s">
        <v>1438</v>
      </c>
      <c r="B1100" s="6" t="s">
        <v>1405</v>
      </c>
      <c r="C1100" s="8"/>
      <c r="D1100" s="13">
        <f t="shared" ref="D1100:N1100" si="247">SUM(D1101:D1104)</f>
        <v>0</v>
      </c>
      <c r="E1100" s="13">
        <f t="shared" si="247"/>
        <v>0</v>
      </c>
      <c r="F1100" s="13">
        <f t="shared" si="247"/>
        <v>0</v>
      </c>
      <c r="G1100" s="13"/>
      <c r="H1100" s="13">
        <f t="shared" si="247"/>
        <v>0</v>
      </c>
      <c r="I1100" s="13">
        <f t="shared" si="247"/>
        <v>0</v>
      </c>
      <c r="J1100" s="13">
        <f t="shared" si="247"/>
        <v>0</v>
      </c>
      <c r="K1100" s="13"/>
      <c r="L1100" s="13">
        <f t="shared" si="247"/>
        <v>0</v>
      </c>
      <c r="M1100" s="13">
        <f t="shared" si="247"/>
        <v>0</v>
      </c>
      <c r="N1100" s="13">
        <f t="shared" si="247"/>
        <v>0</v>
      </c>
      <c r="O1100" s="13"/>
      <c r="P1100" s="13">
        <f>SUM(P1101:P1104)</f>
        <v>0</v>
      </c>
      <c r="Q1100" s="13">
        <f>SUM(Q1101:Q1104)</f>
        <v>0</v>
      </c>
      <c r="R1100" s="13">
        <f>SUM(R1101:R1104)</f>
        <v>0</v>
      </c>
    </row>
    <row r="1101" spans="1:18">
      <c r="A1101" s="45" t="s">
        <v>1439</v>
      </c>
      <c r="B1101" s="46" t="s">
        <v>195</v>
      </c>
      <c r="C1101" s="9"/>
      <c r="D1101" s="14"/>
      <c r="E1101" s="36"/>
      <c r="F1101" s="14"/>
      <c r="G1101" s="9"/>
      <c r="H1101" s="14"/>
      <c r="I1101" s="36"/>
      <c r="J1101" s="14"/>
      <c r="K1101" s="9"/>
      <c r="L1101" s="14"/>
      <c r="M1101" s="36"/>
      <c r="N1101" s="14"/>
      <c r="O1101" s="9"/>
      <c r="P1101" s="14"/>
      <c r="Q1101" s="36"/>
      <c r="R1101" s="14"/>
    </row>
    <row r="1102" spans="1:18">
      <c r="A1102" s="45" t="s">
        <v>1440</v>
      </c>
      <c r="B1102" s="46" t="s">
        <v>196</v>
      </c>
      <c r="C1102" s="9"/>
      <c r="D1102" s="14"/>
      <c r="E1102" s="36"/>
      <c r="F1102" s="14"/>
      <c r="G1102" s="9"/>
      <c r="H1102" s="14"/>
      <c r="I1102" s="36"/>
      <c r="J1102" s="14"/>
      <c r="K1102" s="9"/>
      <c r="L1102" s="14"/>
      <c r="M1102" s="36"/>
      <c r="N1102" s="14"/>
      <c r="O1102" s="9"/>
      <c r="P1102" s="14"/>
      <c r="Q1102" s="36"/>
      <c r="R1102" s="14"/>
    </row>
    <row r="1103" spans="1:18">
      <c r="A1103" s="45" t="s">
        <v>1441</v>
      </c>
      <c r="B1103" s="47" t="s">
        <v>197</v>
      </c>
      <c r="C1103" s="9"/>
      <c r="D1103" s="14"/>
      <c r="E1103" s="36"/>
      <c r="F1103" s="14"/>
      <c r="G1103" s="9"/>
      <c r="H1103" s="14"/>
      <c r="I1103" s="36"/>
      <c r="J1103" s="14"/>
      <c r="K1103" s="9"/>
      <c r="L1103" s="14"/>
      <c r="M1103" s="36"/>
      <c r="N1103" s="14"/>
      <c r="O1103" s="9"/>
      <c r="P1103" s="14"/>
      <c r="Q1103" s="36"/>
      <c r="R1103" s="14"/>
    </row>
    <row r="1104" spans="1:18">
      <c r="A1104" s="45" t="s">
        <v>1442</v>
      </c>
      <c r="B1104" s="46" t="s">
        <v>198</v>
      </c>
      <c r="C1104" s="14"/>
      <c r="D1104" s="14"/>
      <c r="E1104" s="14"/>
      <c r="F1104" s="14"/>
      <c r="G1104" s="14"/>
      <c r="H1104" s="14"/>
      <c r="I1104" s="14"/>
      <c r="J1104" s="14"/>
      <c r="K1104" s="14"/>
      <c r="L1104" s="14"/>
      <c r="M1104" s="14"/>
      <c r="N1104" s="14"/>
      <c r="O1104" s="14"/>
      <c r="P1104" s="14"/>
      <c r="Q1104" s="14"/>
      <c r="R1104" s="14"/>
    </row>
    <row r="1105" spans="1:18" ht="47.25">
      <c r="A1105" s="37" t="s">
        <v>1444</v>
      </c>
      <c r="B1105" s="6" t="s">
        <v>1411</v>
      </c>
      <c r="C1105" s="8"/>
      <c r="D1105" s="13">
        <f t="shared" ref="D1105:N1105" si="248">SUM(D1106:D1109)</f>
        <v>0</v>
      </c>
      <c r="E1105" s="13">
        <f t="shared" si="248"/>
        <v>0</v>
      </c>
      <c r="F1105" s="13">
        <f t="shared" si="248"/>
        <v>0</v>
      </c>
      <c r="G1105" s="13"/>
      <c r="H1105" s="13">
        <f t="shared" si="248"/>
        <v>0</v>
      </c>
      <c r="I1105" s="13">
        <f t="shared" si="248"/>
        <v>0</v>
      </c>
      <c r="J1105" s="13">
        <f t="shared" si="248"/>
        <v>0</v>
      </c>
      <c r="K1105" s="13"/>
      <c r="L1105" s="13">
        <f t="shared" si="248"/>
        <v>0</v>
      </c>
      <c r="M1105" s="13">
        <f t="shared" si="248"/>
        <v>0</v>
      </c>
      <c r="N1105" s="13">
        <f t="shared" si="248"/>
        <v>0</v>
      </c>
      <c r="O1105" s="13"/>
      <c r="P1105" s="13">
        <f>SUM(P1106:P1109)</f>
        <v>0</v>
      </c>
      <c r="Q1105" s="13">
        <f>SUM(Q1106:Q1109)</f>
        <v>0</v>
      </c>
      <c r="R1105" s="13">
        <f>SUM(R1106:R1109)</f>
        <v>0</v>
      </c>
    </row>
    <row r="1106" spans="1:18">
      <c r="A1106" s="45" t="s">
        <v>1445</v>
      </c>
      <c r="B1106" s="46" t="s">
        <v>195</v>
      </c>
      <c r="C1106" s="9"/>
      <c r="D1106" s="14"/>
      <c r="E1106" s="36"/>
      <c r="F1106" s="14"/>
      <c r="G1106" s="9"/>
      <c r="H1106" s="14"/>
      <c r="I1106" s="36"/>
      <c r="J1106" s="14"/>
      <c r="K1106" s="9"/>
      <c r="L1106" s="14"/>
      <c r="M1106" s="36"/>
      <c r="N1106" s="14"/>
      <c r="O1106" s="9"/>
      <c r="P1106" s="14"/>
      <c r="Q1106" s="36"/>
      <c r="R1106" s="14"/>
    </row>
    <row r="1107" spans="1:18">
      <c r="A1107" s="45" t="s">
        <v>1446</v>
      </c>
      <c r="B1107" s="46" t="s">
        <v>196</v>
      </c>
      <c r="C1107" s="9"/>
      <c r="D1107" s="14"/>
      <c r="E1107" s="36"/>
      <c r="F1107" s="14"/>
      <c r="G1107" s="9"/>
      <c r="H1107" s="14"/>
      <c r="I1107" s="36"/>
      <c r="J1107" s="14"/>
      <c r="K1107" s="9"/>
      <c r="L1107" s="14"/>
      <c r="M1107" s="36"/>
      <c r="N1107" s="14"/>
      <c r="O1107" s="9"/>
      <c r="P1107" s="14"/>
      <c r="Q1107" s="36"/>
      <c r="R1107" s="14"/>
    </row>
    <row r="1108" spans="1:18">
      <c r="A1108" s="45" t="s">
        <v>1447</v>
      </c>
      <c r="B1108" s="47" t="s">
        <v>197</v>
      </c>
      <c r="C1108" s="9"/>
      <c r="D1108" s="14"/>
      <c r="E1108" s="36"/>
      <c r="F1108" s="14"/>
      <c r="G1108" s="9"/>
      <c r="H1108" s="14"/>
      <c r="I1108" s="36"/>
      <c r="J1108" s="14"/>
      <c r="K1108" s="9"/>
      <c r="L1108" s="14"/>
      <c r="M1108" s="36"/>
      <c r="N1108" s="14"/>
      <c r="O1108" s="9"/>
      <c r="P1108" s="14"/>
      <c r="Q1108" s="36"/>
      <c r="R1108" s="14"/>
    </row>
    <row r="1109" spans="1:18">
      <c r="A1109" s="45" t="s">
        <v>1448</v>
      </c>
      <c r="B1109" s="46" t="s">
        <v>198</v>
      </c>
      <c r="C1109" s="14"/>
      <c r="D1109" s="14"/>
      <c r="E1109" s="14"/>
      <c r="F1109" s="14"/>
      <c r="G1109" s="14"/>
      <c r="H1109" s="14"/>
      <c r="I1109" s="14"/>
      <c r="J1109" s="14"/>
      <c r="K1109" s="14"/>
      <c r="L1109" s="14"/>
      <c r="M1109" s="14"/>
      <c r="N1109" s="14"/>
      <c r="O1109" s="14"/>
      <c r="P1109" s="14"/>
      <c r="Q1109" s="14"/>
      <c r="R1109" s="14"/>
    </row>
    <row r="1110" spans="1:18" ht="47.25">
      <c r="A1110" s="37" t="s">
        <v>1450</v>
      </c>
      <c r="B1110" s="6" t="s">
        <v>1417</v>
      </c>
      <c r="C1110" s="8"/>
      <c r="D1110" s="13">
        <f t="shared" ref="D1110:N1110" si="249">SUM(D1111:D1114)</f>
        <v>0</v>
      </c>
      <c r="E1110" s="13">
        <f t="shared" si="249"/>
        <v>0</v>
      </c>
      <c r="F1110" s="13">
        <f t="shared" si="249"/>
        <v>0</v>
      </c>
      <c r="G1110" s="13"/>
      <c r="H1110" s="13">
        <f t="shared" si="249"/>
        <v>0</v>
      </c>
      <c r="I1110" s="13">
        <f t="shared" si="249"/>
        <v>0</v>
      </c>
      <c r="J1110" s="13">
        <f t="shared" si="249"/>
        <v>0</v>
      </c>
      <c r="K1110" s="13"/>
      <c r="L1110" s="13">
        <f t="shared" si="249"/>
        <v>0</v>
      </c>
      <c r="M1110" s="13">
        <f t="shared" si="249"/>
        <v>0</v>
      </c>
      <c r="N1110" s="13">
        <f t="shared" si="249"/>
        <v>0</v>
      </c>
      <c r="O1110" s="13"/>
      <c r="P1110" s="13">
        <f>SUM(P1111:P1114)</f>
        <v>0</v>
      </c>
      <c r="Q1110" s="13">
        <f>SUM(Q1111:Q1114)</f>
        <v>0</v>
      </c>
      <c r="R1110" s="13">
        <f>SUM(R1111:R1114)</f>
        <v>0</v>
      </c>
    </row>
    <row r="1111" spans="1:18">
      <c r="A1111" s="45" t="s">
        <v>1451</v>
      </c>
      <c r="B1111" s="46" t="s">
        <v>195</v>
      </c>
      <c r="C1111" s="9"/>
      <c r="D1111" s="14"/>
      <c r="E1111" s="36"/>
      <c r="F1111" s="14"/>
      <c r="G1111" s="9"/>
      <c r="H1111" s="14"/>
      <c r="I1111" s="36"/>
      <c r="J1111" s="14"/>
      <c r="K1111" s="9"/>
      <c r="L1111" s="14"/>
      <c r="M1111" s="36"/>
      <c r="N1111" s="14"/>
      <c r="O1111" s="9"/>
      <c r="P1111" s="14"/>
      <c r="Q1111" s="36"/>
      <c r="R1111" s="14"/>
    </row>
    <row r="1112" spans="1:18">
      <c r="A1112" s="45" t="s">
        <v>1452</v>
      </c>
      <c r="B1112" s="46" t="s">
        <v>196</v>
      </c>
      <c r="C1112" s="9"/>
      <c r="D1112" s="14"/>
      <c r="E1112" s="36"/>
      <c r="F1112" s="14"/>
      <c r="G1112" s="9"/>
      <c r="H1112" s="14"/>
      <c r="I1112" s="36"/>
      <c r="J1112" s="14"/>
      <c r="K1112" s="9"/>
      <c r="L1112" s="14"/>
      <c r="M1112" s="36"/>
      <c r="N1112" s="14"/>
      <c r="O1112" s="9"/>
      <c r="P1112" s="14"/>
      <c r="Q1112" s="36"/>
      <c r="R1112" s="14"/>
    </row>
    <row r="1113" spans="1:18">
      <c r="A1113" s="45" t="s">
        <v>1453</v>
      </c>
      <c r="B1113" s="47" t="s">
        <v>197</v>
      </c>
      <c r="C1113" s="9"/>
      <c r="D1113" s="14"/>
      <c r="E1113" s="36"/>
      <c r="F1113" s="14"/>
      <c r="G1113" s="9"/>
      <c r="H1113" s="14"/>
      <c r="I1113" s="36"/>
      <c r="J1113" s="14"/>
      <c r="K1113" s="9"/>
      <c r="L1113" s="14"/>
      <c r="M1113" s="36"/>
      <c r="N1113" s="14"/>
      <c r="O1113" s="9"/>
      <c r="P1113" s="14"/>
      <c r="Q1113" s="36"/>
      <c r="R1113" s="14"/>
    </row>
    <row r="1114" spans="1:18">
      <c r="A1114" s="45" t="s">
        <v>1454</v>
      </c>
      <c r="B1114" s="46" t="s">
        <v>198</v>
      </c>
      <c r="C1114" s="14"/>
      <c r="D1114" s="14"/>
      <c r="E1114" s="14"/>
      <c r="F1114" s="14"/>
      <c r="G1114" s="14"/>
      <c r="H1114" s="14"/>
      <c r="I1114" s="14"/>
      <c r="J1114" s="14"/>
      <c r="K1114" s="14"/>
      <c r="L1114" s="14"/>
      <c r="M1114" s="14"/>
      <c r="N1114" s="14"/>
      <c r="O1114" s="14"/>
      <c r="P1114" s="14"/>
      <c r="Q1114" s="14"/>
      <c r="R1114" s="14"/>
    </row>
    <row r="1115" spans="1:18" ht="47.25">
      <c r="A1115" s="37" t="s">
        <v>1456</v>
      </c>
      <c r="B1115" s="6" t="s">
        <v>1423</v>
      </c>
      <c r="C1115" s="8"/>
      <c r="D1115" s="13">
        <f t="shared" ref="D1115:N1115" si="250">SUM(D1116:D1119)</f>
        <v>0</v>
      </c>
      <c r="E1115" s="13">
        <f t="shared" si="250"/>
        <v>0</v>
      </c>
      <c r="F1115" s="13">
        <f t="shared" si="250"/>
        <v>0</v>
      </c>
      <c r="G1115" s="13"/>
      <c r="H1115" s="13">
        <f t="shared" si="250"/>
        <v>0</v>
      </c>
      <c r="I1115" s="13">
        <f t="shared" si="250"/>
        <v>0</v>
      </c>
      <c r="J1115" s="13">
        <f t="shared" si="250"/>
        <v>0</v>
      </c>
      <c r="K1115" s="13"/>
      <c r="L1115" s="13">
        <f t="shared" si="250"/>
        <v>0</v>
      </c>
      <c r="M1115" s="13">
        <f t="shared" si="250"/>
        <v>0</v>
      </c>
      <c r="N1115" s="13">
        <f t="shared" si="250"/>
        <v>0</v>
      </c>
      <c r="O1115" s="13"/>
      <c r="P1115" s="13">
        <f>SUM(P1116:P1119)</f>
        <v>0</v>
      </c>
      <c r="Q1115" s="13">
        <f>SUM(Q1116:Q1119)</f>
        <v>0</v>
      </c>
      <c r="R1115" s="13">
        <f>SUM(R1116:R1119)</f>
        <v>0</v>
      </c>
    </row>
    <row r="1116" spans="1:18">
      <c r="A1116" s="45" t="s">
        <v>1457</v>
      </c>
      <c r="B1116" s="46" t="s">
        <v>195</v>
      </c>
      <c r="C1116" s="9"/>
      <c r="D1116" s="14"/>
      <c r="E1116" s="36"/>
      <c r="F1116" s="14"/>
      <c r="G1116" s="9"/>
      <c r="H1116" s="14"/>
      <c r="I1116" s="36"/>
      <c r="J1116" s="14"/>
      <c r="K1116" s="9"/>
      <c r="L1116" s="14"/>
      <c r="M1116" s="36"/>
      <c r="N1116" s="14"/>
      <c r="O1116" s="9"/>
      <c r="P1116" s="14"/>
      <c r="Q1116" s="36"/>
      <c r="R1116" s="14"/>
    </row>
    <row r="1117" spans="1:18">
      <c r="A1117" s="45" t="s">
        <v>1458</v>
      </c>
      <c r="B1117" s="46" t="s">
        <v>196</v>
      </c>
      <c r="C1117" s="9"/>
      <c r="D1117" s="14"/>
      <c r="E1117" s="36"/>
      <c r="F1117" s="14"/>
      <c r="G1117" s="9"/>
      <c r="H1117" s="14"/>
      <c r="I1117" s="36"/>
      <c r="J1117" s="14"/>
      <c r="K1117" s="9"/>
      <c r="L1117" s="14"/>
      <c r="M1117" s="36"/>
      <c r="N1117" s="14"/>
      <c r="O1117" s="9"/>
      <c r="P1117" s="14"/>
      <c r="Q1117" s="36"/>
      <c r="R1117" s="14"/>
    </row>
    <row r="1118" spans="1:18">
      <c r="A1118" s="45" t="s">
        <v>1459</v>
      </c>
      <c r="B1118" s="47" t="s">
        <v>197</v>
      </c>
      <c r="C1118" s="9"/>
      <c r="D1118" s="14"/>
      <c r="E1118" s="36"/>
      <c r="F1118" s="14"/>
      <c r="G1118" s="9"/>
      <c r="H1118" s="14"/>
      <c r="I1118" s="36"/>
      <c r="J1118" s="14"/>
      <c r="K1118" s="9"/>
      <c r="L1118" s="14"/>
      <c r="M1118" s="36"/>
      <c r="N1118" s="14"/>
      <c r="O1118" s="9"/>
      <c r="P1118" s="14"/>
      <c r="Q1118" s="36"/>
      <c r="R1118" s="14"/>
    </row>
    <row r="1119" spans="1:18">
      <c r="A1119" s="45" t="s">
        <v>1460</v>
      </c>
      <c r="B1119" s="46" t="s">
        <v>198</v>
      </c>
      <c r="C1119" s="14"/>
      <c r="D1119" s="14"/>
      <c r="E1119" s="14"/>
      <c r="F1119" s="14"/>
      <c r="G1119" s="14"/>
      <c r="H1119" s="14"/>
      <c r="I1119" s="14"/>
      <c r="J1119" s="14"/>
      <c r="K1119" s="14"/>
      <c r="L1119" s="14"/>
      <c r="M1119" s="14"/>
      <c r="N1119" s="14"/>
      <c r="O1119" s="14"/>
      <c r="P1119" s="14"/>
      <c r="Q1119" s="14"/>
      <c r="R1119" s="14"/>
    </row>
    <row r="1120" spans="1:18" ht="31.5">
      <c r="A1120" s="37" t="s">
        <v>1462</v>
      </c>
      <c r="B1120" s="6" t="s">
        <v>1429</v>
      </c>
      <c r="C1120" s="8"/>
      <c r="D1120" s="13">
        <f t="shared" ref="D1120:N1120" si="251">SUM(D1121:D1124)</f>
        <v>0</v>
      </c>
      <c r="E1120" s="13">
        <f t="shared" si="251"/>
        <v>0</v>
      </c>
      <c r="F1120" s="13">
        <f t="shared" si="251"/>
        <v>0</v>
      </c>
      <c r="G1120" s="13"/>
      <c r="H1120" s="13">
        <f t="shared" si="251"/>
        <v>0</v>
      </c>
      <c r="I1120" s="13">
        <f t="shared" si="251"/>
        <v>0</v>
      </c>
      <c r="J1120" s="13">
        <f t="shared" si="251"/>
        <v>0</v>
      </c>
      <c r="K1120" s="13"/>
      <c r="L1120" s="13">
        <f t="shared" si="251"/>
        <v>0</v>
      </c>
      <c r="M1120" s="13">
        <f t="shared" si="251"/>
        <v>0</v>
      </c>
      <c r="N1120" s="13">
        <f t="shared" si="251"/>
        <v>0</v>
      </c>
      <c r="O1120" s="13"/>
      <c r="P1120" s="13">
        <f>SUM(P1121:P1124)</f>
        <v>0</v>
      </c>
      <c r="Q1120" s="13">
        <f>SUM(Q1121:Q1124)</f>
        <v>0</v>
      </c>
      <c r="R1120" s="13">
        <f>SUM(R1121:R1124)</f>
        <v>0</v>
      </c>
    </row>
    <row r="1121" spans="1:18">
      <c r="A1121" s="45" t="s">
        <v>1463</v>
      </c>
      <c r="B1121" s="46" t="s">
        <v>195</v>
      </c>
      <c r="C1121" s="9"/>
      <c r="D1121" s="14"/>
      <c r="E1121" s="36"/>
      <c r="F1121" s="14"/>
      <c r="G1121" s="9"/>
      <c r="H1121" s="14"/>
      <c r="I1121" s="36"/>
      <c r="J1121" s="14"/>
      <c r="K1121" s="9"/>
      <c r="L1121" s="14"/>
      <c r="M1121" s="36"/>
      <c r="N1121" s="14"/>
      <c r="O1121" s="9"/>
      <c r="P1121" s="14"/>
      <c r="Q1121" s="36"/>
      <c r="R1121" s="14"/>
    </row>
    <row r="1122" spans="1:18">
      <c r="A1122" s="45" t="s">
        <v>1464</v>
      </c>
      <c r="B1122" s="46" t="s">
        <v>196</v>
      </c>
      <c r="C1122" s="9"/>
      <c r="D1122" s="14"/>
      <c r="E1122" s="36"/>
      <c r="F1122" s="14"/>
      <c r="G1122" s="9"/>
      <c r="H1122" s="14"/>
      <c r="I1122" s="36"/>
      <c r="J1122" s="14"/>
      <c r="K1122" s="9"/>
      <c r="L1122" s="14"/>
      <c r="M1122" s="36"/>
      <c r="N1122" s="14"/>
      <c r="O1122" s="9"/>
      <c r="P1122" s="14"/>
      <c r="Q1122" s="36"/>
      <c r="R1122" s="14"/>
    </row>
    <row r="1123" spans="1:18">
      <c r="A1123" s="45" t="s">
        <v>1465</v>
      </c>
      <c r="B1123" s="47" t="s">
        <v>197</v>
      </c>
      <c r="C1123" s="9"/>
      <c r="D1123" s="14"/>
      <c r="E1123" s="36"/>
      <c r="F1123" s="14"/>
      <c r="G1123" s="9"/>
      <c r="H1123" s="14"/>
      <c r="I1123" s="36"/>
      <c r="J1123" s="14"/>
      <c r="K1123" s="9"/>
      <c r="L1123" s="14"/>
      <c r="M1123" s="36"/>
      <c r="N1123" s="14"/>
      <c r="O1123" s="9"/>
      <c r="P1123" s="14"/>
      <c r="Q1123" s="36"/>
      <c r="R1123" s="14"/>
    </row>
    <row r="1124" spans="1:18">
      <c r="A1124" s="45" t="s">
        <v>1466</v>
      </c>
      <c r="B1124" s="46" t="s">
        <v>198</v>
      </c>
      <c r="C1124" s="14"/>
      <c r="D1124" s="14"/>
      <c r="E1124" s="14"/>
      <c r="F1124" s="14"/>
      <c r="G1124" s="14"/>
      <c r="H1124" s="14"/>
      <c r="I1124" s="14"/>
      <c r="J1124" s="14"/>
      <c r="K1124" s="14"/>
      <c r="L1124" s="14"/>
      <c r="M1124" s="14"/>
      <c r="N1124" s="14"/>
      <c r="O1124" s="14"/>
      <c r="P1124" s="14"/>
      <c r="Q1124" s="14"/>
      <c r="R1124" s="14"/>
    </row>
    <row r="1125" spans="1:18" ht="31.5">
      <c r="A1125" s="37" t="s">
        <v>1468</v>
      </c>
      <c r="B1125" s="6" t="s">
        <v>1436</v>
      </c>
      <c r="C1125" s="6"/>
      <c r="D1125" s="13">
        <f>D1126+D1131+D1136+D1141+D1146+D1151</f>
        <v>0</v>
      </c>
      <c r="E1125" s="13">
        <f t="shared" ref="E1125:N1125" si="252">E1126+E1131+E1136+E1141+E1146+E1151</f>
        <v>0</v>
      </c>
      <c r="F1125" s="13">
        <f t="shared" si="252"/>
        <v>0</v>
      </c>
      <c r="G1125" s="13"/>
      <c r="H1125" s="13">
        <f t="shared" si="252"/>
        <v>0</v>
      </c>
      <c r="I1125" s="13">
        <f t="shared" si="252"/>
        <v>0</v>
      </c>
      <c r="J1125" s="13">
        <f t="shared" si="252"/>
        <v>0</v>
      </c>
      <c r="K1125" s="13"/>
      <c r="L1125" s="13">
        <f t="shared" si="252"/>
        <v>0</v>
      </c>
      <c r="M1125" s="13">
        <f t="shared" si="252"/>
        <v>0</v>
      </c>
      <c r="N1125" s="13">
        <f t="shared" si="252"/>
        <v>0</v>
      </c>
      <c r="O1125" s="13"/>
      <c r="P1125" s="13">
        <f>P1126+P1131+P1136+P1141+P1146+P1151</f>
        <v>0</v>
      </c>
      <c r="Q1125" s="13">
        <f>Q1126+Q1131+Q1136+Q1141+Q1146+Q1151</f>
        <v>0</v>
      </c>
      <c r="R1125" s="13">
        <f>R1126+R1131+R1136+R1141+R1146+R1151</f>
        <v>0</v>
      </c>
    </row>
    <row r="1126" spans="1:18" ht="47.25">
      <c r="A1126" s="37" t="s">
        <v>1469</v>
      </c>
      <c r="B1126" s="6" t="s">
        <v>1437</v>
      </c>
      <c r="C1126" s="8"/>
      <c r="D1126" s="13">
        <f>SUM(D1127:D1130)</f>
        <v>0</v>
      </c>
      <c r="E1126" s="13">
        <f>SUM(E1127:E1130)</f>
        <v>0</v>
      </c>
      <c r="F1126" s="13">
        <f>SUM(F1127:F1130)</f>
        <v>0</v>
      </c>
      <c r="G1126" s="13"/>
      <c r="H1126" s="13">
        <f>SUM(H1127:H1130)</f>
        <v>0</v>
      </c>
      <c r="I1126" s="13">
        <f>SUM(I1127:I1130)</f>
        <v>0</v>
      </c>
      <c r="J1126" s="13">
        <f>SUM(J1127:J1130)</f>
        <v>0</v>
      </c>
      <c r="K1126" s="13"/>
      <c r="L1126" s="13">
        <f>SUM(L1127:L1130)</f>
        <v>0</v>
      </c>
      <c r="M1126" s="13">
        <f>SUM(M1127:M1130)</f>
        <v>0</v>
      </c>
      <c r="N1126" s="13">
        <f>SUM(N1127:N1130)</f>
        <v>0</v>
      </c>
      <c r="O1126" s="13"/>
      <c r="P1126" s="13">
        <f>SUM(P1127:P1130)</f>
        <v>0</v>
      </c>
      <c r="Q1126" s="13">
        <f>SUM(Q1127:Q1130)</f>
        <v>0</v>
      </c>
      <c r="R1126" s="13">
        <f>SUM(R1127:R1130)</f>
        <v>0</v>
      </c>
    </row>
    <row r="1127" spans="1:18">
      <c r="A1127" s="45" t="s">
        <v>1470</v>
      </c>
      <c r="B1127" s="46" t="s">
        <v>195</v>
      </c>
      <c r="C1127" s="9"/>
      <c r="D1127" s="14"/>
      <c r="E1127" s="36"/>
      <c r="F1127" s="14"/>
      <c r="G1127" s="9"/>
      <c r="H1127" s="14"/>
      <c r="I1127" s="36"/>
      <c r="J1127" s="14"/>
      <c r="K1127" s="9"/>
      <c r="L1127" s="14"/>
      <c r="M1127" s="36"/>
      <c r="N1127" s="14"/>
      <c r="O1127" s="9"/>
      <c r="P1127" s="14"/>
      <c r="Q1127" s="36"/>
      <c r="R1127" s="14"/>
    </row>
    <row r="1128" spans="1:18">
      <c r="A1128" s="45" t="s">
        <v>1471</v>
      </c>
      <c r="B1128" s="46" t="s">
        <v>196</v>
      </c>
      <c r="C1128" s="9"/>
      <c r="D1128" s="14"/>
      <c r="E1128" s="36"/>
      <c r="F1128" s="14"/>
      <c r="G1128" s="9"/>
      <c r="H1128" s="14"/>
      <c r="I1128" s="36"/>
      <c r="J1128" s="14"/>
      <c r="K1128" s="9"/>
      <c r="L1128" s="14"/>
      <c r="M1128" s="36"/>
      <c r="N1128" s="14"/>
      <c r="O1128" s="9"/>
      <c r="P1128" s="14"/>
      <c r="Q1128" s="36"/>
      <c r="R1128" s="14"/>
    </row>
    <row r="1129" spans="1:18">
      <c r="A1129" s="45" t="s">
        <v>1472</v>
      </c>
      <c r="B1129" s="47" t="s">
        <v>197</v>
      </c>
      <c r="C1129" s="9"/>
      <c r="D1129" s="14"/>
      <c r="E1129" s="36"/>
      <c r="F1129" s="14"/>
      <c r="G1129" s="9"/>
      <c r="H1129" s="14"/>
      <c r="I1129" s="36"/>
      <c r="J1129" s="14"/>
      <c r="K1129" s="9"/>
      <c r="L1129" s="14"/>
      <c r="M1129" s="36"/>
      <c r="N1129" s="14"/>
      <c r="O1129" s="9"/>
      <c r="P1129" s="14"/>
      <c r="Q1129" s="36"/>
      <c r="R1129" s="14"/>
    </row>
    <row r="1130" spans="1:18">
      <c r="A1130" s="45" t="s">
        <v>1473</v>
      </c>
      <c r="B1130" s="46" t="s">
        <v>198</v>
      </c>
      <c r="C1130" s="14"/>
      <c r="D1130" s="14"/>
      <c r="E1130" s="14"/>
      <c r="F1130" s="14"/>
      <c r="G1130" s="14"/>
      <c r="H1130" s="14"/>
      <c r="I1130" s="14"/>
      <c r="J1130" s="14"/>
      <c r="K1130" s="14"/>
      <c r="L1130" s="14"/>
      <c r="M1130" s="14"/>
      <c r="N1130" s="14"/>
      <c r="O1130" s="14"/>
      <c r="P1130" s="14"/>
      <c r="Q1130" s="14"/>
      <c r="R1130" s="14"/>
    </row>
    <row r="1131" spans="1:18" ht="47.25">
      <c r="A1131" s="37" t="s">
        <v>1476</v>
      </c>
      <c r="B1131" s="6" t="s">
        <v>1443</v>
      </c>
      <c r="C1131" s="8"/>
      <c r="D1131" s="13">
        <f>SUM(D1132:D1135)</f>
        <v>0</v>
      </c>
      <c r="E1131" s="13">
        <f>SUM(E1132:E1135)</f>
        <v>0</v>
      </c>
      <c r="F1131" s="13">
        <f>SUM(F1132:F1135)</f>
        <v>0</v>
      </c>
      <c r="G1131" s="13"/>
      <c r="H1131" s="13">
        <f>SUM(H1132:H1135)</f>
        <v>0</v>
      </c>
      <c r="I1131" s="13">
        <f>SUM(I1132:I1135)</f>
        <v>0</v>
      </c>
      <c r="J1131" s="13">
        <f>SUM(J1132:J1135)</f>
        <v>0</v>
      </c>
      <c r="K1131" s="13"/>
      <c r="L1131" s="13">
        <f>SUM(L1132:L1135)</f>
        <v>0</v>
      </c>
      <c r="M1131" s="13">
        <f>SUM(M1132:M1135)</f>
        <v>0</v>
      </c>
      <c r="N1131" s="13">
        <f>SUM(N1132:N1135)</f>
        <v>0</v>
      </c>
      <c r="O1131" s="13"/>
      <c r="P1131" s="13">
        <f>SUM(P1132:P1135)</f>
        <v>0</v>
      </c>
      <c r="Q1131" s="13">
        <f>SUM(Q1132:Q1135)</f>
        <v>0</v>
      </c>
      <c r="R1131" s="13">
        <f>SUM(R1132:R1135)</f>
        <v>0</v>
      </c>
    </row>
    <row r="1132" spans="1:18">
      <c r="A1132" s="45" t="s">
        <v>1477</v>
      </c>
      <c r="B1132" s="46" t="s">
        <v>195</v>
      </c>
      <c r="C1132" s="9"/>
      <c r="D1132" s="14"/>
      <c r="E1132" s="36"/>
      <c r="F1132" s="14"/>
      <c r="G1132" s="9"/>
      <c r="H1132" s="14"/>
      <c r="I1132" s="36"/>
      <c r="J1132" s="14"/>
      <c r="K1132" s="9"/>
      <c r="L1132" s="14"/>
      <c r="M1132" s="36"/>
      <c r="N1132" s="14"/>
      <c r="O1132" s="9"/>
      <c r="P1132" s="14"/>
      <c r="Q1132" s="36"/>
      <c r="R1132" s="14"/>
    </row>
    <row r="1133" spans="1:18">
      <c r="A1133" s="45" t="s">
        <v>1478</v>
      </c>
      <c r="B1133" s="46" t="s">
        <v>196</v>
      </c>
      <c r="C1133" s="9"/>
      <c r="D1133" s="14"/>
      <c r="E1133" s="36"/>
      <c r="F1133" s="14"/>
      <c r="G1133" s="9"/>
      <c r="H1133" s="14"/>
      <c r="I1133" s="36"/>
      <c r="J1133" s="14"/>
      <c r="K1133" s="9"/>
      <c r="L1133" s="14"/>
      <c r="M1133" s="36"/>
      <c r="N1133" s="14"/>
      <c r="O1133" s="9"/>
      <c r="P1133" s="14"/>
      <c r="Q1133" s="36"/>
      <c r="R1133" s="14"/>
    </row>
    <row r="1134" spans="1:18">
      <c r="A1134" s="45" t="s">
        <v>1479</v>
      </c>
      <c r="B1134" s="47" t="s">
        <v>197</v>
      </c>
      <c r="C1134" s="9"/>
      <c r="D1134" s="14"/>
      <c r="E1134" s="36"/>
      <c r="F1134" s="14"/>
      <c r="G1134" s="9"/>
      <c r="H1134" s="14"/>
      <c r="I1134" s="36"/>
      <c r="J1134" s="14"/>
      <c r="K1134" s="9"/>
      <c r="L1134" s="14"/>
      <c r="M1134" s="36"/>
      <c r="N1134" s="14"/>
      <c r="O1134" s="9"/>
      <c r="P1134" s="14"/>
      <c r="Q1134" s="36"/>
      <c r="R1134" s="14"/>
    </row>
    <row r="1135" spans="1:18">
      <c r="A1135" s="45" t="s">
        <v>1480</v>
      </c>
      <c r="B1135" s="46" t="s">
        <v>198</v>
      </c>
      <c r="C1135" s="14"/>
      <c r="D1135" s="14"/>
      <c r="E1135" s="14"/>
      <c r="F1135" s="14"/>
      <c r="G1135" s="14"/>
      <c r="H1135" s="14"/>
      <c r="I1135" s="14"/>
      <c r="J1135" s="14"/>
      <c r="K1135" s="14"/>
      <c r="L1135" s="14"/>
      <c r="M1135" s="14"/>
      <c r="N1135" s="14"/>
      <c r="O1135" s="14"/>
      <c r="P1135" s="14"/>
      <c r="Q1135" s="14"/>
      <c r="R1135" s="14"/>
    </row>
    <row r="1136" spans="1:18" ht="47.25">
      <c r="A1136" s="37" t="s">
        <v>1499</v>
      </c>
      <c r="B1136" s="6" t="s">
        <v>1449</v>
      </c>
      <c r="C1136" s="8"/>
      <c r="D1136" s="13">
        <f>SUM(D1137:D1140)</f>
        <v>0</v>
      </c>
      <c r="E1136" s="13">
        <f>SUM(E1137:E1140)</f>
        <v>0</v>
      </c>
      <c r="F1136" s="13">
        <f>SUM(F1137:F1140)</f>
        <v>0</v>
      </c>
      <c r="G1136" s="13"/>
      <c r="H1136" s="13">
        <f>SUM(H1137:H1140)</f>
        <v>0</v>
      </c>
      <c r="I1136" s="13">
        <f>SUM(I1137:I1140)</f>
        <v>0</v>
      </c>
      <c r="J1136" s="13">
        <f>SUM(J1137:J1140)</f>
        <v>0</v>
      </c>
      <c r="K1136" s="13"/>
      <c r="L1136" s="13">
        <f>SUM(L1137:L1140)</f>
        <v>0</v>
      </c>
      <c r="M1136" s="13">
        <f>SUM(M1137:M1140)</f>
        <v>0</v>
      </c>
      <c r="N1136" s="13">
        <f>SUM(N1137:N1140)</f>
        <v>0</v>
      </c>
      <c r="O1136" s="13"/>
      <c r="P1136" s="13">
        <f>SUM(P1137:P1140)</f>
        <v>0</v>
      </c>
      <c r="Q1136" s="13">
        <f>SUM(Q1137:Q1140)</f>
        <v>0</v>
      </c>
      <c r="R1136" s="13">
        <f>SUM(R1137:R1140)</f>
        <v>0</v>
      </c>
    </row>
    <row r="1137" spans="1:18">
      <c r="A1137" s="45" t="s">
        <v>1495</v>
      </c>
      <c r="B1137" s="46" t="s">
        <v>195</v>
      </c>
      <c r="C1137" s="9"/>
      <c r="D1137" s="14"/>
      <c r="E1137" s="36"/>
      <c r="F1137" s="14"/>
      <c r="G1137" s="9"/>
      <c r="H1137" s="14"/>
      <c r="I1137" s="36"/>
      <c r="J1137" s="14"/>
      <c r="K1137" s="9"/>
      <c r="L1137" s="14"/>
      <c r="M1137" s="36"/>
      <c r="N1137" s="14"/>
      <c r="O1137" s="9"/>
      <c r="P1137" s="14"/>
      <c r="Q1137" s="36"/>
      <c r="R1137" s="14"/>
    </row>
    <row r="1138" spans="1:18">
      <c r="A1138" s="45" t="s">
        <v>1496</v>
      </c>
      <c r="B1138" s="46" t="s">
        <v>196</v>
      </c>
      <c r="C1138" s="9"/>
      <c r="D1138" s="14"/>
      <c r="E1138" s="36"/>
      <c r="F1138" s="14"/>
      <c r="G1138" s="9"/>
      <c r="H1138" s="14"/>
      <c r="I1138" s="36"/>
      <c r="J1138" s="14"/>
      <c r="K1138" s="9"/>
      <c r="L1138" s="14"/>
      <c r="M1138" s="36"/>
      <c r="N1138" s="14"/>
      <c r="O1138" s="9"/>
      <c r="P1138" s="14"/>
      <c r="Q1138" s="36"/>
      <c r="R1138" s="14"/>
    </row>
    <row r="1139" spans="1:18">
      <c r="A1139" s="45" t="s">
        <v>1497</v>
      </c>
      <c r="B1139" s="47" t="s">
        <v>197</v>
      </c>
      <c r="C1139" s="9"/>
      <c r="D1139" s="14"/>
      <c r="E1139" s="36"/>
      <c r="F1139" s="14"/>
      <c r="G1139" s="9"/>
      <c r="H1139" s="14"/>
      <c r="I1139" s="36"/>
      <c r="J1139" s="14"/>
      <c r="K1139" s="9"/>
      <c r="L1139" s="14"/>
      <c r="M1139" s="36"/>
      <c r="N1139" s="14"/>
      <c r="O1139" s="9"/>
      <c r="P1139" s="14"/>
      <c r="Q1139" s="36"/>
      <c r="R1139" s="14"/>
    </row>
    <row r="1140" spans="1:18">
      <c r="A1140" s="45" t="s">
        <v>1498</v>
      </c>
      <c r="B1140" s="46" t="s">
        <v>198</v>
      </c>
      <c r="C1140" s="14"/>
      <c r="D1140" s="14"/>
      <c r="E1140" s="14"/>
      <c r="F1140" s="14"/>
      <c r="G1140" s="14"/>
      <c r="H1140" s="14"/>
      <c r="I1140" s="14"/>
      <c r="J1140" s="14"/>
      <c r="K1140" s="14"/>
      <c r="L1140" s="14"/>
      <c r="M1140" s="14"/>
      <c r="N1140" s="14"/>
      <c r="O1140" s="14"/>
      <c r="P1140" s="14"/>
      <c r="Q1140" s="14"/>
      <c r="R1140" s="14"/>
    </row>
    <row r="1141" spans="1:18" ht="47.25">
      <c r="A1141" s="37" t="s">
        <v>1482</v>
      </c>
      <c r="B1141" s="6" t="s">
        <v>1455</v>
      </c>
      <c r="C1141" s="8"/>
      <c r="D1141" s="13">
        <f>SUM(D1142:D1145)</f>
        <v>0</v>
      </c>
      <c r="E1141" s="13">
        <f>SUM(E1142:E1145)</f>
        <v>0</v>
      </c>
      <c r="F1141" s="13">
        <f>SUM(F1142:F1145)</f>
        <v>0</v>
      </c>
      <c r="G1141" s="13"/>
      <c r="H1141" s="13">
        <f>SUM(H1142:H1145)</f>
        <v>0</v>
      </c>
      <c r="I1141" s="13">
        <f>SUM(I1142:I1145)</f>
        <v>0</v>
      </c>
      <c r="J1141" s="13">
        <f>SUM(J1142:J1145)</f>
        <v>0</v>
      </c>
      <c r="K1141" s="13"/>
      <c r="L1141" s="13">
        <f>SUM(L1142:L1145)</f>
        <v>0</v>
      </c>
      <c r="M1141" s="13">
        <f>SUM(M1142:M1145)</f>
        <v>0</v>
      </c>
      <c r="N1141" s="13">
        <f>SUM(N1142:N1145)</f>
        <v>0</v>
      </c>
      <c r="O1141" s="13"/>
      <c r="P1141" s="13">
        <f>SUM(P1142:P1145)</f>
        <v>0</v>
      </c>
      <c r="Q1141" s="13">
        <f>SUM(Q1142:Q1145)</f>
        <v>0</v>
      </c>
      <c r="R1141" s="13">
        <f>SUM(R1142:R1145)</f>
        <v>0</v>
      </c>
    </row>
    <row r="1142" spans="1:18">
      <c r="A1142" s="45" t="s">
        <v>1483</v>
      </c>
      <c r="B1142" s="46" t="s">
        <v>195</v>
      </c>
      <c r="C1142" s="9"/>
      <c r="D1142" s="14"/>
      <c r="E1142" s="36"/>
      <c r="F1142" s="14"/>
      <c r="G1142" s="9"/>
      <c r="H1142" s="14"/>
      <c r="I1142" s="36"/>
      <c r="J1142" s="14"/>
      <c r="K1142" s="9"/>
      <c r="L1142" s="14"/>
      <c r="M1142" s="36"/>
      <c r="N1142" s="14"/>
      <c r="O1142" s="9"/>
      <c r="P1142" s="14"/>
      <c r="Q1142" s="36"/>
      <c r="R1142" s="14"/>
    </row>
    <row r="1143" spans="1:18">
      <c r="A1143" s="45" t="s">
        <v>1484</v>
      </c>
      <c r="B1143" s="46" t="s">
        <v>196</v>
      </c>
      <c r="C1143" s="9"/>
      <c r="D1143" s="14"/>
      <c r="E1143" s="36"/>
      <c r="F1143" s="14"/>
      <c r="G1143" s="9"/>
      <c r="H1143" s="14"/>
      <c r="I1143" s="36"/>
      <c r="J1143" s="14"/>
      <c r="K1143" s="9"/>
      <c r="L1143" s="14"/>
      <c r="M1143" s="36"/>
      <c r="N1143" s="14"/>
      <c r="O1143" s="9"/>
      <c r="P1143" s="14"/>
      <c r="Q1143" s="36"/>
      <c r="R1143" s="14"/>
    </row>
    <row r="1144" spans="1:18">
      <c r="A1144" s="45" t="s">
        <v>1485</v>
      </c>
      <c r="B1144" s="47" t="s">
        <v>197</v>
      </c>
      <c r="C1144" s="9"/>
      <c r="D1144" s="14"/>
      <c r="E1144" s="36"/>
      <c r="F1144" s="14"/>
      <c r="G1144" s="9"/>
      <c r="H1144" s="14"/>
      <c r="I1144" s="36"/>
      <c r="J1144" s="14"/>
      <c r="K1144" s="9"/>
      <c r="L1144" s="14"/>
      <c r="M1144" s="36"/>
      <c r="N1144" s="14"/>
      <c r="O1144" s="9"/>
      <c r="P1144" s="14"/>
      <c r="Q1144" s="36"/>
      <c r="R1144" s="14"/>
    </row>
    <row r="1145" spans="1:18">
      <c r="A1145" s="45" t="s">
        <v>1486</v>
      </c>
      <c r="B1145" s="46" t="s">
        <v>198</v>
      </c>
      <c r="C1145" s="14"/>
      <c r="D1145" s="14"/>
      <c r="E1145" s="14"/>
      <c r="F1145" s="14"/>
      <c r="G1145" s="14"/>
      <c r="H1145" s="14"/>
      <c r="I1145" s="14"/>
      <c r="J1145" s="14"/>
      <c r="K1145" s="14"/>
      <c r="L1145" s="14"/>
      <c r="M1145" s="14"/>
      <c r="N1145" s="14"/>
      <c r="O1145" s="14"/>
      <c r="P1145" s="14"/>
      <c r="Q1145" s="14"/>
      <c r="R1145" s="14"/>
    </row>
    <row r="1146" spans="1:18" ht="47.25">
      <c r="A1146" s="37" t="s">
        <v>1488</v>
      </c>
      <c r="B1146" s="6" t="s">
        <v>1461</v>
      </c>
      <c r="C1146" s="8"/>
      <c r="D1146" s="13">
        <f>SUM(D1147:D1150)</f>
        <v>0</v>
      </c>
      <c r="E1146" s="13">
        <f>SUM(E1147:E1150)</f>
        <v>0</v>
      </c>
      <c r="F1146" s="13">
        <f>SUM(F1147:F1150)</f>
        <v>0</v>
      </c>
      <c r="G1146" s="13"/>
      <c r="H1146" s="13">
        <f>SUM(H1147:H1150)</f>
        <v>0</v>
      </c>
      <c r="I1146" s="13">
        <f>SUM(I1147:I1150)</f>
        <v>0</v>
      </c>
      <c r="J1146" s="13">
        <f>SUM(J1147:J1150)</f>
        <v>0</v>
      </c>
      <c r="K1146" s="13"/>
      <c r="L1146" s="13">
        <f>SUM(L1147:L1150)</f>
        <v>0</v>
      </c>
      <c r="M1146" s="13">
        <f>SUM(M1147:M1150)</f>
        <v>0</v>
      </c>
      <c r="N1146" s="13">
        <f>SUM(N1147:N1150)</f>
        <v>0</v>
      </c>
      <c r="O1146" s="13"/>
      <c r="P1146" s="13">
        <f>SUM(P1147:P1150)</f>
        <v>0</v>
      </c>
      <c r="Q1146" s="13">
        <f>SUM(Q1147:Q1150)</f>
        <v>0</v>
      </c>
      <c r="R1146" s="13">
        <f>SUM(R1147:R1150)</f>
        <v>0</v>
      </c>
    </row>
    <row r="1147" spans="1:18">
      <c r="A1147" s="45" t="s">
        <v>1489</v>
      </c>
      <c r="B1147" s="46" t="s">
        <v>195</v>
      </c>
      <c r="C1147" s="9"/>
      <c r="D1147" s="14"/>
      <c r="E1147" s="36"/>
      <c r="F1147" s="14"/>
      <c r="G1147" s="9"/>
      <c r="H1147" s="14"/>
      <c r="I1147" s="36"/>
      <c r="J1147" s="14"/>
      <c r="K1147" s="9"/>
      <c r="L1147" s="14"/>
      <c r="M1147" s="36"/>
      <c r="N1147" s="14"/>
      <c r="O1147" s="9"/>
      <c r="P1147" s="14"/>
      <c r="Q1147" s="36"/>
      <c r="R1147" s="14"/>
    </row>
    <row r="1148" spans="1:18">
      <c r="A1148" s="45" t="s">
        <v>1490</v>
      </c>
      <c r="B1148" s="46" t="s">
        <v>196</v>
      </c>
      <c r="C1148" s="9"/>
      <c r="D1148" s="14"/>
      <c r="E1148" s="36"/>
      <c r="F1148" s="14"/>
      <c r="G1148" s="9"/>
      <c r="H1148" s="14"/>
      <c r="I1148" s="36"/>
      <c r="J1148" s="14"/>
      <c r="K1148" s="9"/>
      <c r="L1148" s="14"/>
      <c r="M1148" s="36"/>
      <c r="N1148" s="14"/>
      <c r="O1148" s="9"/>
      <c r="P1148" s="14"/>
      <c r="Q1148" s="36"/>
      <c r="R1148" s="14"/>
    </row>
    <row r="1149" spans="1:18">
      <c r="A1149" s="45" t="s">
        <v>1491</v>
      </c>
      <c r="B1149" s="47" t="s">
        <v>197</v>
      </c>
      <c r="C1149" s="9"/>
      <c r="D1149" s="14"/>
      <c r="E1149" s="36"/>
      <c r="F1149" s="14"/>
      <c r="G1149" s="9"/>
      <c r="H1149" s="14"/>
      <c r="I1149" s="36"/>
      <c r="J1149" s="14"/>
      <c r="K1149" s="9"/>
      <c r="L1149" s="14"/>
      <c r="M1149" s="36"/>
      <c r="N1149" s="14"/>
      <c r="O1149" s="9"/>
      <c r="P1149" s="14"/>
      <c r="Q1149" s="36"/>
      <c r="R1149" s="14"/>
    </row>
    <row r="1150" spans="1:18">
      <c r="A1150" s="45" t="s">
        <v>1492</v>
      </c>
      <c r="B1150" s="46" t="s">
        <v>198</v>
      </c>
      <c r="C1150" s="14"/>
      <c r="D1150" s="14"/>
      <c r="E1150" s="14"/>
      <c r="F1150" s="14"/>
      <c r="G1150" s="14"/>
      <c r="H1150" s="14"/>
      <c r="I1150" s="14"/>
      <c r="J1150" s="14"/>
      <c r="K1150" s="14"/>
      <c r="L1150" s="14"/>
      <c r="M1150" s="14"/>
      <c r="N1150" s="14"/>
      <c r="O1150" s="14"/>
      <c r="P1150" s="14"/>
      <c r="Q1150" s="14"/>
      <c r="R1150" s="14"/>
    </row>
    <row r="1151" spans="1:18" ht="47.25">
      <c r="A1151" s="37" t="s">
        <v>1494</v>
      </c>
      <c r="B1151" s="6" t="s">
        <v>1467</v>
      </c>
      <c r="C1151" s="8"/>
      <c r="D1151" s="13">
        <f>SUM(D1152:D1155)</f>
        <v>0</v>
      </c>
      <c r="E1151" s="13">
        <f>SUM(E1152:E1155)</f>
        <v>0</v>
      </c>
      <c r="F1151" s="13">
        <f>SUM(F1152:F1155)</f>
        <v>0</v>
      </c>
      <c r="G1151" s="13"/>
      <c r="H1151" s="13">
        <f>SUM(H1152:H1155)</f>
        <v>0</v>
      </c>
      <c r="I1151" s="13">
        <f>SUM(I1152:I1155)</f>
        <v>0</v>
      </c>
      <c r="J1151" s="13">
        <f>SUM(J1152:J1155)</f>
        <v>0</v>
      </c>
      <c r="K1151" s="13"/>
      <c r="L1151" s="13">
        <f>SUM(L1152:L1155)</f>
        <v>0</v>
      </c>
      <c r="M1151" s="13">
        <f>SUM(M1152:M1155)</f>
        <v>0</v>
      </c>
      <c r="N1151" s="13">
        <f>SUM(N1152:N1155)</f>
        <v>0</v>
      </c>
      <c r="O1151" s="13"/>
      <c r="P1151" s="13">
        <f>SUM(P1152:P1155)</f>
        <v>0</v>
      </c>
      <c r="Q1151" s="13">
        <f>SUM(Q1152:Q1155)</f>
        <v>0</v>
      </c>
      <c r="R1151" s="13">
        <f>SUM(R1152:R1155)</f>
        <v>0</v>
      </c>
    </row>
    <row r="1152" spans="1:18">
      <c r="A1152" s="45" t="s">
        <v>1501</v>
      </c>
      <c r="B1152" s="46" t="s">
        <v>195</v>
      </c>
      <c r="C1152" s="9"/>
      <c r="D1152" s="14"/>
      <c r="E1152" s="36"/>
      <c r="F1152" s="14"/>
      <c r="G1152" s="9"/>
      <c r="H1152" s="14"/>
      <c r="I1152" s="36"/>
      <c r="J1152" s="14"/>
      <c r="K1152" s="9"/>
      <c r="L1152" s="14"/>
      <c r="M1152" s="36"/>
      <c r="N1152" s="14"/>
      <c r="O1152" s="9"/>
      <c r="P1152" s="14"/>
      <c r="Q1152" s="36"/>
      <c r="R1152" s="14"/>
    </row>
    <row r="1153" spans="1:18">
      <c r="A1153" s="45" t="s">
        <v>1502</v>
      </c>
      <c r="B1153" s="46" t="s">
        <v>196</v>
      </c>
      <c r="C1153" s="9"/>
      <c r="D1153" s="14"/>
      <c r="E1153" s="36"/>
      <c r="F1153" s="14"/>
      <c r="G1153" s="9"/>
      <c r="H1153" s="14"/>
      <c r="I1153" s="36"/>
      <c r="J1153" s="14"/>
      <c r="K1153" s="9"/>
      <c r="L1153" s="14"/>
      <c r="M1153" s="36"/>
      <c r="N1153" s="14"/>
      <c r="O1153" s="9"/>
      <c r="P1153" s="14"/>
      <c r="Q1153" s="36"/>
      <c r="R1153" s="14"/>
    </row>
    <row r="1154" spans="1:18">
      <c r="A1154" s="45" t="s">
        <v>1503</v>
      </c>
      <c r="B1154" s="47" t="s">
        <v>197</v>
      </c>
      <c r="C1154" s="9"/>
      <c r="D1154" s="14"/>
      <c r="E1154" s="36"/>
      <c r="F1154" s="14"/>
      <c r="G1154" s="9"/>
      <c r="H1154" s="14"/>
      <c r="I1154" s="36"/>
      <c r="J1154" s="14"/>
      <c r="K1154" s="9"/>
      <c r="L1154" s="14"/>
      <c r="M1154" s="36"/>
      <c r="N1154" s="14"/>
      <c r="O1154" s="9"/>
      <c r="P1154" s="14"/>
      <c r="Q1154" s="36"/>
      <c r="R1154" s="14"/>
    </row>
    <row r="1155" spans="1:18">
      <c r="A1155" s="45" t="s">
        <v>1504</v>
      </c>
      <c r="B1155" s="46" t="s">
        <v>198</v>
      </c>
      <c r="C1155" s="14"/>
      <c r="D1155" s="14"/>
      <c r="E1155" s="14"/>
      <c r="F1155" s="14"/>
      <c r="G1155" s="14"/>
      <c r="H1155" s="14"/>
      <c r="I1155" s="14"/>
      <c r="J1155" s="14"/>
      <c r="K1155" s="14"/>
      <c r="L1155" s="14"/>
      <c r="M1155" s="14"/>
      <c r="N1155" s="14"/>
      <c r="O1155" s="14"/>
      <c r="P1155" s="14"/>
      <c r="Q1155" s="14"/>
      <c r="R1155" s="14"/>
    </row>
    <row r="1156" spans="1:18" ht="31.5">
      <c r="A1156" s="37" t="s">
        <v>1506</v>
      </c>
      <c r="B1156" s="6" t="s">
        <v>1474</v>
      </c>
      <c r="C1156" s="6"/>
      <c r="D1156" s="13">
        <f>D1157+D1162+D1167+D1172+D1177+D1182</f>
        <v>0</v>
      </c>
      <c r="E1156" s="13">
        <f t="shared" ref="E1156:N1156" si="253">E1157+E1162+E1167+E1172+E1177+E1182</f>
        <v>0</v>
      </c>
      <c r="F1156" s="13">
        <f t="shared" si="253"/>
        <v>0</v>
      </c>
      <c r="G1156" s="13"/>
      <c r="H1156" s="13">
        <f t="shared" si="253"/>
        <v>0</v>
      </c>
      <c r="I1156" s="13">
        <f t="shared" si="253"/>
        <v>0</v>
      </c>
      <c r="J1156" s="13">
        <f t="shared" si="253"/>
        <v>0</v>
      </c>
      <c r="K1156" s="13"/>
      <c r="L1156" s="13">
        <f t="shared" si="253"/>
        <v>0</v>
      </c>
      <c r="M1156" s="13">
        <f t="shared" si="253"/>
        <v>0</v>
      </c>
      <c r="N1156" s="13">
        <f t="shared" si="253"/>
        <v>0</v>
      </c>
      <c r="O1156" s="13"/>
      <c r="P1156" s="13">
        <f>P1157+P1162+P1167+P1172+P1177+P1182</f>
        <v>0</v>
      </c>
      <c r="Q1156" s="13">
        <f>Q1157+Q1162+Q1167+Q1172+Q1177+Q1182</f>
        <v>0</v>
      </c>
      <c r="R1156" s="13">
        <f>R1157+R1162+R1167+R1172+R1177+R1182</f>
        <v>0</v>
      </c>
    </row>
    <row r="1157" spans="1:18" ht="47.25">
      <c r="A1157" s="37" t="s">
        <v>1507</v>
      </c>
      <c r="B1157" s="6" t="s">
        <v>1475</v>
      </c>
      <c r="C1157" s="8"/>
      <c r="D1157" s="13">
        <f>SUM(D1158:D1161)</f>
        <v>0</v>
      </c>
      <c r="E1157" s="13">
        <f>SUM(E1158:E1161)</f>
        <v>0</v>
      </c>
      <c r="F1157" s="13">
        <f>SUM(F1158:F1161)</f>
        <v>0</v>
      </c>
      <c r="G1157" s="13"/>
      <c r="H1157" s="13">
        <f>SUM(H1158:H1161)</f>
        <v>0</v>
      </c>
      <c r="I1157" s="13">
        <f>SUM(I1158:I1161)</f>
        <v>0</v>
      </c>
      <c r="J1157" s="13">
        <f>SUM(J1158:J1161)</f>
        <v>0</v>
      </c>
      <c r="K1157" s="13"/>
      <c r="L1157" s="13">
        <f>SUM(L1158:L1161)</f>
        <v>0</v>
      </c>
      <c r="M1157" s="13">
        <f>SUM(M1158:M1161)</f>
        <v>0</v>
      </c>
      <c r="N1157" s="13">
        <f>SUM(N1158:N1161)</f>
        <v>0</v>
      </c>
      <c r="O1157" s="13"/>
      <c r="P1157" s="13">
        <f>SUM(P1158:P1161)</f>
        <v>0</v>
      </c>
      <c r="Q1157" s="13">
        <f>SUM(Q1158:Q1161)</f>
        <v>0</v>
      </c>
      <c r="R1157" s="13">
        <f>SUM(R1158:R1161)</f>
        <v>0</v>
      </c>
    </row>
    <row r="1158" spans="1:18">
      <c r="A1158" s="45" t="s">
        <v>1508</v>
      </c>
      <c r="B1158" s="46" t="s">
        <v>195</v>
      </c>
      <c r="C1158" s="9"/>
      <c r="D1158" s="14"/>
      <c r="E1158" s="36"/>
      <c r="F1158" s="14"/>
      <c r="G1158" s="9"/>
      <c r="H1158" s="14"/>
      <c r="I1158" s="36"/>
      <c r="J1158" s="14"/>
      <c r="K1158" s="9"/>
      <c r="L1158" s="14"/>
      <c r="M1158" s="36"/>
      <c r="N1158" s="14"/>
      <c r="O1158" s="9"/>
      <c r="P1158" s="14"/>
      <c r="Q1158" s="36"/>
      <c r="R1158" s="14"/>
    </row>
    <row r="1159" spans="1:18">
      <c r="A1159" s="45" t="s">
        <v>1509</v>
      </c>
      <c r="B1159" s="46" t="s">
        <v>196</v>
      </c>
      <c r="C1159" s="9"/>
      <c r="D1159" s="14"/>
      <c r="E1159" s="36"/>
      <c r="F1159" s="14"/>
      <c r="G1159" s="9"/>
      <c r="H1159" s="14"/>
      <c r="I1159" s="36"/>
      <c r="J1159" s="14"/>
      <c r="K1159" s="9"/>
      <c r="L1159" s="14"/>
      <c r="M1159" s="36"/>
      <c r="N1159" s="14"/>
      <c r="O1159" s="9"/>
      <c r="P1159" s="14"/>
      <c r="Q1159" s="36"/>
      <c r="R1159" s="14"/>
    </row>
    <row r="1160" spans="1:18">
      <c r="A1160" s="45" t="s">
        <v>1510</v>
      </c>
      <c r="B1160" s="47" t="s">
        <v>197</v>
      </c>
      <c r="C1160" s="9"/>
      <c r="D1160" s="14"/>
      <c r="E1160" s="36"/>
      <c r="F1160" s="14"/>
      <c r="G1160" s="9"/>
      <c r="H1160" s="14"/>
      <c r="I1160" s="36"/>
      <c r="J1160" s="14"/>
      <c r="K1160" s="9"/>
      <c r="L1160" s="14"/>
      <c r="M1160" s="36"/>
      <c r="N1160" s="14"/>
      <c r="O1160" s="9"/>
      <c r="P1160" s="14"/>
      <c r="Q1160" s="36"/>
      <c r="R1160" s="14"/>
    </row>
    <row r="1161" spans="1:18">
      <c r="A1161" s="45" t="s">
        <v>1511</v>
      </c>
      <c r="B1161" s="46" t="s">
        <v>198</v>
      </c>
      <c r="C1161" s="14"/>
      <c r="D1161" s="14"/>
      <c r="E1161" s="14"/>
      <c r="F1161" s="14"/>
      <c r="G1161" s="14"/>
      <c r="H1161" s="14"/>
      <c r="I1161" s="14"/>
      <c r="J1161" s="14"/>
      <c r="K1161" s="14"/>
      <c r="L1161" s="14"/>
      <c r="M1161" s="14"/>
      <c r="N1161" s="14"/>
      <c r="O1161" s="14"/>
      <c r="P1161" s="14"/>
      <c r="Q1161" s="14"/>
      <c r="R1161" s="14"/>
    </row>
    <row r="1162" spans="1:18" ht="47.25">
      <c r="A1162" s="37" t="s">
        <v>1514</v>
      </c>
      <c r="B1162" s="6" t="s">
        <v>1481</v>
      </c>
      <c r="C1162" s="8"/>
      <c r="D1162" s="13">
        <f>SUM(D1163:D1166)</f>
        <v>0</v>
      </c>
      <c r="E1162" s="13">
        <f>SUM(E1163:E1166)</f>
        <v>0</v>
      </c>
      <c r="F1162" s="13">
        <f>SUM(F1163:F1166)</f>
        <v>0</v>
      </c>
      <c r="G1162" s="13"/>
      <c r="H1162" s="13">
        <f>SUM(H1163:H1166)</f>
        <v>0</v>
      </c>
      <c r="I1162" s="13">
        <f>SUM(I1163:I1166)</f>
        <v>0</v>
      </c>
      <c r="J1162" s="13">
        <f>SUM(J1163:J1166)</f>
        <v>0</v>
      </c>
      <c r="K1162" s="13"/>
      <c r="L1162" s="13">
        <f>SUM(L1163:L1166)</f>
        <v>0</v>
      </c>
      <c r="M1162" s="13">
        <f>SUM(M1163:M1166)</f>
        <v>0</v>
      </c>
      <c r="N1162" s="13">
        <f>SUM(N1163:N1166)</f>
        <v>0</v>
      </c>
      <c r="O1162" s="13"/>
      <c r="P1162" s="13">
        <f>SUM(P1163:P1166)</f>
        <v>0</v>
      </c>
      <c r="Q1162" s="13">
        <f>SUM(Q1163:Q1166)</f>
        <v>0</v>
      </c>
      <c r="R1162" s="13">
        <f>SUM(R1163:R1166)</f>
        <v>0</v>
      </c>
    </row>
    <row r="1163" spans="1:18">
      <c r="A1163" s="45" t="s">
        <v>1515</v>
      </c>
      <c r="B1163" s="46" t="s">
        <v>195</v>
      </c>
      <c r="C1163" s="9"/>
      <c r="D1163" s="14"/>
      <c r="E1163" s="36"/>
      <c r="F1163" s="14"/>
      <c r="G1163" s="9"/>
      <c r="H1163" s="14"/>
      <c r="I1163" s="36"/>
      <c r="J1163" s="14"/>
      <c r="K1163" s="9"/>
      <c r="L1163" s="14"/>
      <c r="M1163" s="36"/>
      <c r="N1163" s="14"/>
      <c r="O1163" s="9"/>
      <c r="P1163" s="14"/>
      <c r="Q1163" s="36"/>
      <c r="R1163" s="14"/>
    </row>
    <row r="1164" spans="1:18">
      <c r="A1164" s="45" t="s">
        <v>1516</v>
      </c>
      <c r="B1164" s="46" t="s">
        <v>196</v>
      </c>
      <c r="C1164" s="9"/>
      <c r="D1164" s="14"/>
      <c r="E1164" s="36"/>
      <c r="F1164" s="14"/>
      <c r="G1164" s="9"/>
      <c r="H1164" s="14"/>
      <c r="I1164" s="36"/>
      <c r="J1164" s="14"/>
      <c r="K1164" s="9"/>
      <c r="L1164" s="14"/>
      <c r="M1164" s="36"/>
      <c r="N1164" s="14"/>
      <c r="O1164" s="9"/>
      <c r="P1164" s="14"/>
      <c r="Q1164" s="36"/>
      <c r="R1164" s="14"/>
    </row>
    <row r="1165" spans="1:18">
      <c r="A1165" s="45" t="s">
        <v>1517</v>
      </c>
      <c r="B1165" s="47" t="s">
        <v>197</v>
      </c>
      <c r="C1165" s="9"/>
      <c r="D1165" s="14"/>
      <c r="E1165" s="36"/>
      <c r="F1165" s="14"/>
      <c r="G1165" s="9"/>
      <c r="H1165" s="14"/>
      <c r="I1165" s="36"/>
      <c r="J1165" s="14"/>
      <c r="K1165" s="9"/>
      <c r="L1165" s="14"/>
      <c r="M1165" s="36"/>
      <c r="N1165" s="14"/>
      <c r="O1165" s="9"/>
      <c r="P1165" s="14"/>
      <c r="Q1165" s="36"/>
      <c r="R1165" s="14"/>
    </row>
    <row r="1166" spans="1:18">
      <c r="A1166" s="45" t="s">
        <v>1518</v>
      </c>
      <c r="B1166" s="46" t="s">
        <v>198</v>
      </c>
      <c r="C1166" s="14"/>
      <c r="D1166" s="14"/>
      <c r="E1166" s="14"/>
      <c r="F1166" s="14"/>
      <c r="G1166" s="14"/>
      <c r="H1166" s="14"/>
      <c r="I1166" s="14"/>
      <c r="J1166" s="14"/>
      <c r="K1166" s="14"/>
      <c r="L1166" s="14"/>
      <c r="M1166" s="14"/>
      <c r="N1166" s="14"/>
      <c r="O1166" s="14"/>
      <c r="P1166" s="14"/>
      <c r="Q1166" s="14"/>
      <c r="R1166" s="14"/>
    </row>
    <row r="1167" spans="1:18" ht="47.25">
      <c r="A1167" s="37" t="s">
        <v>1520</v>
      </c>
      <c r="B1167" s="6" t="s">
        <v>1487</v>
      </c>
      <c r="C1167" s="8"/>
      <c r="D1167" s="13">
        <f>SUM(D1168:D1171)</f>
        <v>0</v>
      </c>
      <c r="E1167" s="13">
        <f>SUM(E1168:E1171)</f>
        <v>0</v>
      </c>
      <c r="F1167" s="13">
        <f>SUM(F1168:F1171)</f>
        <v>0</v>
      </c>
      <c r="G1167" s="13"/>
      <c r="H1167" s="13">
        <f>SUM(H1168:H1171)</f>
        <v>0</v>
      </c>
      <c r="I1167" s="13">
        <f>SUM(I1168:I1171)</f>
        <v>0</v>
      </c>
      <c r="J1167" s="13">
        <f>SUM(J1168:J1171)</f>
        <v>0</v>
      </c>
      <c r="K1167" s="13"/>
      <c r="L1167" s="13">
        <f>SUM(L1168:L1171)</f>
        <v>0</v>
      </c>
      <c r="M1167" s="13">
        <f>SUM(M1168:M1171)</f>
        <v>0</v>
      </c>
      <c r="N1167" s="13">
        <f>SUM(N1168:N1171)</f>
        <v>0</v>
      </c>
      <c r="O1167" s="13"/>
      <c r="P1167" s="13">
        <f>SUM(P1168:P1171)</f>
        <v>0</v>
      </c>
      <c r="Q1167" s="13">
        <f>SUM(Q1168:Q1171)</f>
        <v>0</v>
      </c>
      <c r="R1167" s="13">
        <f>SUM(R1168:R1171)</f>
        <v>0</v>
      </c>
    </row>
    <row r="1168" spans="1:18">
      <c r="A1168" s="45" t="s">
        <v>1521</v>
      </c>
      <c r="B1168" s="46" t="s">
        <v>195</v>
      </c>
      <c r="C1168" s="9"/>
      <c r="D1168" s="14"/>
      <c r="E1168" s="36"/>
      <c r="F1168" s="14"/>
      <c r="G1168" s="9"/>
      <c r="H1168" s="14"/>
      <c r="I1168" s="36"/>
      <c r="J1168" s="14"/>
      <c r="K1168" s="9"/>
      <c r="L1168" s="14"/>
      <c r="M1168" s="36"/>
      <c r="N1168" s="14"/>
      <c r="O1168" s="9"/>
      <c r="P1168" s="14"/>
      <c r="Q1168" s="36"/>
      <c r="R1168" s="14"/>
    </row>
    <row r="1169" spans="1:18">
      <c r="A1169" s="45" t="s">
        <v>1522</v>
      </c>
      <c r="B1169" s="46" t="s">
        <v>196</v>
      </c>
      <c r="C1169" s="9"/>
      <c r="D1169" s="14"/>
      <c r="E1169" s="36"/>
      <c r="F1169" s="14"/>
      <c r="G1169" s="9"/>
      <c r="H1169" s="14"/>
      <c r="I1169" s="36"/>
      <c r="J1169" s="14"/>
      <c r="K1169" s="9"/>
      <c r="L1169" s="14"/>
      <c r="M1169" s="36"/>
      <c r="N1169" s="14"/>
      <c r="O1169" s="9"/>
      <c r="P1169" s="14"/>
      <c r="Q1169" s="36"/>
      <c r="R1169" s="14"/>
    </row>
    <row r="1170" spans="1:18">
      <c r="A1170" s="45" t="s">
        <v>1523</v>
      </c>
      <c r="B1170" s="47" t="s">
        <v>197</v>
      </c>
      <c r="C1170" s="9"/>
      <c r="D1170" s="14"/>
      <c r="E1170" s="36"/>
      <c r="F1170" s="14"/>
      <c r="G1170" s="9"/>
      <c r="H1170" s="14"/>
      <c r="I1170" s="36"/>
      <c r="J1170" s="14"/>
      <c r="K1170" s="9"/>
      <c r="L1170" s="14"/>
      <c r="M1170" s="36"/>
      <c r="N1170" s="14"/>
      <c r="O1170" s="9"/>
      <c r="P1170" s="14"/>
      <c r="Q1170" s="36"/>
      <c r="R1170" s="14"/>
    </row>
    <row r="1171" spans="1:18">
      <c r="A1171" s="45" t="s">
        <v>1524</v>
      </c>
      <c r="B1171" s="46" t="s">
        <v>198</v>
      </c>
      <c r="C1171" s="14"/>
      <c r="D1171" s="14"/>
      <c r="E1171" s="14"/>
      <c r="F1171" s="14"/>
      <c r="G1171" s="14"/>
      <c r="H1171" s="14"/>
      <c r="I1171" s="14"/>
      <c r="J1171" s="14"/>
      <c r="K1171" s="14"/>
      <c r="L1171" s="14"/>
      <c r="M1171" s="14"/>
      <c r="N1171" s="14"/>
      <c r="O1171" s="14"/>
      <c r="P1171" s="14"/>
      <c r="Q1171" s="14"/>
      <c r="R1171" s="14"/>
    </row>
    <row r="1172" spans="1:18" ht="47.25">
      <c r="A1172" s="37" t="s">
        <v>1526</v>
      </c>
      <c r="B1172" s="6" t="s">
        <v>1493</v>
      </c>
      <c r="C1172" s="8"/>
      <c r="D1172" s="13">
        <f>SUM(D1173:D1176)</f>
        <v>0</v>
      </c>
      <c r="E1172" s="13">
        <f>SUM(E1173:E1176)</f>
        <v>0</v>
      </c>
      <c r="F1172" s="13">
        <f>SUM(F1173:F1176)</f>
        <v>0</v>
      </c>
      <c r="G1172" s="13"/>
      <c r="H1172" s="13">
        <f>SUM(H1173:H1176)</f>
        <v>0</v>
      </c>
      <c r="I1172" s="13">
        <f>SUM(I1173:I1176)</f>
        <v>0</v>
      </c>
      <c r="J1172" s="13">
        <f>SUM(J1173:J1176)</f>
        <v>0</v>
      </c>
      <c r="K1172" s="13"/>
      <c r="L1172" s="13">
        <f>SUM(L1173:L1176)</f>
        <v>0</v>
      </c>
      <c r="M1172" s="13">
        <f>SUM(M1173:M1176)</f>
        <v>0</v>
      </c>
      <c r="N1172" s="13">
        <f>SUM(N1173:N1176)</f>
        <v>0</v>
      </c>
      <c r="O1172" s="13"/>
      <c r="P1172" s="13">
        <f>SUM(P1173:P1176)</f>
        <v>0</v>
      </c>
      <c r="Q1172" s="13">
        <f>SUM(Q1173:Q1176)</f>
        <v>0</v>
      </c>
      <c r="R1172" s="13">
        <f>SUM(R1173:R1176)</f>
        <v>0</v>
      </c>
    </row>
    <row r="1173" spans="1:18">
      <c r="A1173" s="45" t="s">
        <v>1527</v>
      </c>
      <c r="B1173" s="46" t="s">
        <v>195</v>
      </c>
      <c r="C1173" s="9"/>
      <c r="D1173" s="14"/>
      <c r="E1173" s="36"/>
      <c r="F1173" s="14"/>
      <c r="G1173" s="9"/>
      <c r="H1173" s="14"/>
      <c r="I1173" s="36"/>
      <c r="J1173" s="14"/>
      <c r="K1173" s="9"/>
      <c r="L1173" s="14"/>
      <c r="M1173" s="36"/>
      <c r="N1173" s="14"/>
      <c r="O1173" s="9"/>
      <c r="P1173" s="14"/>
      <c r="Q1173" s="36"/>
      <c r="R1173" s="14"/>
    </row>
    <row r="1174" spans="1:18">
      <c r="A1174" s="45" t="s">
        <v>1528</v>
      </c>
      <c r="B1174" s="46" t="s">
        <v>196</v>
      </c>
      <c r="C1174" s="9"/>
      <c r="D1174" s="14"/>
      <c r="E1174" s="36"/>
      <c r="F1174" s="14"/>
      <c r="G1174" s="9"/>
      <c r="H1174" s="14"/>
      <c r="I1174" s="36"/>
      <c r="J1174" s="14"/>
      <c r="K1174" s="9"/>
      <c r="L1174" s="14"/>
      <c r="M1174" s="36"/>
      <c r="N1174" s="14"/>
      <c r="O1174" s="9"/>
      <c r="P1174" s="14"/>
      <c r="Q1174" s="36"/>
      <c r="R1174" s="14"/>
    </row>
    <row r="1175" spans="1:18">
      <c r="A1175" s="45" t="s">
        <v>1529</v>
      </c>
      <c r="B1175" s="47" t="s">
        <v>197</v>
      </c>
      <c r="C1175" s="9"/>
      <c r="D1175" s="14"/>
      <c r="E1175" s="36"/>
      <c r="F1175" s="14"/>
      <c r="G1175" s="9"/>
      <c r="H1175" s="14"/>
      <c r="I1175" s="36"/>
      <c r="J1175" s="14"/>
      <c r="K1175" s="9"/>
      <c r="L1175" s="14"/>
      <c r="M1175" s="36"/>
      <c r="N1175" s="14"/>
      <c r="O1175" s="9"/>
      <c r="P1175" s="14"/>
      <c r="Q1175" s="36"/>
      <c r="R1175" s="14"/>
    </row>
    <row r="1176" spans="1:18">
      <c r="A1176" s="45" t="s">
        <v>1530</v>
      </c>
      <c r="B1176" s="46" t="s">
        <v>198</v>
      </c>
      <c r="C1176" s="14"/>
      <c r="D1176" s="14"/>
      <c r="E1176" s="14"/>
      <c r="F1176" s="14"/>
      <c r="G1176" s="14"/>
      <c r="H1176" s="14"/>
      <c r="I1176" s="14"/>
      <c r="J1176" s="14"/>
      <c r="K1176" s="14"/>
      <c r="L1176" s="14"/>
      <c r="M1176" s="14"/>
      <c r="N1176" s="14"/>
      <c r="O1176" s="14"/>
      <c r="P1176" s="14"/>
      <c r="Q1176" s="14"/>
      <c r="R1176" s="14"/>
    </row>
    <row r="1177" spans="1:18" ht="47.25">
      <c r="A1177" s="37" t="s">
        <v>1532</v>
      </c>
      <c r="B1177" s="6" t="s">
        <v>1500</v>
      </c>
      <c r="C1177" s="8"/>
      <c r="D1177" s="13">
        <f>SUM(D1178:D1181)</f>
        <v>0</v>
      </c>
      <c r="E1177" s="13">
        <f>SUM(E1178:E1181)</f>
        <v>0</v>
      </c>
      <c r="F1177" s="13">
        <f>SUM(F1178:F1181)</f>
        <v>0</v>
      </c>
      <c r="G1177" s="13"/>
      <c r="H1177" s="13">
        <f>SUM(H1178:H1181)</f>
        <v>0</v>
      </c>
      <c r="I1177" s="13">
        <f>SUM(I1178:I1181)</f>
        <v>0</v>
      </c>
      <c r="J1177" s="13">
        <f>SUM(J1178:J1181)</f>
        <v>0</v>
      </c>
      <c r="K1177" s="13"/>
      <c r="L1177" s="13">
        <f>SUM(L1178:L1181)</f>
        <v>0</v>
      </c>
      <c r="M1177" s="13">
        <f>SUM(M1178:M1181)</f>
        <v>0</v>
      </c>
      <c r="N1177" s="13">
        <f>SUM(N1178:N1181)</f>
        <v>0</v>
      </c>
      <c r="O1177" s="13"/>
      <c r="P1177" s="13">
        <f>SUM(P1178:P1181)</f>
        <v>0</v>
      </c>
      <c r="Q1177" s="13">
        <f>SUM(Q1178:Q1181)</f>
        <v>0</v>
      </c>
      <c r="R1177" s="13">
        <f>SUM(R1178:R1181)</f>
        <v>0</v>
      </c>
    </row>
    <row r="1178" spans="1:18">
      <c r="A1178" s="45" t="s">
        <v>1533</v>
      </c>
      <c r="B1178" s="46" t="s">
        <v>195</v>
      </c>
      <c r="C1178" s="9"/>
      <c r="D1178" s="14"/>
      <c r="E1178" s="36"/>
      <c r="F1178" s="14"/>
      <c r="G1178" s="9"/>
      <c r="H1178" s="14"/>
      <c r="I1178" s="36"/>
      <c r="J1178" s="14"/>
      <c r="K1178" s="9"/>
      <c r="L1178" s="14"/>
      <c r="M1178" s="36"/>
      <c r="N1178" s="14"/>
      <c r="O1178" s="9"/>
      <c r="P1178" s="14"/>
      <c r="Q1178" s="36"/>
      <c r="R1178" s="14"/>
    </row>
    <row r="1179" spans="1:18">
      <c r="A1179" s="45" t="s">
        <v>1534</v>
      </c>
      <c r="B1179" s="46" t="s">
        <v>196</v>
      </c>
      <c r="C1179" s="9"/>
      <c r="D1179" s="14"/>
      <c r="E1179" s="36"/>
      <c r="F1179" s="14"/>
      <c r="G1179" s="9"/>
      <c r="H1179" s="14"/>
      <c r="I1179" s="36"/>
      <c r="J1179" s="14"/>
      <c r="K1179" s="9"/>
      <c r="L1179" s="14"/>
      <c r="M1179" s="36"/>
      <c r="N1179" s="14"/>
      <c r="O1179" s="9"/>
      <c r="P1179" s="14"/>
      <c r="Q1179" s="36"/>
      <c r="R1179" s="14"/>
    </row>
    <row r="1180" spans="1:18">
      <c r="A1180" s="45" t="s">
        <v>1535</v>
      </c>
      <c r="B1180" s="47" t="s">
        <v>197</v>
      </c>
      <c r="C1180" s="9"/>
      <c r="D1180" s="14"/>
      <c r="E1180" s="36"/>
      <c r="F1180" s="14"/>
      <c r="G1180" s="9"/>
      <c r="H1180" s="14"/>
      <c r="I1180" s="36"/>
      <c r="J1180" s="14"/>
      <c r="K1180" s="9"/>
      <c r="L1180" s="14"/>
      <c r="M1180" s="36"/>
      <c r="N1180" s="14"/>
      <c r="O1180" s="9"/>
      <c r="P1180" s="14"/>
      <c r="Q1180" s="36"/>
      <c r="R1180" s="14"/>
    </row>
    <row r="1181" spans="1:18">
      <c r="A1181" s="45" t="s">
        <v>1536</v>
      </c>
      <c r="B1181" s="46" t="s">
        <v>198</v>
      </c>
      <c r="C1181" s="14"/>
      <c r="D1181" s="14"/>
      <c r="E1181" s="14"/>
      <c r="F1181" s="14"/>
      <c r="G1181" s="14"/>
      <c r="H1181" s="14"/>
      <c r="I1181" s="14"/>
      <c r="J1181" s="14"/>
      <c r="K1181" s="14"/>
      <c r="L1181" s="14"/>
      <c r="M1181" s="14"/>
      <c r="N1181" s="14"/>
      <c r="O1181" s="14"/>
      <c r="P1181" s="14"/>
      <c r="Q1181" s="14"/>
      <c r="R1181" s="14"/>
    </row>
    <row r="1182" spans="1:18" ht="47.25">
      <c r="A1182" s="37" t="s">
        <v>1538</v>
      </c>
      <c r="B1182" s="6" t="s">
        <v>1505</v>
      </c>
      <c r="C1182" s="8"/>
      <c r="D1182" s="13">
        <f>SUM(D1183:D1186)</f>
        <v>0</v>
      </c>
      <c r="E1182" s="13">
        <f>SUM(E1183:E1186)</f>
        <v>0</v>
      </c>
      <c r="F1182" s="13">
        <f>SUM(F1183:F1186)</f>
        <v>0</v>
      </c>
      <c r="G1182" s="13"/>
      <c r="H1182" s="13">
        <f>SUM(H1183:H1186)</f>
        <v>0</v>
      </c>
      <c r="I1182" s="13">
        <f>SUM(I1183:I1186)</f>
        <v>0</v>
      </c>
      <c r="J1182" s="13">
        <f>SUM(J1183:J1186)</f>
        <v>0</v>
      </c>
      <c r="K1182" s="13"/>
      <c r="L1182" s="13">
        <f>SUM(L1183:L1186)</f>
        <v>0</v>
      </c>
      <c r="M1182" s="13">
        <f>SUM(M1183:M1186)</f>
        <v>0</v>
      </c>
      <c r="N1182" s="13">
        <f>SUM(N1183:N1186)</f>
        <v>0</v>
      </c>
      <c r="O1182" s="13"/>
      <c r="P1182" s="13">
        <f>SUM(P1183:P1186)</f>
        <v>0</v>
      </c>
      <c r="Q1182" s="13">
        <f>SUM(Q1183:Q1186)</f>
        <v>0</v>
      </c>
      <c r="R1182" s="13">
        <f>SUM(R1183:R1186)</f>
        <v>0</v>
      </c>
    </row>
    <row r="1183" spans="1:18">
      <c r="A1183" s="45" t="s">
        <v>1539</v>
      </c>
      <c r="B1183" s="46" t="s">
        <v>195</v>
      </c>
      <c r="C1183" s="9"/>
      <c r="D1183" s="14"/>
      <c r="E1183" s="36"/>
      <c r="F1183" s="14"/>
      <c r="G1183" s="9"/>
      <c r="H1183" s="14"/>
      <c r="I1183" s="36"/>
      <c r="J1183" s="14"/>
      <c r="K1183" s="9"/>
      <c r="L1183" s="14"/>
      <c r="M1183" s="36"/>
      <c r="N1183" s="14"/>
      <c r="O1183" s="9"/>
      <c r="P1183" s="14"/>
      <c r="Q1183" s="36"/>
      <c r="R1183" s="14"/>
    </row>
    <row r="1184" spans="1:18">
      <c r="A1184" s="45" t="s">
        <v>1540</v>
      </c>
      <c r="B1184" s="46" t="s">
        <v>196</v>
      </c>
      <c r="C1184" s="9"/>
      <c r="D1184" s="14"/>
      <c r="E1184" s="36"/>
      <c r="F1184" s="14"/>
      <c r="G1184" s="9"/>
      <c r="H1184" s="14"/>
      <c r="I1184" s="36"/>
      <c r="J1184" s="14"/>
      <c r="K1184" s="9"/>
      <c r="L1184" s="14"/>
      <c r="M1184" s="36"/>
      <c r="N1184" s="14"/>
      <c r="O1184" s="9"/>
      <c r="P1184" s="14"/>
      <c r="Q1184" s="36"/>
      <c r="R1184" s="14"/>
    </row>
    <row r="1185" spans="1:18">
      <c r="A1185" s="45" t="s">
        <v>1541</v>
      </c>
      <c r="B1185" s="47" t="s">
        <v>197</v>
      </c>
      <c r="C1185" s="9"/>
      <c r="D1185" s="14"/>
      <c r="E1185" s="36"/>
      <c r="F1185" s="14"/>
      <c r="G1185" s="9"/>
      <c r="H1185" s="14"/>
      <c r="I1185" s="36"/>
      <c r="J1185" s="14"/>
      <c r="K1185" s="9"/>
      <c r="L1185" s="14"/>
      <c r="M1185" s="36"/>
      <c r="N1185" s="14"/>
      <c r="O1185" s="9"/>
      <c r="P1185" s="14"/>
      <c r="Q1185" s="36"/>
      <c r="R1185" s="14"/>
    </row>
    <row r="1186" spans="1:18">
      <c r="A1186" s="45" t="s">
        <v>1542</v>
      </c>
      <c r="B1186" s="46" t="s">
        <v>198</v>
      </c>
      <c r="C1186" s="14"/>
      <c r="D1186" s="14"/>
      <c r="E1186" s="14"/>
      <c r="F1186" s="14"/>
      <c r="G1186" s="14"/>
      <c r="H1186" s="14"/>
      <c r="I1186" s="14"/>
      <c r="J1186" s="14"/>
      <c r="K1186" s="14"/>
      <c r="L1186" s="14"/>
      <c r="M1186" s="14"/>
      <c r="N1186" s="14"/>
      <c r="O1186" s="14"/>
      <c r="P1186" s="14"/>
      <c r="Q1186" s="14"/>
      <c r="R1186" s="14"/>
    </row>
    <row r="1187" spans="1:18" ht="31.5">
      <c r="A1187" s="37" t="s">
        <v>1544</v>
      </c>
      <c r="B1187" s="6" t="s">
        <v>1512</v>
      </c>
      <c r="C1187" s="6"/>
      <c r="D1187" s="13">
        <f>D1188+D1193+D1198+D1203+D1208+D1213</f>
        <v>0</v>
      </c>
      <c r="E1187" s="13">
        <f t="shared" ref="E1187:N1187" si="254">E1188+E1193+E1198+E1203+E1208+E1213</f>
        <v>0</v>
      </c>
      <c r="F1187" s="13">
        <f t="shared" si="254"/>
        <v>0</v>
      </c>
      <c r="G1187" s="13"/>
      <c r="H1187" s="13">
        <f t="shared" si="254"/>
        <v>0</v>
      </c>
      <c r="I1187" s="13">
        <f t="shared" si="254"/>
        <v>0</v>
      </c>
      <c r="J1187" s="13">
        <f t="shared" si="254"/>
        <v>0</v>
      </c>
      <c r="K1187" s="13"/>
      <c r="L1187" s="13">
        <f t="shared" si="254"/>
        <v>0</v>
      </c>
      <c r="M1187" s="13">
        <f t="shared" si="254"/>
        <v>0</v>
      </c>
      <c r="N1187" s="13">
        <f t="shared" si="254"/>
        <v>0</v>
      </c>
      <c r="O1187" s="13"/>
      <c r="P1187" s="13">
        <f>P1188+P1193+P1198+P1203+P1208+P1213</f>
        <v>0</v>
      </c>
      <c r="Q1187" s="13">
        <f>Q1188+Q1193+Q1198+Q1203+Q1208+Q1213</f>
        <v>0</v>
      </c>
      <c r="R1187" s="13">
        <f>R1188+R1193+R1198+R1203+R1208+R1213</f>
        <v>0</v>
      </c>
    </row>
    <row r="1188" spans="1:18" ht="47.25">
      <c r="A1188" s="37" t="s">
        <v>1545</v>
      </c>
      <c r="B1188" s="6" t="s">
        <v>1513</v>
      </c>
      <c r="C1188" s="8"/>
      <c r="D1188" s="13">
        <f>SUM(D1189:D1192)</f>
        <v>0</v>
      </c>
      <c r="E1188" s="13">
        <f>SUM(E1189:E1192)</f>
        <v>0</v>
      </c>
      <c r="F1188" s="13">
        <f>SUM(F1189:F1192)</f>
        <v>0</v>
      </c>
      <c r="G1188" s="13"/>
      <c r="H1188" s="13">
        <f>SUM(H1189:H1192)</f>
        <v>0</v>
      </c>
      <c r="I1188" s="13">
        <f>SUM(I1189:I1192)</f>
        <v>0</v>
      </c>
      <c r="J1188" s="13">
        <f>SUM(J1189:J1192)</f>
        <v>0</v>
      </c>
      <c r="K1188" s="13"/>
      <c r="L1188" s="13">
        <f>SUM(L1189:L1192)</f>
        <v>0</v>
      </c>
      <c r="M1188" s="13">
        <f>SUM(M1189:M1192)</f>
        <v>0</v>
      </c>
      <c r="N1188" s="13">
        <f>SUM(N1189:N1192)</f>
        <v>0</v>
      </c>
      <c r="O1188" s="13"/>
      <c r="P1188" s="13">
        <f>SUM(P1189:P1192)</f>
        <v>0</v>
      </c>
      <c r="Q1188" s="13">
        <f>SUM(Q1189:Q1192)</f>
        <v>0</v>
      </c>
      <c r="R1188" s="13">
        <f>SUM(R1189:R1192)</f>
        <v>0</v>
      </c>
    </row>
    <row r="1189" spans="1:18">
      <c r="A1189" s="45" t="s">
        <v>1546</v>
      </c>
      <c r="B1189" s="46" t="s">
        <v>195</v>
      </c>
      <c r="C1189" s="9"/>
      <c r="D1189" s="14"/>
      <c r="E1189" s="36"/>
      <c r="F1189" s="14"/>
      <c r="G1189" s="9"/>
      <c r="H1189" s="14"/>
      <c r="I1189" s="36"/>
      <c r="J1189" s="14"/>
      <c r="K1189" s="9"/>
      <c r="L1189" s="14"/>
      <c r="M1189" s="36"/>
      <c r="N1189" s="14"/>
      <c r="O1189" s="9"/>
      <c r="P1189" s="14"/>
      <c r="Q1189" s="36"/>
      <c r="R1189" s="14"/>
    </row>
    <row r="1190" spans="1:18">
      <c r="A1190" s="45" t="s">
        <v>1547</v>
      </c>
      <c r="B1190" s="46" t="s">
        <v>196</v>
      </c>
      <c r="C1190" s="9"/>
      <c r="D1190" s="14"/>
      <c r="E1190" s="36"/>
      <c r="F1190" s="14"/>
      <c r="G1190" s="9"/>
      <c r="H1190" s="14"/>
      <c r="I1190" s="36"/>
      <c r="J1190" s="14"/>
      <c r="K1190" s="9"/>
      <c r="L1190" s="14"/>
      <c r="M1190" s="36"/>
      <c r="N1190" s="14"/>
      <c r="O1190" s="9"/>
      <c r="P1190" s="14"/>
      <c r="Q1190" s="36"/>
      <c r="R1190" s="14"/>
    </row>
    <row r="1191" spans="1:18">
      <c r="A1191" s="45" t="s">
        <v>1548</v>
      </c>
      <c r="B1191" s="47" t="s">
        <v>197</v>
      </c>
      <c r="C1191" s="9"/>
      <c r="D1191" s="14"/>
      <c r="E1191" s="36"/>
      <c r="F1191" s="14"/>
      <c r="G1191" s="9"/>
      <c r="H1191" s="14"/>
      <c r="I1191" s="36"/>
      <c r="J1191" s="14"/>
      <c r="K1191" s="9"/>
      <c r="L1191" s="14"/>
      <c r="M1191" s="36"/>
      <c r="N1191" s="14"/>
      <c r="O1191" s="9"/>
      <c r="P1191" s="14"/>
      <c r="Q1191" s="36"/>
      <c r="R1191" s="14"/>
    </row>
    <row r="1192" spans="1:18">
      <c r="A1192" s="45" t="s">
        <v>1549</v>
      </c>
      <c r="B1192" s="46" t="s">
        <v>198</v>
      </c>
      <c r="C1192" s="14"/>
      <c r="D1192" s="14"/>
      <c r="E1192" s="14"/>
      <c r="F1192" s="14"/>
      <c r="G1192" s="14"/>
      <c r="H1192" s="14"/>
      <c r="I1192" s="14"/>
      <c r="J1192" s="14"/>
      <c r="K1192" s="14"/>
      <c r="L1192" s="14"/>
      <c r="M1192" s="14"/>
      <c r="N1192" s="14"/>
      <c r="O1192" s="14"/>
      <c r="P1192" s="14"/>
      <c r="Q1192" s="14"/>
      <c r="R1192" s="14"/>
    </row>
    <row r="1193" spans="1:18" ht="47.25">
      <c r="A1193" s="37" t="s">
        <v>2160</v>
      </c>
      <c r="B1193" s="6" t="s">
        <v>1519</v>
      </c>
      <c r="C1193" s="8"/>
      <c r="D1193" s="13">
        <f>SUM(D1194:D1197)</f>
        <v>0</v>
      </c>
      <c r="E1193" s="13">
        <f>SUM(E1194:E1197)</f>
        <v>0</v>
      </c>
      <c r="F1193" s="13">
        <f>SUM(F1194:F1197)</f>
        <v>0</v>
      </c>
      <c r="G1193" s="13"/>
      <c r="H1193" s="13">
        <f>SUM(H1194:H1197)</f>
        <v>0</v>
      </c>
      <c r="I1193" s="13">
        <f>SUM(I1194:I1197)</f>
        <v>0</v>
      </c>
      <c r="J1193" s="13">
        <f>SUM(J1194:J1197)</f>
        <v>0</v>
      </c>
      <c r="K1193" s="13"/>
      <c r="L1193" s="13">
        <f>SUM(L1194:L1197)</f>
        <v>0</v>
      </c>
      <c r="M1193" s="13">
        <f>SUM(M1194:M1197)</f>
        <v>0</v>
      </c>
      <c r="N1193" s="13">
        <f>SUM(N1194:N1197)</f>
        <v>0</v>
      </c>
      <c r="O1193" s="13"/>
      <c r="P1193" s="13">
        <f>SUM(P1194:P1197)</f>
        <v>0</v>
      </c>
      <c r="Q1193" s="13">
        <f>SUM(Q1194:Q1197)</f>
        <v>0</v>
      </c>
      <c r="R1193" s="13">
        <f>SUM(R1194:R1197)</f>
        <v>0</v>
      </c>
    </row>
    <row r="1194" spans="1:18">
      <c r="A1194" s="45" t="s">
        <v>2165</v>
      </c>
      <c r="B1194" s="46" t="s">
        <v>195</v>
      </c>
      <c r="C1194" s="9"/>
      <c r="D1194" s="14"/>
      <c r="E1194" s="36"/>
      <c r="F1194" s="14"/>
      <c r="G1194" s="9"/>
      <c r="H1194" s="14"/>
      <c r="I1194" s="36"/>
      <c r="J1194" s="14"/>
      <c r="K1194" s="9"/>
      <c r="L1194" s="14"/>
      <c r="M1194" s="36"/>
      <c r="N1194" s="14"/>
      <c r="O1194" s="9"/>
      <c r="P1194" s="14"/>
      <c r="Q1194" s="36"/>
      <c r="R1194" s="14"/>
    </row>
    <row r="1195" spans="1:18">
      <c r="A1195" s="45" t="s">
        <v>2166</v>
      </c>
      <c r="B1195" s="46" t="s">
        <v>196</v>
      </c>
      <c r="C1195" s="9"/>
      <c r="D1195" s="14"/>
      <c r="E1195" s="36"/>
      <c r="F1195" s="14"/>
      <c r="G1195" s="9"/>
      <c r="H1195" s="14"/>
      <c r="I1195" s="36"/>
      <c r="J1195" s="14"/>
      <c r="K1195" s="9"/>
      <c r="L1195" s="14"/>
      <c r="M1195" s="36"/>
      <c r="N1195" s="14"/>
      <c r="O1195" s="9"/>
      <c r="P1195" s="14"/>
      <c r="Q1195" s="36"/>
      <c r="R1195" s="14"/>
    </row>
    <row r="1196" spans="1:18">
      <c r="A1196" s="45" t="s">
        <v>2167</v>
      </c>
      <c r="B1196" s="47" t="s">
        <v>197</v>
      </c>
      <c r="C1196" s="9"/>
      <c r="D1196" s="14"/>
      <c r="E1196" s="36"/>
      <c r="F1196" s="14"/>
      <c r="G1196" s="9"/>
      <c r="H1196" s="14"/>
      <c r="I1196" s="36"/>
      <c r="J1196" s="14"/>
      <c r="K1196" s="9"/>
      <c r="L1196" s="14"/>
      <c r="M1196" s="36"/>
      <c r="N1196" s="14"/>
      <c r="O1196" s="9"/>
      <c r="P1196" s="14"/>
      <c r="Q1196" s="36"/>
      <c r="R1196" s="14"/>
    </row>
    <row r="1197" spans="1:18">
      <c r="A1197" s="45" t="s">
        <v>2168</v>
      </c>
      <c r="B1197" s="46" t="s">
        <v>198</v>
      </c>
      <c r="C1197" s="14"/>
      <c r="D1197" s="14"/>
      <c r="E1197" s="14"/>
      <c r="F1197" s="14"/>
      <c r="G1197" s="14"/>
      <c r="H1197" s="14"/>
      <c r="I1197" s="14"/>
      <c r="J1197" s="14"/>
      <c r="K1197" s="14"/>
      <c r="L1197" s="14"/>
      <c r="M1197" s="14"/>
      <c r="N1197" s="14"/>
      <c r="O1197" s="14"/>
      <c r="P1197" s="14"/>
      <c r="Q1197" s="14"/>
      <c r="R1197" s="14"/>
    </row>
    <row r="1198" spans="1:18" ht="47.25">
      <c r="A1198" s="37" t="s">
        <v>2161</v>
      </c>
      <c r="B1198" s="6" t="s">
        <v>1525</v>
      </c>
      <c r="C1198" s="8"/>
      <c r="D1198" s="13">
        <f>SUM(D1199:D1202)</f>
        <v>0</v>
      </c>
      <c r="E1198" s="13">
        <f>SUM(E1199:E1202)</f>
        <v>0</v>
      </c>
      <c r="F1198" s="13">
        <f>SUM(F1199:F1202)</f>
        <v>0</v>
      </c>
      <c r="G1198" s="13"/>
      <c r="H1198" s="13">
        <f>SUM(H1199:H1202)</f>
        <v>0</v>
      </c>
      <c r="I1198" s="13">
        <f>SUM(I1199:I1202)</f>
        <v>0</v>
      </c>
      <c r="J1198" s="13">
        <f>SUM(J1199:J1202)</f>
        <v>0</v>
      </c>
      <c r="K1198" s="13"/>
      <c r="L1198" s="13">
        <f>SUM(L1199:L1202)</f>
        <v>0</v>
      </c>
      <c r="M1198" s="13">
        <f>SUM(M1199:M1202)</f>
        <v>0</v>
      </c>
      <c r="N1198" s="13">
        <f>SUM(N1199:N1202)</f>
        <v>0</v>
      </c>
      <c r="O1198" s="13"/>
      <c r="P1198" s="13">
        <f>SUM(P1199:P1202)</f>
        <v>0</v>
      </c>
      <c r="Q1198" s="13">
        <f>SUM(Q1199:Q1202)</f>
        <v>0</v>
      </c>
      <c r="R1198" s="13">
        <f>SUM(R1199:R1202)</f>
        <v>0</v>
      </c>
    </row>
    <row r="1199" spans="1:18">
      <c r="A1199" s="45" t="s">
        <v>2169</v>
      </c>
      <c r="B1199" s="46" t="s">
        <v>195</v>
      </c>
      <c r="C1199" s="9"/>
      <c r="D1199" s="14"/>
      <c r="E1199" s="36"/>
      <c r="F1199" s="14"/>
      <c r="G1199" s="9"/>
      <c r="H1199" s="14"/>
      <c r="I1199" s="36"/>
      <c r="J1199" s="14"/>
      <c r="K1199" s="9"/>
      <c r="L1199" s="14"/>
      <c r="M1199" s="36"/>
      <c r="N1199" s="14"/>
      <c r="O1199" s="9"/>
      <c r="P1199" s="14"/>
      <c r="Q1199" s="36"/>
      <c r="R1199" s="14"/>
    </row>
    <row r="1200" spans="1:18">
      <c r="A1200" s="45" t="s">
        <v>2170</v>
      </c>
      <c r="B1200" s="46" t="s">
        <v>196</v>
      </c>
      <c r="C1200" s="9"/>
      <c r="D1200" s="14"/>
      <c r="E1200" s="36"/>
      <c r="F1200" s="14"/>
      <c r="G1200" s="9"/>
      <c r="H1200" s="14"/>
      <c r="I1200" s="36"/>
      <c r="J1200" s="14"/>
      <c r="K1200" s="9"/>
      <c r="L1200" s="14"/>
      <c r="M1200" s="36"/>
      <c r="N1200" s="14"/>
      <c r="O1200" s="9"/>
      <c r="P1200" s="14"/>
      <c r="Q1200" s="36"/>
      <c r="R1200" s="14"/>
    </row>
    <row r="1201" spans="1:18">
      <c r="A1201" s="45" t="s">
        <v>2171</v>
      </c>
      <c r="B1201" s="47" t="s">
        <v>197</v>
      </c>
      <c r="C1201" s="9"/>
      <c r="D1201" s="14"/>
      <c r="E1201" s="36"/>
      <c r="F1201" s="14"/>
      <c r="G1201" s="9"/>
      <c r="H1201" s="14"/>
      <c r="I1201" s="36"/>
      <c r="J1201" s="14"/>
      <c r="K1201" s="9"/>
      <c r="L1201" s="14"/>
      <c r="M1201" s="36"/>
      <c r="N1201" s="14"/>
      <c r="O1201" s="9"/>
      <c r="P1201" s="14"/>
      <c r="Q1201" s="36"/>
      <c r="R1201" s="14"/>
    </row>
    <row r="1202" spans="1:18">
      <c r="A1202" s="45" t="s">
        <v>2172</v>
      </c>
      <c r="B1202" s="46" t="s">
        <v>198</v>
      </c>
      <c r="C1202" s="14"/>
      <c r="D1202" s="14"/>
      <c r="E1202" s="14"/>
      <c r="F1202" s="14"/>
      <c r="G1202" s="14"/>
      <c r="H1202" s="14"/>
      <c r="I1202" s="14"/>
      <c r="J1202" s="14"/>
      <c r="K1202" s="14"/>
      <c r="L1202" s="14"/>
      <c r="M1202" s="14"/>
      <c r="N1202" s="14"/>
      <c r="O1202" s="14"/>
      <c r="P1202" s="14"/>
      <c r="Q1202" s="14"/>
      <c r="R1202" s="14"/>
    </row>
    <row r="1203" spans="1:18" ht="47.25">
      <c r="A1203" s="37" t="s">
        <v>2162</v>
      </c>
      <c r="B1203" s="6" t="s">
        <v>1531</v>
      </c>
      <c r="C1203" s="8"/>
      <c r="D1203" s="13">
        <f>SUM(D1204:D1207)</f>
        <v>0</v>
      </c>
      <c r="E1203" s="13">
        <f>SUM(E1204:E1207)</f>
        <v>0</v>
      </c>
      <c r="F1203" s="13">
        <f>SUM(F1204:F1207)</f>
        <v>0</v>
      </c>
      <c r="G1203" s="13"/>
      <c r="H1203" s="13">
        <f>SUM(H1204:H1207)</f>
        <v>0</v>
      </c>
      <c r="I1203" s="13">
        <f>SUM(I1204:I1207)</f>
        <v>0</v>
      </c>
      <c r="J1203" s="13">
        <f>SUM(J1204:J1207)</f>
        <v>0</v>
      </c>
      <c r="K1203" s="13"/>
      <c r="L1203" s="13">
        <f>SUM(L1204:L1207)</f>
        <v>0</v>
      </c>
      <c r="M1203" s="13">
        <f>SUM(M1204:M1207)</f>
        <v>0</v>
      </c>
      <c r="N1203" s="13">
        <f>SUM(N1204:N1207)</f>
        <v>0</v>
      </c>
      <c r="O1203" s="13"/>
      <c r="P1203" s="13">
        <f>SUM(P1204:P1207)</f>
        <v>0</v>
      </c>
      <c r="Q1203" s="13">
        <f>SUM(Q1204:Q1207)</f>
        <v>0</v>
      </c>
      <c r="R1203" s="13">
        <f>SUM(R1204:R1207)</f>
        <v>0</v>
      </c>
    </row>
    <row r="1204" spans="1:18">
      <c r="A1204" s="45" t="s">
        <v>2173</v>
      </c>
      <c r="B1204" s="46" t="s">
        <v>195</v>
      </c>
      <c r="C1204" s="9"/>
      <c r="D1204" s="14"/>
      <c r="E1204" s="36"/>
      <c r="F1204" s="14"/>
      <c r="G1204" s="9"/>
      <c r="H1204" s="14"/>
      <c r="I1204" s="36"/>
      <c r="J1204" s="14"/>
      <c r="K1204" s="9"/>
      <c r="L1204" s="14"/>
      <c r="M1204" s="36"/>
      <c r="N1204" s="14"/>
      <c r="O1204" s="9"/>
      <c r="P1204" s="14"/>
      <c r="Q1204" s="36"/>
      <c r="R1204" s="14"/>
    </row>
    <row r="1205" spans="1:18">
      <c r="A1205" s="45" t="s">
        <v>2174</v>
      </c>
      <c r="B1205" s="46" t="s">
        <v>196</v>
      </c>
      <c r="C1205" s="9"/>
      <c r="D1205" s="14"/>
      <c r="E1205" s="36"/>
      <c r="F1205" s="14"/>
      <c r="G1205" s="9"/>
      <c r="H1205" s="14"/>
      <c r="I1205" s="36"/>
      <c r="J1205" s="14"/>
      <c r="K1205" s="9"/>
      <c r="L1205" s="14"/>
      <c r="M1205" s="36"/>
      <c r="N1205" s="14"/>
      <c r="O1205" s="9"/>
      <c r="P1205" s="14"/>
      <c r="Q1205" s="36"/>
      <c r="R1205" s="14"/>
    </row>
    <row r="1206" spans="1:18">
      <c r="A1206" s="45" t="s">
        <v>2175</v>
      </c>
      <c r="B1206" s="47" t="s">
        <v>197</v>
      </c>
      <c r="C1206" s="9"/>
      <c r="D1206" s="14"/>
      <c r="E1206" s="36"/>
      <c r="F1206" s="14"/>
      <c r="G1206" s="9"/>
      <c r="H1206" s="14"/>
      <c r="I1206" s="36"/>
      <c r="J1206" s="14"/>
      <c r="K1206" s="9"/>
      <c r="L1206" s="14"/>
      <c r="M1206" s="36"/>
      <c r="N1206" s="14"/>
      <c r="O1206" s="9"/>
      <c r="P1206" s="14"/>
      <c r="Q1206" s="36"/>
      <c r="R1206" s="14"/>
    </row>
    <row r="1207" spans="1:18">
      <c r="A1207" s="45" t="s">
        <v>2176</v>
      </c>
      <c r="B1207" s="46" t="s">
        <v>198</v>
      </c>
      <c r="C1207" s="14"/>
      <c r="D1207" s="14"/>
      <c r="E1207" s="14"/>
      <c r="F1207" s="14"/>
      <c r="G1207" s="14"/>
      <c r="H1207" s="14"/>
      <c r="I1207" s="14"/>
      <c r="J1207" s="14"/>
      <c r="K1207" s="14"/>
      <c r="L1207" s="14"/>
      <c r="M1207" s="14"/>
      <c r="N1207" s="14"/>
      <c r="O1207" s="14"/>
      <c r="P1207" s="14"/>
      <c r="Q1207" s="14"/>
      <c r="R1207" s="14"/>
    </row>
    <row r="1208" spans="1:18" ht="47.25">
      <c r="A1208" s="37" t="s">
        <v>2163</v>
      </c>
      <c r="B1208" s="6" t="s">
        <v>1537</v>
      </c>
      <c r="C1208" s="8"/>
      <c r="D1208" s="13">
        <f>SUM(D1209:D1212)</f>
        <v>0</v>
      </c>
      <c r="E1208" s="13">
        <f>SUM(E1209:E1212)</f>
        <v>0</v>
      </c>
      <c r="F1208" s="13">
        <f>SUM(F1209:F1212)</f>
        <v>0</v>
      </c>
      <c r="G1208" s="13"/>
      <c r="H1208" s="13">
        <f>SUM(H1209:H1212)</f>
        <v>0</v>
      </c>
      <c r="I1208" s="13">
        <f>SUM(I1209:I1212)</f>
        <v>0</v>
      </c>
      <c r="J1208" s="13">
        <f>SUM(J1209:J1212)</f>
        <v>0</v>
      </c>
      <c r="K1208" s="13"/>
      <c r="L1208" s="13">
        <f>SUM(L1209:L1212)</f>
        <v>0</v>
      </c>
      <c r="M1208" s="13">
        <f>SUM(M1209:M1212)</f>
        <v>0</v>
      </c>
      <c r="N1208" s="13">
        <f>SUM(N1209:N1212)</f>
        <v>0</v>
      </c>
      <c r="O1208" s="13"/>
      <c r="P1208" s="13">
        <f>SUM(P1209:P1212)</f>
        <v>0</v>
      </c>
      <c r="Q1208" s="13">
        <f>SUM(Q1209:Q1212)</f>
        <v>0</v>
      </c>
      <c r="R1208" s="13">
        <f>SUM(R1209:R1212)</f>
        <v>0</v>
      </c>
    </row>
    <row r="1209" spans="1:18">
      <c r="A1209" s="45" t="s">
        <v>2177</v>
      </c>
      <c r="B1209" s="46" t="s">
        <v>195</v>
      </c>
      <c r="C1209" s="9"/>
      <c r="D1209" s="14"/>
      <c r="E1209" s="36"/>
      <c r="F1209" s="14"/>
      <c r="G1209" s="9"/>
      <c r="H1209" s="14"/>
      <c r="I1209" s="36"/>
      <c r="J1209" s="14"/>
      <c r="K1209" s="9"/>
      <c r="L1209" s="14"/>
      <c r="M1209" s="36"/>
      <c r="N1209" s="14"/>
      <c r="O1209" s="9"/>
      <c r="P1209" s="14"/>
      <c r="Q1209" s="36"/>
      <c r="R1209" s="14"/>
    </row>
    <row r="1210" spans="1:18">
      <c r="A1210" s="45" t="s">
        <v>2178</v>
      </c>
      <c r="B1210" s="46" t="s">
        <v>196</v>
      </c>
      <c r="C1210" s="9"/>
      <c r="D1210" s="14"/>
      <c r="E1210" s="36"/>
      <c r="F1210" s="14"/>
      <c r="G1210" s="9"/>
      <c r="H1210" s="14"/>
      <c r="I1210" s="36"/>
      <c r="J1210" s="14"/>
      <c r="K1210" s="9"/>
      <c r="L1210" s="14"/>
      <c r="M1210" s="36"/>
      <c r="N1210" s="14"/>
      <c r="O1210" s="9"/>
      <c r="P1210" s="14"/>
      <c r="Q1210" s="36"/>
      <c r="R1210" s="14"/>
    </row>
    <row r="1211" spans="1:18">
      <c r="A1211" s="45" t="s">
        <v>2179</v>
      </c>
      <c r="B1211" s="47" t="s">
        <v>197</v>
      </c>
      <c r="C1211" s="9"/>
      <c r="D1211" s="14"/>
      <c r="E1211" s="36"/>
      <c r="F1211" s="14"/>
      <c r="G1211" s="9"/>
      <c r="H1211" s="14"/>
      <c r="I1211" s="36"/>
      <c r="J1211" s="14"/>
      <c r="K1211" s="9"/>
      <c r="L1211" s="14"/>
      <c r="M1211" s="36"/>
      <c r="N1211" s="14"/>
      <c r="O1211" s="9"/>
      <c r="P1211" s="14"/>
      <c r="Q1211" s="36"/>
      <c r="R1211" s="14"/>
    </row>
    <row r="1212" spans="1:18">
      <c r="A1212" s="45" t="s">
        <v>2180</v>
      </c>
      <c r="B1212" s="46" t="s">
        <v>198</v>
      </c>
      <c r="C1212" s="14"/>
      <c r="D1212" s="14"/>
      <c r="E1212" s="14"/>
      <c r="F1212" s="14"/>
      <c r="G1212" s="14"/>
      <c r="H1212" s="14"/>
      <c r="I1212" s="14"/>
      <c r="J1212" s="14"/>
      <c r="K1212" s="14"/>
      <c r="L1212" s="14"/>
      <c r="M1212" s="14"/>
      <c r="N1212" s="14"/>
      <c r="O1212" s="14"/>
      <c r="P1212" s="14"/>
      <c r="Q1212" s="14"/>
      <c r="R1212" s="14"/>
    </row>
    <row r="1213" spans="1:18" ht="47.25">
      <c r="A1213" s="37" t="s">
        <v>2164</v>
      </c>
      <c r="B1213" s="6" t="s">
        <v>1543</v>
      </c>
      <c r="C1213" s="8"/>
      <c r="D1213" s="13">
        <f>SUM(D1214:D1217)</f>
        <v>0</v>
      </c>
      <c r="E1213" s="13">
        <f>SUM(E1214:E1217)</f>
        <v>0</v>
      </c>
      <c r="F1213" s="13">
        <f>SUM(F1214:F1217)</f>
        <v>0</v>
      </c>
      <c r="G1213" s="13"/>
      <c r="H1213" s="13">
        <f>SUM(H1214:H1217)</f>
        <v>0</v>
      </c>
      <c r="I1213" s="13">
        <f>SUM(I1214:I1217)</f>
        <v>0</v>
      </c>
      <c r="J1213" s="13">
        <f>SUM(J1214:J1217)</f>
        <v>0</v>
      </c>
      <c r="K1213" s="13"/>
      <c r="L1213" s="13">
        <f>SUM(L1214:L1217)</f>
        <v>0</v>
      </c>
      <c r="M1213" s="13">
        <f>SUM(M1214:M1217)</f>
        <v>0</v>
      </c>
      <c r="N1213" s="13">
        <f>SUM(N1214:N1217)</f>
        <v>0</v>
      </c>
      <c r="O1213" s="13"/>
      <c r="P1213" s="13">
        <f>SUM(P1214:P1217)</f>
        <v>0</v>
      </c>
      <c r="Q1213" s="13">
        <f>SUM(Q1214:Q1217)</f>
        <v>0</v>
      </c>
      <c r="R1213" s="13">
        <f>SUM(R1214:R1217)</f>
        <v>0</v>
      </c>
    </row>
    <row r="1214" spans="1:18">
      <c r="A1214" s="45" t="s">
        <v>2181</v>
      </c>
      <c r="B1214" s="46" t="s">
        <v>195</v>
      </c>
      <c r="C1214" s="9"/>
      <c r="D1214" s="14"/>
      <c r="E1214" s="36"/>
      <c r="F1214" s="14"/>
      <c r="G1214" s="9"/>
      <c r="H1214" s="14"/>
      <c r="I1214" s="36"/>
      <c r="J1214" s="14"/>
      <c r="K1214" s="9"/>
      <c r="L1214" s="14"/>
      <c r="M1214" s="36"/>
      <c r="N1214" s="14"/>
      <c r="O1214" s="9"/>
      <c r="P1214" s="14"/>
      <c r="Q1214" s="36"/>
      <c r="R1214" s="14"/>
    </row>
    <row r="1215" spans="1:18">
      <c r="A1215" s="45" t="s">
        <v>2182</v>
      </c>
      <c r="B1215" s="46" t="s">
        <v>196</v>
      </c>
      <c r="C1215" s="9"/>
      <c r="D1215" s="14"/>
      <c r="E1215" s="36"/>
      <c r="F1215" s="14"/>
      <c r="G1215" s="9"/>
      <c r="H1215" s="14"/>
      <c r="I1215" s="36"/>
      <c r="J1215" s="14"/>
      <c r="K1215" s="9"/>
      <c r="L1215" s="14"/>
      <c r="M1215" s="36"/>
      <c r="N1215" s="14"/>
      <c r="O1215" s="9"/>
      <c r="P1215" s="14"/>
      <c r="Q1215" s="36"/>
      <c r="R1215" s="14"/>
    </row>
    <row r="1216" spans="1:18">
      <c r="A1216" s="45" t="s">
        <v>2183</v>
      </c>
      <c r="B1216" s="47" t="s">
        <v>197</v>
      </c>
      <c r="C1216" s="9"/>
      <c r="D1216" s="14"/>
      <c r="E1216" s="36"/>
      <c r="F1216" s="14"/>
      <c r="G1216" s="9"/>
      <c r="H1216" s="14"/>
      <c r="I1216" s="36"/>
      <c r="J1216" s="14"/>
      <c r="K1216" s="9"/>
      <c r="L1216" s="14"/>
      <c r="M1216" s="36"/>
      <c r="N1216" s="14"/>
      <c r="O1216" s="9"/>
      <c r="P1216" s="14"/>
      <c r="Q1216" s="36"/>
      <c r="R1216" s="14"/>
    </row>
    <row r="1217" spans="1:18">
      <c r="A1217" s="45" t="s">
        <v>2184</v>
      </c>
      <c r="B1217" s="46" t="s">
        <v>198</v>
      </c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</row>
    <row r="1218" spans="1:18" ht="31.5">
      <c r="A1218" s="37" t="s">
        <v>1589</v>
      </c>
      <c r="B1218" s="6" t="s">
        <v>1550</v>
      </c>
      <c r="C1218" s="6"/>
      <c r="D1218" s="13">
        <f>D1219+D1224+D1229+D1234+D1239+D1244</f>
        <v>0</v>
      </c>
      <c r="E1218" s="13">
        <f t="shared" ref="E1218:N1218" si="255">E1219+E1224+E1229+E1234+E1239+E1244</f>
        <v>0</v>
      </c>
      <c r="F1218" s="13">
        <f t="shared" si="255"/>
        <v>0</v>
      </c>
      <c r="G1218" s="13"/>
      <c r="H1218" s="13">
        <f t="shared" si="255"/>
        <v>0</v>
      </c>
      <c r="I1218" s="13">
        <f t="shared" si="255"/>
        <v>0</v>
      </c>
      <c r="J1218" s="13">
        <f t="shared" si="255"/>
        <v>0</v>
      </c>
      <c r="K1218" s="13"/>
      <c r="L1218" s="13">
        <f t="shared" si="255"/>
        <v>0</v>
      </c>
      <c r="M1218" s="13">
        <f t="shared" si="255"/>
        <v>0</v>
      </c>
      <c r="N1218" s="13">
        <f t="shared" si="255"/>
        <v>0</v>
      </c>
      <c r="O1218" s="13"/>
      <c r="P1218" s="13">
        <f>P1219+P1224+P1229+P1234+P1239+P1244</f>
        <v>0</v>
      </c>
      <c r="Q1218" s="13">
        <f>Q1219+Q1224+Q1229+Q1234+Q1239+Q1244</f>
        <v>0</v>
      </c>
      <c r="R1218" s="13">
        <f>R1219+R1224+R1229+R1234+R1239+R1244</f>
        <v>0</v>
      </c>
    </row>
    <row r="1219" spans="1:18" ht="47.25">
      <c r="A1219" s="37" t="s">
        <v>1552</v>
      </c>
      <c r="B1219" s="6" t="s">
        <v>1551</v>
      </c>
      <c r="C1219" s="8"/>
      <c r="D1219" s="13">
        <f>SUM(D1220:D1223)</f>
        <v>0</v>
      </c>
      <c r="E1219" s="13">
        <f>SUM(E1220:E1223)</f>
        <v>0</v>
      </c>
      <c r="F1219" s="13">
        <f>SUM(F1220:F1223)</f>
        <v>0</v>
      </c>
      <c r="G1219" s="13"/>
      <c r="H1219" s="13">
        <f>SUM(H1220:H1223)</f>
        <v>0</v>
      </c>
      <c r="I1219" s="13">
        <f>SUM(I1220:I1223)</f>
        <v>0</v>
      </c>
      <c r="J1219" s="13">
        <f>SUM(J1220:J1223)</f>
        <v>0</v>
      </c>
      <c r="K1219" s="13"/>
      <c r="L1219" s="13">
        <f>SUM(L1220:L1223)</f>
        <v>0</v>
      </c>
      <c r="M1219" s="13">
        <f>SUM(M1220:M1223)</f>
        <v>0</v>
      </c>
      <c r="N1219" s="13">
        <f>SUM(N1220:N1223)</f>
        <v>0</v>
      </c>
      <c r="O1219" s="13"/>
      <c r="P1219" s="13">
        <f>SUM(P1220:P1223)</f>
        <v>0</v>
      </c>
      <c r="Q1219" s="13">
        <f>SUM(Q1220:Q1223)</f>
        <v>0</v>
      </c>
      <c r="R1219" s="13">
        <f>SUM(R1220:R1223)</f>
        <v>0</v>
      </c>
    </row>
    <row r="1220" spans="1:18">
      <c r="A1220" s="45" t="s">
        <v>1553</v>
      </c>
      <c r="B1220" s="46" t="s">
        <v>195</v>
      </c>
      <c r="C1220" s="9"/>
      <c r="D1220" s="14"/>
      <c r="E1220" s="36"/>
      <c r="F1220" s="14"/>
      <c r="G1220" s="9"/>
      <c r="H1220" s="14"/>
      <c r="I1220" s="36"/>
      <c r="J1220" s="14"/>
      <c r="K1220" s="9"/>
      <c r="L1220" s="14"/>
      <c r="M1220" s="36"/>
      <c r="N1220" s="14"/>
      <c r="O1220" s="9"/>
      <c r="P1220" s="14"/>
      <c r="Q1220" s="36"/>
      <c r="R1220" s="14"/>
    </row>
    <row r="1221" spans="1:18">
      <c r="A1221" s="45" t="s">
        <v>1554</v>
      </c>
      <c r="B1221" s="46" t="s">
        <v>196</v>
      </c>
      <c r="C1221" s="9"/>
      <c r="D1221" s="14"/>
      <c r="E1221" s="36"/>
      <c r="F1221" s="14"/>
      <c r="G1221" s="9"/>
      <c r="H1221" s="14"/>
      <c r="I1221" s="36"/>
      <c r="J1221" s="14"/>
      <c r="K1221" s="9"/>
      <c r="L1221" s="14"/>
      <c r="M1221" s="36"/>
      <c r="N1221" s="14"/>
      <c r="O1221" s="9"/>
      <c r="P1221" s="14"/>
      <c r="Q1221" s="36"/>
      <c r="R1221" s="14"/>
    </row>
    <row r="1222" spans="1:18">
      <c r="A1222" s="45" t="s">
        <v>1555</v>
      </c>
      <c r="B1222" s="47" t="s">
        <v>197</v>
      </c>
      <c r="C1222" s="9"/>
      <c r="D1222" s="14"/>
      <c r="E1222" s="36"/>
      <c r="F1222" s="14"/>
      <c r="G1222" s="9"/>
      <c r="H1222" s="14"/>
      <c r="I1222" s="36"/>
      <c r="J1222" s="14"/>
      <c r="K1222" s="9"/>
      <c r="L1222" s="14"/>
      <c r="M1222" s="36"/>
      <c r="N1222" s="14"/>
      <c r="O1222" s="9"/>
      <c r="P1222" s="14"/>
      <c r="Q1222" s="36"/>
      <c r="R1222" s="14"/>
    </row>
    <row r="1223" spans="1:18">
      <c r="A1223" s="45" t="s">
        <v>1556</v>
      </c>
      <c r="B1223" s="46" t="s">
        <v>198</v>
      </c>
      <c r="C1223" s="14"/>
      <c r="D1223" s="14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  <c r="R1223" s="14"/>
    </row>
    <row r="1224" spans="1:18" ht="47.25">
      <c r="A1224" s="37" t="s">
        <v>1558</v>
      </c>
      <c r="B1224" s="6" t="s">
        <v>1557</v>
      </c>
      <c r="C1224" s="8"/>
      <c r="D1224" s="13">
        <f>SUM(D1225:D1228)</f>
        <v>0</v>
      </c>
      <c r="E1224" s="13">
        <f>SUM(E1225:E1228)</f>
        <v>0</v>
      </c>
      <c r="F1224" s="13">
        <f>SUM(F1225:F1228)</f>
        <v>0</v>
      </c>
      <c r="G1224" s="13"/>
      <c r="H1224" s="13">
        <f>SUM(H1225:H1228)</f>
        <v>0</v>
      </c>
      <c r="I1224" s="13">
        <f>SUM(I1225:I1228)</f>
        <v>0</v>
      </c>
      <c r="J1224" s="13">
        <f>SUM(J1225:J1228)</f>
        <v>0</v>
      </c>
      <c r="K1224" s="13"/>
      <c r="L1224" s="13">
        <f>SUM(L1225:L1228)</f>
        <v>0</v>
      </c>
      <c r="M1224" s="13">
        <f>SUM(M1225:M1228)</f>
        <v>0</v>
      </c>
      <c r="N1224" s="13">
        <f>SUM(N1225:N1228)</f>
        <v>0</v>
      </c>
      <c r="O1224" s="13"/>
      <c r="P1224" s="13">
        <f>SUM(P1225:P1228)</f>
        <v>0</v>
      </c>
      <c r="Q1224" s="13">
        <f>SUM(Q1225:Q1228)</f>
        <v>0</v>
      </c>
      <c r="R1224" s="13">
        <f>SUM(R1225:R1228)</f>
        <v>0</v>
      </c>
    </row>
    <row r="1225" spans="1:18">
      <c r="A1225" s="45" t="s">
        <v>1559</v>
      </c>
      <c r="B1225" s="46" t="s">
        <v>195</v>
      </c>
      <c r="C1225" s="9"/>
      <c r="D1225" s="14"/>
      <c r="E1225" s="36"/>
      <c r="F1225" s="14"/>
      <c r="G1225" s="9"/>
      <c r="H1225" s="14"/>
      <c r="I1225" s="36"/>
      <c r="J1225" s="14"/>
      <c r="K1225" s="9"/>
      <c r="L1225" s="14"/>
      <c r="M1225" s="36"/>
      <c r="N1225" s="14"/>
      <c r="O1225" s="9"/>
      <c r="P1225" s="14"/>
      <c r="Q1225" s="36"/>
      <c r="R1225" s="14"/>
    </row>
    <row r="1226" spans="1:18">
      <c r="A1226" s="45" t="s">
        <v>1560</v>
      </c>
      <c r="B1226" s="46" t="s">
        <v>196</v>
      </c>
      <c r="C1226" s="9"/>
      <c r="D1226" s="14"/>
      <c r="E1226" s="36"/>
      <c r="F1226" s="14"/>
      <c r="G1226" s="9"/>
      <c r="H1226" s="14"/>
      <c r="I1226" s="36"/>
      <c r="J1226" s="14"/>
      <c r="K1226" s="9"/>
      <c r="L1226" s="14"/>
      <c r="M1226" s="36"/>
      <c r="N1226" s="14"/>
      <c r="O1226" s="9"/>
      <c r="P1226" s="14"/>
      <c r="Q1226" s="36"/>
      <c r="R1226" s="14"/>
    </row>
    <row r="1227" spans="1:18">
      <c r="A1227" s="45" t="s">
        <v>1561</v>
      </c>
      <c r="B1227" s="47" t="s">
        <v>197</v>
      </c>
      <c r="C1227" s="9"/>
      <c r="D1227" s="14"/>
      <c r="E1227" s="36"/>
      <c r="F1227" s="14"/>
      <c r="G1227" s="9"/>
      <c r="H1227" s="14"/>
      <c r="I1227" s="36"/>
      <c r="J1227" s="14"/>
      <c r="K1227" s="9"/>
      <c r="L1227" s="14"/>
      <c r="M1227" s="36"/>
      <c r="N1227" s="14"/>
      <c r="O1227" s="9"/>
      <c r="P1227" s="14"/>
      <c r="Q1227" s="36"/>
      <c r="R1227" s="14"/>
    </row>
    <row r="1228" spans="1:18">
      <c r="A1228" s="45" t="s">
        <v>1562</v>
      </c>
      <c r="B1228" s="46" t="s">
        <v>198</v>
      </c>
      <c r="C1228" s="14"/>
      <c r="D1228" s="14"/>
      <c r="E1228" s="14"/>
      <c r="F1228" s="14"/>
      <c r="G1228" s="14"/>
      <c r="H1228" s="14"/>
      <c r="I1228" s="14"/>
      <c r="J1228" s="14"/>
      <c r="K1228" s="14"/>
      <c r="L1228" s="14"/>
      <c r="M1228" s="14"/>
      <c r="N1228" s="14"/>
      <c r="O1228" s="14"/>
      <c r="P1228" s="14"/>
      <c r="Q1228" s="14"/>
      <c r="R1228" s="14"/>
    </row>
    <row r="1229" spans="1:18" ht="47.25">
      <c r="A1229" s="37" t="s">
        <v>1564</v>
      </c>
      <c r="B1229" s="6" t="s">
        <v>1563</v>
      </c>
      <c r="C1229" s="8"/>
      <c r="D1229" s="13">
        <f>SUM(D1230:D1233)</f>
        <v>0</v>
      </c>
      <c r="E1229" s="13">
        <f>SUM(E1230:E1233)</f>
        <v>0</v>
      </c>
      <c r="F1229" s="13">
        <f>SUM(F1230:F1233)</f>
        <v>0</v>
      </c>
      <c r="G1229" s="13"/>
      <c r="H1229" s="13">
        <f>SUM(H1230:H1233)</f>
        <v>0</v>
      </c>
      <c r="I1229" s="13">
        <f>SUM(I1230:I1233)</f>
        <v>0</v>
      </c>
      <c r="J1229" s="13">
        <f>SUM(J1230:J1233)</f>
        <v>0</v>
      </c>
      <c r="K1229" s="13"/>
      <c r="L1229" s="13">
        <f>SUM(L1230:L1233)</f>
        <v>0</v>
      </c>
      <c r="M1229" s="13">
        <f>SUM(M1230:M1233)</f>
        <v>0</v>
      </c>
      <c r="N1229" s="13">
        <f>SUM(N1230:N1233)</f>
        <v>0</v>
      </c>
      <c r="O1229" s="13"/>
      <c r="P1229" s="13">
        <f>SUM(P1230:P1233)</f>
        <v>0</v>
      </c>
      <c r="Q1229" s="13">
        <f>SUM(Q1230:Q1233)</f>
        <v>0</v>
      </c>
      <c r="R1229" s="13">
        <f>SUM(R1230:R1233)</f>
        <v>0</v>
      </c>
    </row>
    <row r="1230" spans="1:18">
      <c r="A1230" s="45" t="s">
        <v>1565</v>
      </c>
      <c r="B1230" s="46" t="s">
        <v>195</v>
      </c>
      <c r="C1230" s="9"/>
      <c r="D1230" s="14"/>
      <c r="E1230" s="36"/>
      <c r="F1230" s="14"/>
      <c r="G1230" s="9"/>
      <c r="H1230" s="14"/>
      <c r="I1230" s="36"/>
      <c r="J1230" s="14"/>
      <c r="K1230" s="9"/>
      <c r="L1230" s="14"/>
      <c r="M1230" s="36"/>
      <c r="N1230" s="14"/>
      <c r="O1230" s="9"/>
      <c r="P1230" s="14"/>
      <c r="Q1230" s="36"/>
      <c r="R1230" s="14"/>
    </row>
    <row r="1231" spans="1:18">
      <c r="A1231" s="45" t="s">
        <v>1566</v>
      </c>
      <c r="B1231" s="46" t="s">
        <v>196</v>
      </c>
      <c r="C1231" s="9"/>
      <c r="D1231" s="14"/>
      <c r="E1231" s="36"/>
      <c r="F1231" s="14"/>
      <c r="G1231" s="9"/>
      <c r="H1231" s="14"/>
      <c r="I1231" s="36"/>
      <c r="J1231" s="14"/>
      <c r="K1231" s="9"/>
      <c r="L1231" s="14"/>
      <c r="M1231" s="36"/>
      <c r="N1231" s="14"/>
      <c r="O1231" s="9"/>
      <c r="P1231" s="14"/>
      <c r="Q1231" s="36"/>
      <c r="R1231" s="14"/>
    </row>
    <row r="1232" spans="1:18">
      <c r="A1232" s="45" t="s">
        <v>1567</v>
      </c>
      <c r="B1232" s="47" t="s">
        <v>197</v>
      </c>
      <c r="C1232" s="9"/>
      <c r="D1232" s="14"/>
      <c r="E1232" s="36"/>
      <c r="F1232" s="14"/>
      <c r="G1232" s="9"/>
      <c r="H1232" s="14"/>
      <c r="I1232" s="36"/>
      <c r="J1232" s="14"/>
      <c r="K1232" s="9"/>
      <c r="L1232" s="14"/>
      <c r="M1232" s="36"/>
      <c r="N1232" s="14"/>
      <c r="O1232" s="9"/>
      <c r="P1232" s="14"/>
      <c r="Q1232" s="36"/>
      <c r="R1232" s="14"/>
    </row>
    <row r="1233" spans="1:18">
      <c r="A1233" s="45" t="s">
        <v>1568</v>
      </c>
      <c r="B1233" s="46" t="s">
        <v>198</v>
      </c>
      <c r="C1233" s="14"/>
      <c r="D1233" s="14"/>
      <c r="E1233" s="14"/>
      <c r="F1233" s="14"/>
      <c r="G1233" s="14"/>
      <c r="H1233" s="14"/>
      <c r="I1233" s="14"/>
      <c r="J1233" s="14"/>
      <c r="K1233" s="14"/>
      <c r="L1233" s="14"/>
      <c r="M1233" s="14"/>
      <c r="N1233" s="14"/>
      <c r="O1233" s="14"/>
      <c r="P1233" s="14"/>
      <c r="Q1233" s="14"/>
      <c r="R1233" s="14"/>
    </row>
    <row r="1234" spans="1:18" ht="47.25">
      <c r="A1234" s="37" t="s">
        <v>1570</v>
      </c>
      <c r="B1234" s="6" t="s">
        <v>1569</v>
      </c>
      <c r="C1234" s="8"/>
      <c r="D1234" s="13">
        <f>SUM(D1235:D1238)</f>
        <v>0</v>
      </c>
      <c r="E1234" s="13">
        <f>SUM(E1235:E1238)</f>
        <v>0</v>
      </c>
      <c r="F1234" s="13">
        <f>SUM(F1235:F1238)</f>
        <v>0</v>
      </c>
      <c r="G1234" s="13"/>
      <c r="H1234" s="13">
        <f>SUM(H1235:H1238)</f>
        <v>0</v>
      </c>
      <c r="I1234" s="13">
        <f>SUM(I1235:I1238)</f>
        <v>0</v>
      </c>
      <c r="J1234" s="13">
        <f>SUM(J1235:J1238)</f>
        <v>0</v>
      </c>
      <c r="K1234" s="13"/>
      <c r="L1234" s="13">
        <f>SUM(L1235:L1238)</f>
        <v>0</v>
      </c>
      <c r="M1234" s="13">
        <f>SUM(M1235:M1238)</f>
        <v>0</v>
      </c>
      <c r="N1234" s="13">
        <f>SUM(N1235:N1238)</f>
        <v>0</v>
      </c>
      <c r="O1234" s="13"/>
      <c r="P1234" s="13">
        <f>SUM(P1235:P1238)</f>
        <v>0</v>
      </c>
      <c r="Q1234" s="13">
        <f>SUM(Q1235:Q1238)</f>
        <v>0</v>
      </c>
      <c r="R1234" s="13">
        <f>SUM(R1235:R1238)</f>
        <v>0</v>
      </c>
    </row>
    <row r="1235" spans="1:18">
      <c r="A1235" s="45" t="s">
        <v>1571</v>
      </c>
      <c r="B1235" s="46" t="s">
        <v>195</v>
      </c>
      <c r="C1235" s="9"/>
      <c r="D1235" s="14"/>
      <c r="E1235" s="36"/>
      <c r="F1235" s="14"/>
      <c r="G1235" s="9"/>
      <c r="H1235" s="14"/>
      <c r="I1235" s="36"/>
      <c r="J1235" s="14"/>
      <c r="K1235" s="9"/>
      <c r="L1235" s="14"/>
      <c r="M1235" s="36"/>
      <c r="N1235" s="14"/>
      <c r="O1235" s="9"/>
      <c r="P1235" s="14"/>
      <c r="Q1235" s="36"/>
      <c r="R1235" s="14"/>
    </row>
    <row r="1236" spans="1:18">
      <c r="A1236" s="45" t="s">
        <v>1572</v>
      </c>
      <c r="B1236" s="46" t="s">
        <v>196</v>
      </c>
      <c r="C1236" s="9"/>
      <c r="D1236" s="14"/>
      <c r="E1236" s="36"/>
      <c r="F1236" s="14"/>
      <c r="G1236" s="9"/>
      <c r="H1236" s="14"/>
      <c r="I1236" s="36"/>
      <c r="J1236" s="14"/>
      <c r="K1236" s="9"/>
      <c r="L1236" s="14"/>
      <c r="M1236" s="36"/>
      <c r="N1236" s="14"/>
      <c r="O1236" s="9"/>
      <c r="P1236" s="14"/>
      <c r="Q1236" s="36"/>
      <c r="R1236" s="14"/>
    </row>
    <row r="1237" spans="1:18">
      <c r="A1237" s="45" t="s">
        <v>1573</v>
      </c>
      <c r="B1237" s="47" t="s">
        <v>197</v>
      </c>
      <c r="C1237" s="9"/>
      <c r="D1237" s="14"/>
      <c r="E1237" s="36"/>
      <c r="F1237" s="14"/>
      <c r="G1237" s="9"/>
      <c r="H1237" s="14"/>
      <c r="I1237" s="36"/>
      <c r="J1237" s="14"/>
      <c r="K1237" s="9"/>
      <c r="L1237" s="14"/>
      <c r="M1237" s="36"/>
      <c r="N1237" s="14"/>
      <c r="O1237" s="9"/>
      <c r="P1237" s="14"/>
      <c r="Q1237" s="36"/>
      <c r="R1237" s="14"/>
    </row>
    <row r="1238" spans="1:18">
      <c r="A1238" s="45" t="s">
        <v>1574</v>
      </c>
      <c r="B1238" s="46" t="s">
        <v>198</v>
      </c>
      <c r="C1238" s="14"/>
      <c r="D1238" s="14"/>
      <c r="E1238" s="14"/>
      <c r="F1238" s="14"/>
      <c r="G1238" s="14"/>
      <c r="H1238" s="14"/>
      <c r="I1238" s="14"/>
      <c r="J1238" s="14"/>
      <c r="K1238" s="14"/>
      <c r="L1238" s="14"/>
      <c r="M1238" s="14"/>
      <c r="N1238" s="14"/>
      <c r="O1238" s="14"/>
      <c r="P1238" s="14"/>
      <c r="Q1238" s="14"/>
      <c r="R1238" s="14"/>
    </row>
    <row r="1239" spans="1:18" ht="47.25">
      <c r="A1239" s="37" t="s">
        <v>1575</v>
      </c>
      <c r="B1239" s="6" t="s">
        <v>1580</v>
      </c>
      <c r="C1239" s="8"/>
      <c r="D1239" s="13">
        <f>SUM(D1240:D1243)</f>
        <v>0</v>
      </c>
      <c r="E1239" s="13">
        <f>SUM(E1240:E1243)</f>
        <v>0</v>
      </c>
      <c r="F1239" s="13">
        <f>SUM(F1240:F1243)</f>
        <v>0</v>
      </c>
      <c r="G1239" s="13"/>
      <c r="H1239" s="13">
        <f>SUM(H1240:H1243)</f>
        <v>0</v>
      </c>
      <c r="I1239" s="13">
        <f>SUM(I1240:I1243)</f>
        <v>0</v>
      </c>
      <c r="J1239" s="13">
        <f>SUM(J1240:J1243)</f>
        <v>0</v>
      </c>
      <c r="K1239" s="13"/>
      <c r="L1239" s="13">
        <f>SUM(L1240:L1243)</f>
        <v>0</v>
      </c>
      <c r="M1239" s="13">
        <f>SUM(M1240:M1243)</f>
        <v>0</v>
      </c>
      <c r="N1239" s="13">
        <f>SUM(N1240:N1243)</f>
        <v>0</v>
      </c>
      <c r="O1239" s="13"/>
      <c r="P1239" s="13">
        <f>SUM(P1240:P1243)</f>
        <v>0</v>
      </c>
      <c r="Q1239" s="13">
        <f>SUM(Q1240:Q1243)</f>
        <v>0</v>
      </c>
      <c r="R1239" s="13">
        <f>SUM(R1240:R1243)</f>
        <v>0</v>
      </c>
    </row>
    <row r="1240" spans="1:18">
      <c r="A1240" s="45" t="s">
        <v>1576</v>
      </c>
      <c r="B1240" s="46" t="s">
        <v>195</v>
      </c>
      <c r="C1240" s="9"/>
      <c r="D1240" s="14"/>
      <c r="E1240" s="36"/>
      <c r="F1240" s="14"/>
      <c r="G1240" s="9"/>
      <c r="H1240" s="14"/>
      <c r="I1240" s="36"/>
      <c r="J1240" s="14"/>
      <c r="K1240" s="9"/>
      <c r="L1240" s="14"/>
      <c r="M1240" s="36"/>
      <c r="N1240" s="14"/>
      <c r="O1240" s="9"/>
      <c r="P1240" s="14"/>
      <c r="Q1240" s="36"/>
      <c r="R1240" s="14"/>
    </row>
    <row r="1241" spans="1:18">
      <c r="A1241" s="45" t="s">
        <v>1577</v>
      </c>
      <c r="B1241" s="46" t="s">
        <v>196</v>
      </c>
      <c r="C1241" s="9"/>
      <c r="D1241" s="14"/>
      <c r="E1241" s="36"/>
      <c r="F1241" s="14"/>
      <c r="G1241" s="9"/>
      <c r="H1241" s="14"/>
      <c r="I1241" s="36"/>
      <c r="J1241" s="14"/>
      <c r="K1241" s="9"/>
      <c r="L1241" s="14"/>
      <c r="M1241" s="36"/>
      <c r="N1241" s="14"/>
      <c r="O1241" s="9"/>
      <c r="P1241" s="14"/>
      <c r="Q1241" s="36"/>
      <c r="R1241" s="14"/>
    </row>
    <row r="1242" spans="1:18">
      <c r="A1242" s="45" t="s">
        <v>1578</v>
      </c>
      <c r="B1242" s="47" t="s">
        <v>197</v>
      </c>
      <c r="C1242" s="9"/>
      <c r="D1242" s="14"/>
      <c r="E1242" s="36"/>
      <c r="F1242" s="14"/>
      <c r="G1242" s="9"/>
      <c r="H1242" s="14"/>
      <c r="I1242" s="36"/>
      <c r="J1242" s="14"/>
      <c r="K1242" s="9"/>
      <c r="L1242" s="14"/>
      <c r="M1242" s="36"/>
      <c r="N1242" s="14"/>
      <c r="O1242" s="9"/>
      <c r="P1242" s="14"/>
      <c r="Q1242" s="36"/>
      <c r="R1242" s="14"/>
    </row>
    <row r="1243" spans="1:18">
      <c r="A1243" s="45" t="s">
        <v>1579</v>
      </c>
      <c r="B1243" s="46" t="s">
        <v>198</v>
      </c>
      <c r="C1243" s="14"/>
      <c r="D1243" s="14"/>
      <c r="E1243" s="14"/>
      <c r="F1243" s="14"/>
      <c r="G1243" s="14"/>
      <c r="H1243" s="14"/>
      <c r="I1243" s="14"/>
      <c r="J1243" s="14"/>
      <c r="K1243" s="14"/>
      <c r="L1243" s="14"/>
      <c r="M1243" s="14"/>
      <c r="N1243" s="14"/>
      <c r="O1243" s="14"/>
      <c r="P1243" s="14"/>
      <c r="Q1243" s="14"/>
      <c r="R1243" s="14"/>
    </row>
    <row r="1244" spans="1:18" ht="47.25">
      <c r="A1244" s="37" t="s">
        <v>1581</v>
      </c>
      <c r="B1244" s="6" t="s">
        <v>1586</v>
      </c>
      <c r="C1244" s="8"/>
      <c r="D1244" s="13">
        <f>SUM(D1245:D1248)</f>
        <v>0</v>
      </c>
      <c r="E1244" s="13">
        <f>SUM(E1245:E1248)</f>
        <v>0</v>
      </c>
      <c r="F1244" s="13">
        <f>SUM(F1245:F1248)</f>
        <v>0</v>
      </c>
      <c r="G1244" s="13"/>
      <c r="H1244" s="13">
        <f>SUM(H1245:H1248)</f>
        <v>0</v>
      </c>
      <c r="I1244" s="13">
        <f>SUM(I1245:I1248)</f>
        <v>0</v>
      </c>
      <c r="J1244" s="13">
        <f>SUM(J1245:J1248)</f>
        <v>0</v>
      </c>
      <c r="K1244" s="13"/>
      <c r="L1244" s="13">
        <f>SUM(L1245:L1248)</f>
        <v>0</v>
      </c>
      <c r="M1244" s="13">
        <f>SUM(M1245:M1248)</f>
        <v>0</v>
      </c>
      <c r="N1244" s="13">
        <f>SUM(N1245:N1248)</f>
        <v>0</v>
      </c>
      <c r="O1244" s="13"/>
      <c r="P1244" s="13">
        <f>SUM(P1245:P1248)</f>
        <v>0</v>
      </c>
      <c r="Q1244" s="13">
        <f>SUM(Q1245:Q1248)</f>
        <v>0</v>
      </c>
      <c r="R1244" s="13">
        <f>SUM(R1245:R1248)</f>
        <v>0</v>
      </c>
    </row>
    <row r="1245" spans="1:18">
      <c r="A1245" s="45" t="s">
        <v>1582</v>
      </c>
      <c r="B1245" s="46" t="s">
        <v>195</v>
      </c>
      <c r="C1245" s="9"/>
      <c r="D1245" s="14"/>
      <c r="E1245" s="36"/>
      <c r="F1245" s="14"/>
      <c r="G1245" s="9"/>
      <c r="H1245" s="14"/>
      <c r="I1245" s="36"/>
      <c r="J1245" s="14"/>
      <c r="K1245" s="9"/>
      <c r="L1245" s="14"/>
      <c r="M1245" s="36"/>
      <c r="N1245" s="14"/>
      <c r="O1245" s="9"/>
      <c r="P1245" s="14"/>
      <c r="Q1245" s="36"/>
      <c r="R1245" s="14"/>
    </row>
    <row r="1246" spans="1:18">
      <c r="A1246" s="45" t="s">
        <v>1583</v>
      </c>
      <c r="B1246" s="46" t="s">
        <v>196</v>
      </c>
      <c r="C1246" s="9"/>
      <c r="D1246" s="14"/>
      <c r="E1246" s="36"/>
      <c r="F1246" s="14"/>
      <c r="G1246" s="9"/>
      <c r="H1246" s="14"/>
      <c r="I1246" s="36"/>
      <c r="J1246" s="14"/>
      <c r="K1246" s="9"/>
      <c r="L1246" s="14"/>
      <c r="M1246" s="36"/>
      <c r="N1246" s="14"/>
      <c r="O1246" s="9"/>
      <c r="P1246" s="14"/>
      <c r="Q1246" s="36"/>
      <c r="R1246" s="14"/>
    </row>
    <row r="1247" spans="1:18">
      <c r="A1247" s="45" t="s">
        <v>1584</v>
      </c>
      <c r="B1247" s="47" t="s">
        <v>197</v>
      </c>
      <c r="C1247" s="9"/>
      <c r="D1247" s="14"/>
      <c r="E1247" s="36"/>
      <c r="F1247" s="14"/>
      <c r="G1247" s="9"/>
      <c r="H1247" s="14"/>
      <c r="I1247" s="36"/>
      <c r="J1247" s="14"/>
      <c r="K1247" s="9"/>
      <c r="L1247" s="14"/>
      <c r="M1247" s="36"/>
      <c r="N1247" s="14"/>
      <c r="O1247" s="9"/>
      <c r="P1247" s="14"/>
      <c r="Q1247" s="36"/>
      <c r="R1247" s="14"/>
    </row>
    <row r="1248" spans="1:18">
      <c r="A1248" s="45" t="s">
        <v>1585</v>
      </c>
      <c r="B1248" s="46" t="s">
        <v>198</v>
      </c>
      <c r="C1248" s="14"/>
      <c r="D1248" s="14"/>
      <c r="E1248" s="14"/>
      <c r="F1248" s="14"/>
      <c r="G1248" s="14"/>
      <c r="H1248" s="14"/>
      <c r="I1248" s="14"/>
      <c r="J1248" s="14"/>
      <c r="K1248" s="14"/>
      <c r="L1248" s="14"/>
      <c r="M1248" s="14"/>
      <c r="N1248" s="14"/>
      <c r="O1248" s="14"/>
      <c r="P1248" s="14"/>
      <c r="Q1248" s="14"/>
      <c r="R1248" s="14"/>
    </row>
    <row r="1249" spans="1:18" ht="31.5">
      <c r="A1249" s="37" t="s">
        <v>1595</v>
      </c>
      <c r="B1249" s="6" t="s">
        <v>1587</v>
      </c>
      <c r="C1249" s="6"/>
      <c r="D1249" s="13">
        <f>D1250+D1255+D1260+D1265+D1270+D1275</f>
        <v>0</v>
      </c>
      <c r="E1249" s="13">
        <f t="shared" ref="E1249:N1249" si="256">E1250+E1255+E1260+E1265+E1270+E1275</f>
        <v>0</v>
      </c>
      <c r="F1249" s="13">
        <f t="shared" si="256"/>
        <v>0</v>
      </c>
      <c r="G1249" s="13"/>
      <c r="H1249" s="13">
        <f t="shared" si="256"/>
        <v>0</v>
      </c>
      <c r="I1249" s="13">
        <f t="shared" si="256"/>
        <v>0</v>
      </c>
      <c r="J1249" s="13">
        <f t="shared" si="256"/>
        <v>0</v>
      </c>
      <c r="K1249" s="13"/>
      <c r="L1249" s="13">
        <f t="shared" si="256"/>
        <v>0</v>
      </c>
      <c r="M1249" s="13">
        <f t="shared" si="256"/>
        <v>0</v>
      </c>
      <c r="N1249" s="13">
        <f t="shared" si="256"/>
        <v>0</v>
      </c>
      <c r="O1249" s="13"/>
      <c r="P1249" s="13">
        <f>P1250+P1255+P1260+P1265+P1270+P1275</f>
        <v>0</v>
      </c>
      <c r="Q1249" s="13">
        <f>Q1250+Q1255+Q1260+Q1265+Q1270+Q1275</f>
        <v>0</v>
      </c>
      <c r="R1249" s="13">
        <f>R1250+R1255+R1260+R1265+R1270+R1275</f>
        <v>0</v>
      </c>
    </row>
    <row r="1250" spans="1:18" ht="47.25">
      <c r="A1250" s="37" t="s">
        <v>1598</v>
      </c>
      <c r="B1250" s="6" t="s">
        <v>1588</v>
      </c>
      <c r="C1250" s="8"/>
      <c r="D1250" s="13">
        <f>SUM(D1251:D1254)</f>
        <v>0</v>
      </c>
      <c r="E1250" s="13">
        <f>SUM(E1251:E1254)</f>
        <v>0</v>
      </c>
      <c r="F1250" s="13">
        <f>SUM(F1251:F1254)</f>
        <v>0</v>
      </c>
      <c r="G1250" s="13"/>
      <c r="H1250" s="13">
        <f>SUM(H1251:H1254)</f>
        <v>0</v>
      </c>
      <c r="I1250" s="13">
        <f>SUM(I1251:I1254)</f>
        <v>0</v>
      </c>
      <c r="J1250" s="13">
        <f>SUM(J1251:J1254)</f>
        <v>0</v>
      </c>
      <c r="K1250" s="13"/>
      <c r="L1250" s="13">
        <f>SUM(L1251:L1254)</f>
        <v>0</v>
      </c>
      <c r="M1250" s="13">
        <f>SUM(M1251:M1254)</f>
        <v>0</v>
      </c>
      <c r="N1250" s="13">
        <f>SUM(N1251:N1254)</f>
        <v>0</v>
      </c>
      <c r="O1250" s="13"/>
      <c r="P1250" s="13">
        <f>SUM(P1251:P1254)</f>
        <v>0</v>
      </c>
      <c r="Q1250" s="13">
        <f>SUM(Q1251:Q1254)</f>
        <v>0</v>
      </c>
      <c r="R1250" s="13">
        <f>SUM(R1251:R1254)</f>
        <v>0</v>
      </c>
    </row>
    <row r="1251" spans="1:18">
      <c r="A1251" s="45" t="s">
        <v>1599</v>
      </c>
      <c r="B1251" s="46" t="s">
        <v>195</v>
      </c>
      <c r="C1251" s="9"/>
      <c r="D1251" s="14"/>
      <c r="E1251" s="36"/>
      <c r="F1251" s="14"/>
      <c r="G1251" s="9"/>
      <c r="H1251" s="14"/>
      <c r="I1251" s="36"/>
      <c r="J1251" s="14"/>
      <c r="K1251" s="9"/>
      <c r="L1251" s="14"/>
      <c r="M1251" s="36"/>
      <c r="N1251" s="14"/>
      <c r="O1251" s="9"/>
      <c r="P1251" s="14"/>
      <c r="Q1251" s="36"/>
      <c r="R1251" s="14"/>
    </row>
    <row r="1252" spans="1:18">
      <c r="A1252" s="45" t="s">
        <v>1600</v>
      </c>
      <c r="B1252" s="46" t="s">
        <v>196</v>
      </c>
      <c r="C1252" s="9"/>
      <c r="D1252" s="14"/>
      <c r="E1252" s="36"/>
      <c r="F1252" s="14"/>
      <c r="G1252" s="9"/>
      <c r="H1252" s="14"/>
      <c r="I1252" s="36"/>
      <c r="J1252" s="14"/>
      <c r="K1252" s="9"/>
      <c r="L1252" s="14"/>
      <c r="M1252" s="36"/>
      <c r="N1252" s="14"/>
      <c r="O1252" s="9"/>
      <c r="P1252" s="14"/>
      <c r="Q1252" s="36"/>
      <c r="R1252" s="14"/>
    </row>
    <row r="1253" spans="1:18">
      <c r="A1253" s="45" t="s">
        <v>1601</v>
      </c>
      <c r="B1253" s="47" t="s">
        <v>197</v>
      </c>
      <c r="C1253" s="9"/>
      <c r="D1253" s="14"/>
      <c r="E1253" s="36"/>
      <c r="F1253" s="14"/>
      <c r="G1253" s="9"/>
      <c r="H1253" s="14"/>
      <c r="I1253" s="36"/>
      <c r="J1253" s="14"/>
      <c r="K1253" s="9"/>
      <c r="L1253" s="14"/>
      <c r="M1253" s="36"/>
      <c r="N1253" s="14"/>
      <c r="O1253" s="9"/>
      <c r="P1253" s="14"/>
      <c r="Q1253" s="36"/>
      <c r="R1253" s="14"/>
    </row>
    <row r="1254" spans="1:18">
      <c r="A1254" s="45" t="s">
        <v>1602</v>
      </c>
      <c r="B1254" s="46" t="s">
        <v>198</v>
      </c>
      <c r="C1254" s="14"/>
      <c r="D1254" s="14"/>
      <c r="E1254" s="14"/>
      <c r="F1254" s="14"/>
      <c r="G1254" s="14"/>
      <c r="H1254" s="14"/>
      <c r="I1254" s="14"/>
      <c r="J1254" s="14"/>
      <c r="K1254" s="14"/>
      <c r="L1254" s="14"/>
      <c r="M1254" s="14"/>
      <c r="N1254" s="14"/>
      <c r="O1254" s="14"/>
      <c r="P1254" s="14"/>
      <c r="Q1254" s="14"/>
      <c r="R1254" s="14"/>
    </row>
    <row r="1255" spans="1:18" ht="47.25">
      <c r="A1255" s="37" t="s">
        <v>1603</v>
      </c>
      <c r="B1255" s="6" t="s">
        <v>1590</v>
      </c>
      <c r="C1255" s="8"/>
      <c r="D1255" s="13">
        <f>SUM(D1256:D1259)</f>
        <v>0</v>
      </c>
      <c r="E1255" s="13">
        <f>SUM(E1256:E1259)</f>
        <v>0</v>
      </c>
      <c r="F1255" s="13">
        <f>SUM(F1256:F1259)</f>
        <v>0</v>
      </c>
      <c r="G1255" s="13"/>
      <c r="H1255" s="13">
        <f>SUM(H1256:H1259)</f>
        <v>0</v>
      </c>
      <c r="I1255" s="13">
        <f>SUM(I1256:I1259)</f>
        <v>0</v>
      </c>
      <c r="J1255" s="13">
        <f>SUM(J1256:J1259)</f>
        <v>0</v>
      </c>
      <c r="K1255" s="13"/>
      <c r="L1255" s="13">
        <f>SUM(L1256:L1259)</f>
        <v>0</v>
      </c>
      <c r="M1255" s="13">
        <f>SUM(M1256:M1259)</f>
        <v>0</v>
      </c>
      <c r="N1255" s="13">
        <f>SUM(N1256:N1259)</f>
        <v>0</v>
      </c>
      <c r="O1255" s="13"/>
      <c r="P1255" s="13">
        <f>SUM(P1256:P1259)</f>
        <v>0</v>
      </c>
      <c r="Q1255" s="13">
        <f>SUM(Q1256:Q1259)</f>
        <v>0</v>
      </c>
      <c r="R1255" s="13">
        <f>SUM(R1256:R1259)</f>
        <v>0</v>
      </c>
    </row>
    <row r="1256" spans="1:18">
      <c r="A1256" s="45" t="s">
        <v>1604</v>
      </c>
      <c r="B1256" s="46" t="s">
        <v>195</v>
      </c>
      <c r="C1256" s="9"/>
      <c r="D1256" s="14"/>
      <c r="E1256" s="36"/>
      <c r="F1256" s="14"/>
      <c r="G1256" s="9"/>
      <c r="H1256" s="14"/>
      <c r="I1256" s="36"/>
      <c r="J1256" s="14"/>
      <c r="K1256" s="9"/>
      <c r="L1256" s="14"/>
      <c r="M1256" s="36"/>
      <c r="N1256" s="14"/>
      <c r="O1256" s="9"/>
      <c r="P1256" s="14"/>
      <c r="Q1256" s="36"/>
      <c r="R1256" s="14"/>
    </row>
    <row r="1257" spans="1:18">
      <c r="A1257" s="45" t="s">
        <v>1605</v>
      </c>
      <c r="B1257" s="46" t="s">
        <v>196</v>
      </c>
      <c r="C1257" s="9"/>
      <c r="D1257" s="14"/>
      <c r="E1257" s="36"/>
      <c r="F1257" s="14"/>
      <c r="G1257" s="9"/>
      <c r="H1257" s="14"/>
      <c r="I1257" s="36"/>
      <c r="J1257" s="14"/>
      <c r="K1257" s="9"/>
      <c r="L1257" s="14"/>
      <c r="M1257" s="36"/>
      <c r="N1257" s="14"/>
      <c r="O1257" s="9"/>
      <c r="P1257" s="14"/>
      <c r="Q1257" s="36"/>
      <c r="R1257" s="14"/>
    </row>
    <row r="1258" spans="1:18">
      <c r="A1258" s="45" t="s">
        <v>1606</v>
      </c>
      <c r="B1258" s="47" t="s">
        <v>197</v>
      </c>
      <c r="C1258" s="9"/>
      <c r="D1258" s="14"/>
      <c r="E1258" s="36"/>
      <c r="F1258" s="14"/>
      <c r="G1258" s="9"/>
      <c r="H1258" s="14"/>
      <c r="I1258" s="36"/>
      <c r="J1258" s="14"/>
      <c r="K1258" s="9"/>
      <c r="L1258" s="14"/>
      <c r="M1258" s="36"/>
      <c r="N1258" s="14"/>
      <c r="O1258" s="9"/>
      <c r="P1258" s="14"/>
      <c r="Q1258" s="36"/>
      <c r="R1258" s="14"/>
    </row>
    <row r="1259" spans="1:18">
      <c r="A1259" s="45" t="s">
        <v>1607</v>
      </c>
      <c r="B1259" s="46" t="s">
        <v>198</v>
      </c>
      <c r="C1259" s="14"/>
      <c r="D1259" s="14"/>
      <c r="E1259" s="14"/>
      <c r="F1259" s="14"/>
      <c r="G1259" s="14"/>
      <c r="H1259" s="14"/>
      <c r="I1259" s="14"/>
      <c r="J1259" s="14"/>
      <c r="K1259" s="14"/>
      <c r="L1259" s="14"/>
      <c r="M1259" s="14"/>
      <c r="N1259" s="14"/>
      <c r="O1259" s="14"/>
      <c r="P1259" s="14"/>
      <c r="Q1259" s="14"/>
      <c r="R1259" s="14"/>
    </row>
    <row r="1260" spans="1:18" ht="47.25">
      <c r="A1260" s="37" t="s">
        <v>1609</v>
      </c>
      <c r="B1260" s="6" t="s">
        <v>1591</v>
      </c>
      <c r="C1260" s="8"/>
      <c r="D1260" s="13">
        <f>SUM(D1261:D1264)</f>
        <v>0</v>
      </c>
      <c r="E1260" s="13">
        <f>SUM(E1261:E1264)</f>
        <v>0</v>
      </c>
      <c r="F1260" s="13">
        <f>SUM(F1261:F1264)</f>
        <v>0</v>
      </c>
      <c r="G1260" s="13"/>
      <c r="H1260" s="13">
        <f>SUM(H1261:H1264)</f>
        <v>0</v>
      </c>
      <c r="I1260" s="13">
        <f>SUM(I1261:I1264)</f>
        <v>0</v>
      </c>
      <c r="J1260" s="13">
        <f>SUM(J1261:J1264)</f>
        <v>0</v>
      </c>
      <c r="K1260" s="13"/>
      <c r="L1260" s="13">
        <f>SUM(L1261:L1264)</f>
        <v>0</v>
      </c>
      <c r="M1260" s="13">
        <f>SUM(M1261:M1264)</f>
        <v>0</v>
      </c>
      <c r="N1260" s="13">
        <f>SUM(N1261:N1264)</f>
        <v>0</v>
      </c>
      <c r="O1260" s="13"/>
      <c r="P1260" s="13">
        <f>SUM(P1261:P1264)</f>
        <v>0</v>
      </c>
      <c r="Q1260" s="13">
        <f>SUM(Q1261:Q1264)</f>
        <v>0</v>
      </c>
      <c r="R1260" s="13">
        <f>SUM(R1261:R1264)</f>
        <v>0</v>
      </c>
    </row>
    <row r="1261" spans="1:18">
      <c r="A1261" s="45" t="s">
        <v>1610</v>
      </c>
      <c r="B1261" s="46" t="s">
        <v>195</v>
      </c>
      <c r="C1261" s="9"/>
      <c r="D1261" s="14"/>
      <c r="E1261" s="36"/>
      <c r="F1261" s="14"/>
      <c r="G1261" s="9"/>
      <c r="H1261" s="14"/>
      <c r="I1261" s="36"/>
      <c r="J1261" s="14"/>
      <c r="K1261" s="9"/>
      <c r="L1261" s="14"/>
      <c r="M1261" s="36"/>
      <c r="N1261" s="14"/>
      <c r="O1261" s="9"/>
      <c r="P1261" s="14"/>
      <c r="Q1261" s="36"/>
      <c r="R1261" s="14"/>
    </row>
    <row r="1262" spans="1:18">
      <c r="A1262" s="45" t="s">
        <v>1611</v>
      </c>
      <c r="B1262" s="46" t="s">
        <v>196</v>
      </c>
      <c r="C1262" s="9"/>
      <c r="D1262" s="14"/>
      <c r="E1262" s="36"/>
      <c r="F1262" s="14"/>
      <c r="G1262" s="9"/>
      <c r="H1262" s="14"/>
      <c r="I1262" s="36"/>
      <c r="J1262" s="14"/>
      <c r="K1262" s="9"/>
      <c r="L1262" s="14"/>
      <c r="M1262" s="36"/>
      <c r="N1262" s="14"/>
      <c r="O1262" s="9"/>
      <c r="P1262" s="14"/>
      <c r="Q1262" s="36"/>
      <c r="R1262" s="14"/>
    </row>
    <row r="1263" spans="1:18">
      <c r="A1263" s="45" t="s">
        <v>1612</v>
      </c>
      <c r="B1263" s="47" t="s">
        <v>197</v>
      </c>
      <c r="C1263" s="9"/>
      <c r="D1263" s="14"/>
      <c r="E1263" s="36"/>
      <c r="F1263" s="14"/>
      <c r="G1263" s="9"/>
      <c r="H1263" s="14"/>
      <c r="I1263" s="36"/>
      <c r="J1263" s="14"/>
      <c r="K1263" s="9"/>
      <c r="L1263" s="14"/>
      <c r="M1263" s="36"/>
      <c r="N1263" s="14"/>
      <c r="O1263" s="9"/>
      <c r="P1263" s="14"/>
      <c r="Q1263" s="36"/>
      <c r="R1263" s="14"/>
    </row>
    <row r="1264" spans="1:18">
      <c r="A1264" s="45" t="s">
        <v>1613</v>
      </c>
      <c r="B1264" s="46" t="s">
        <v>198</v>
      </c>
      <c r="C1264" s="14"/>
      <c r="D1264" s="14"/>
      <c r="E1264" s="14"/>
      <c r="F1264" s="14"/>
      <c r="G1264" s="14"/>
      <c r="H1264" s="14"/>
      <c r="I1264" s="14"/>
      <c r="J1264" s="14"/>
      <c r="K1264" s="14"/>
      <c r="L1264" s="14"/>
      <c r="M1264" s="14"/>
      <c r="N1264" s="14"/>
      <c r="O1264" s="14"/>
      <c r="P1264" s="14"/>
      <c r="Q1264" s="14"/>
      <c r="R1264" s="14"/>
    </row>
    <row r="1265" spans="1:18" ht="47.25">
      <c r="A1265" s="37" t="s">
        <v>1615</v>
      </c>
      <c r="B1265" s="6" t="s">
        <v>1592</v>
      </c>
      <c r="C1265" s="8"/>
      <c r="D1265" s="13">
        <f>SUM(D1266:D1269)</f>
        <v>0</v>
      </c>
      <c r="E1265" s="13">
        <f>SUM(E1266:E1269)</f>
        <v>0</v>
      </c>
      <c r="F1265" s="13">
        <f>SUM(F1266:F1269)</f>
        <v>0</v>
      </c>
      <c r="G1265" s="13"/>
      <c r="H1265" s="13">
        <f>SUM(H1266:H1269)</f>
        <v>0</v>
      </c>
      <c r="I1265" s="13">
        <f>SUM(I1266:I1269)</f>
        <v>0</v>
      </c>
      <c r="J1265" s="13">
        <f>SUM(J1266:J1269)</f>
        <v>0</v>
      </c>
      <c r="K1265" s="13"/>
      <c r="L1265" s="13">
        <f>SUM(L1266:L1269)</f>
        <v>0</v>
      </c>
      <c r="M1265" s="13">
        <f>SUM(M1266:M1269)</f>
        <v>0</v>
      </c>
      <c r="N1265" s="13">
        <f>SUM(N1266:N1269)</f>
        <v>0</v>
      </c>
      <c r="O1265" s="13"/>
      <c r="P1265" s="13">
        <f>SUM(P1266:P1269)</f>
        <v>0</v>
      </c>
      <c r="Q1265" s="13">
        <f>SUM(Q1266:Q1269)</f>
        <v>0</v>
      </c>
      <c r="R1265" s="13">
        <f>SUM(R1266:R1269)</f>
        <v>0</v>
      </c>
    </row>
    <row r="1266" spans="1:18">
      <c r="A1266" s="45" t="s">
        <v>1616</v>
      </c>
      <c r="B1266" s="46" t="s">
        <v>195</v>
      </c>
      <c r="C1266" s="9"/>
      <c r="D1266" s="14"/>
      <c r="E1266" s="36"/>
      <c r="F1266" s="14"/>
      <c r="G1266" s="9"/>
      <c r="H1266" s="14"/>
      <c r="I1266" s="36"/>
      <c r="J1266" s="14"/>
      <c r="K1266" s="9"/>
      <c r="L1266" s="14"/>
      <c r="M1266" s="36"/>
      <c r="N1266" s="14"/>
      <c r="O1266" s="9"/>
      <c r="P1266" s="14"/>
      <c r="Q1266" s="36"/>
      <c r="R1266" s="14"/>
    </row>
    <row r="1267" spans="1:18">
      <c r="A1267" s="45" t="s">
        <v>1617</v>
      </c>
      <c r="B1267" s="46" t="s">
        <v>196</v>
      </c>
      <c r="C1267" s="9"/>
      <c r="D1267" s="14"/>
      <c r="E1267" s="36"/>
      <c r="F1267" s="14"/>
      <c r="G1267" s="9"/>
      <c r="H1267" s="14"/>
      <c r="I1267" s="36"/>
      <c r="J1267" s="14"/>
      <c r="K1267" s="9"/>
      <c r="L1267" s="14"/>
      <c r="M1267" s="36"/>
      <c r="N1267" s="14"/>
      <c r="O1267" s="9"/>
      <c r="P1267" s="14"/>
      <c r="Q1267" s="36"/>
      <c r="R1267" s="14"/>
    </row>
    <row r="1268" spans="1:18">
      <c r="A1268" s="45" t="s">
        <v>1618</v>
      </c>
      <c r="B1268" s="47" t="s">
        <v>197</v>
      </c>
      <c r="C1268" s="9"/>
      <c r="D1268" s="14"/>
      <c r="E1268" s="36"/>
      <c r="F1268" s="14"/>
      <c r="G1268" s="9"/>
      <c r="H1268" s="14"/>
      <c r="I1268" s="36"/>
      <c r="J1268" s="14"/>
      <c r="K1268" s="9"/>
      <c r="L1268" s="14"/>
      <c r="M1268" s="36"/>
      <c r="N1268" s="14"/>
      <c r="O1268" s="9"/>
      <c r="P1268" s="14"/>
      <c r="Q1268" s="36"/>
      <c r="R1268" s="14"/>
    </row>
    <row r="1269" spans="1:18">
      <c r="A1269" s="45" t="s">
        <v>1619</v>
      </c>
      <c r="B1269" s="46" t="s">
        <v>198</v>
      </c>
      <c r="C1269" s="14"/>
      <c r="D1269" s="14"/>
      <c r="E1269" s="14"/>
      <c r="F1269" s="14"/>
      <c r="G1269" s="14"/>
      <c r="H1269" s="14"/>
      <c r="I1269" s="14"/>
      <c r="J1269" s="14"/>
      <c r="K1269" s="14"/>
      <c r="L1269" s="14"/>
      <c r="M1269" s="14"/>
      <c r="N1269" s="14"/>
      <c r="O1269" s="14"/>
      <c r="P1269" s="14"/>
      <c r="Q1269" s="14"/>
      <c r="R1269" s="14"/>
    </row>
    <row r="1270" spans="1:18" ht="47.25">
      <c r="A1270" s="37" t="s">
        <v>1621</v>
      </c>
      <c r="B1270" s="6" t="s">
        <v>1593</v>
      </c>
      <c r="C1270" s="8"/>
      <c r="D1270" s="13">
        <f>SUM(D1271:D1274)</f>
        <v>0</v>
      </c>
      <c r="E1270" s="13">
        <f>SUM(E1271:E1274)</f>
        <v>0</v>
      </c>
      <c r="F1270" s="13">
        <f>SUM(F1271:F1274)</f>
        <v>0</v>
      </c>
      <c r="G1270" s="13"/>
      <c r="H1270" s="13">
        <f>SUM(H1271:H1274)</f>
        <v>0</v>
      </c>
      <c r="I1270" s="13">
        <f>SUM(I1271:I1274)</f>
        <v>0</v>
      </c>
      <c r="J1270" s="13">
        <f>SUM(J1271:J1274)</f>
        <v>0</v>
      </c>
      <c r="K1270" s="13"/>
      <c r="L1270" s="13">
        <f>SUM(L1271:L1274)</f>
        <v>0</v>
      </c>
      <c r="M1270" s="13">
        <f>SUM(M1271:M1274)</f>
        <v>0</v>
      </c>
      <c r="N1270" s="13">
        <f>SUM(N1271:N1274)</f>
        <v>0</v>
      </c>
      <c r="O1270" s="13"/>
      <c r="P1270" s="13">
        <f>SUM(P1271:P1274)</f>
        <v>0</v>
      </c>
      <c r="Q1270" s="13">
        <f>SUM(Q1271:Q1274)</f>
        <v>0</v>
      </c>
      <c r="R1270" s="13">
        <f>SUM(R1271:R1274)</f>
        <v>0</v>
      </c>
    </row>
    <row r="1271" spans="1:18">
      <c r="A1271" s="45" t="s">
        <v>1622</v>
      </c>
      <c r="B1271" s="46" t="s">
        <v>195</v>
      </c>
      <c r="C1271" s="9"/>
      <c r="D1271" s="14"/>
      <c r="E1271" s="36"/>
      <c r="F1271" s="14"/>
      <c r="G1271" s="9"/>
      <c r="H1271" s="14"/>
      <c r="I1271" s="36"/>
      <c r="J1271" s="14"/>
      <c r="K1271" s="9"/>
      <c r="L1271" s="14"/>
      <c r="M1271" s="36"/>
      <c r="N1271" s="14"/>
      <c r="O1271" s="9"/>
      <c r="P1271" s="14"/>
      <c r="Q1271" s="36"/>
      <c r="R1271" s="14"/>
    </row>
    <row r="1272" spans="1:18">
      <c r="A1272" s="45" t="s">
        <v>1623</v>
      </c>
      <c r="B1272" s="46" t="s">
        <v>196</v>
      </c>
      <c r="C1272" s="9"/>
      <c r="D1272" s="14"/>
      <c r="E1272" s="36"/>
      <c r="F1272" s="14"/>
      <c r="G1272" s="9"/>
      <c r="H1272" s="14"/>
      <c r="I1272" s="36"/>
      <c r="J1272" s="14"/>
      <c r="K1272" s="9"/>
      <c r="L1272" s="14"/>
      <c r="M1272" s="36"/>
      <c r="N1272" s="14"/>
      <c r="O1272" s="9"/>
      <c r="P1272" s="14"/>
      <c r="Q1272" s="36"/>
      <c r="R1272" s="14"/>
    </row>
    <row r="1273" spans="1:18">
      <c r="A1273" s="45" t="s">
        <v>1624</v>
      </c>
      <c r="B1273" s="47" t="s">
        <v>197</v>
      </c>
      <c r="C1273" s="9"/>
      <c r="D1273" s="14"/>
      <c r="E1273" s="36"/>
      <c r="F1273" s="14"/>
      <c r="G1273" s="9"/>
      <c r="H1273" s="14"/>
      <c r="I1273" s="36"/>
      <c r="J1273" s="14"/>
      <c r="K1273" s="9"/>
      <c r="L1273" s="14"/>
      <c r="M1273" s="36"/>
      <c r="N1273" s="14"/>
      <c r="O1273" s="9"/>
      <c r="P1273" s="14"/>
      <c r="Q1273" s="36"/>
      <c r="R1273" s="14"/>
    </row>
    <row r="1274" spans="1:18">
      <c r="A1274" s="45" t="s">
        <v>1625</v>
      </c>
      <c r="B1274" s="46" t="s">
        <v>198</v>
      </c>
      <c r="C1274" s="14"/>
      <c r="D1274" s="14"/>
      <c r="E1274" s="14"/>
      <c r="F1274" s="14"/>
      <c r="G1274" s="14"/>
      <c r="H1274" s="14"/>
      <c r="I1274" s="14"/>
      <c r="J1274" s="14"/>
      <c r="K1274" s="14"/>
      <c r="L1274" s="14"/>
      <c r="M1274" s="14"/>
      <c r="N1274" s="14"/>
      <c r="O1274" s="14"/>
      <c r="P1274" s="14"/>
      <c r="Q1274" s="14"/>
      <c r="R1274" s="14"/>
    </row>
    <row r="1275" spans="1:18" ht="47.25">
      <c r="A1275" s="37" t="s">
        <v>1627</v>
      </c>
      <c r="B1275" s="6" t="s">
        <v>1594</v>
      </c>
      <c r="C1275" s="8"/>
      <c r="D1275" s="13">
        <f>SUM(D1276:D1279)</f>
        <v>0</v>
      </c>
      <c r="E1275" s="13">
        <f>SUM(E1276:E1279)</f>
        <v>0</v>
      </c>
      <c r="F1275" s="13">
        <f>SUM(F1276:F1279)</f>
        <v>0</v>
      </c>
      <c r="G1275" s="13"/>
      <c r="H1275" s="13">
        <f>SUM(H1276:H1279)</f>
        <v>0</v>
      </c>
      <c r="I1275" s="13">
        <f>SUM(I1276:I1279)</f>
        <v>0</v>
      </c>
      <c r="J1275" s="13">
        <f>SUM(J1276:J1279)</f>
        <v>0</v>
      </c>
      <c r="K1275" s="13"/>
      <c r="L1275" s="13">
        <f>SUM(L1276:L1279)</f>
        <v>0</v>
      </c>
      <c r="M1275" s="13">
        <f>SUM(M1276:M1279)</f>
        <v>0</v>
      </c>
      <c r="N1275" s="13">
        <f>SUM(N1276:N1279)</f>
        <v>0</v>
      </c>
      <c r="O1275" s="13"/>
      <c r="P1275" s="13">
        <f>SUM(P1276:P1279)</f>
        <v>0</v>
      </c>
      <c r="Q1275" s="13">
        <f>SUM(Q1276:Q1279)</f>
        <v>0</v>
      </c>
      <c r="R1275" s="13">
        <f>SUM(R1276:R1279)</f>
        <v>0</v>
      </c>
    </row>
    <row r="1276" spans="1:18">
      <c r="A1276" s="45" t="s">
        <v>1628</v>
      </c>
      <c r="B1276" s="46" t="s">
        <v>195</v>
      </c>
      <c r="C1276" s="9"/>
      <c r="D1276" s="14"/>
      <c r="E1276" s="36"/>
      <c r="F1276" s="14"/>
      <c r="G1276" s="9"/>
      <c r="H1276" s="14"/>
      <c r="I1276" s="36"/>
      <c r="J1276" s="14"/>
      <c r="K1276" s="9"/>
      <c r="L1276" s="14"/>
      <c r="M1276" s="36"/>
      <c r="N1276" s="14"/>
      <c r="O1276" s="9"/>
      <c r="P1276" s="14"/>
      <c r="Q1276" s="36"/>
      <c r="R1276" s="14"/>
    </row>
    <row r="1277" spans="1:18">
      <c r="A1277" s="45" t="s">
        <v>1629</v>
      </c>
      <c r="B1277" s="46" t="s">
        <v>196</v>
      </c>
      <c r="C1277" s="9"/>
      <c r="D1277" s="14"/>
      <c r="E1277" s="36"/>
      <c r="F1277" s="14"/>
      <c r="G1277" s="9"/>
      <c r="H1277" s="14"/>
      <c r="I1277" s="36"/>
      <c r="J1277" s="14"/>
      <c r="K1277" s="9"/>
      <c r="L1277" s="14"/>
      <c r="M1277" s="36"/>
      <c r="N1277" s="14"/>
      <c r="O1277" s="9"/>
      <c r="P1277" s="14"/>
      <c r="Q1277" s="36"/>
      <c r="R1277" s="14"/>
    </row>
    <row r="1278" spans="1:18">
      <c r="A1278" s="45" t="s">
        <v>1630</v>
      </c>
      <c r="B1278" s="47" t="s">
        <v>197</v>
      </c>
      <c r="C1278" s="9"/>
      <c r="D1278" s="14"/>
      <c r="E1278" s="36"/>
      <c r="F1278" s="14"/>
      <c r="G1278" s="9"/>
      <c r="H1278" s="14"/>
      <c r="I1278" s="36"/>
      <c r="J1278" s="14"/>
      <c r="K1278" s="9"/>
      <c r="L1278" s="14"/>
      <c r="M1278" s="36"/>
      <c r="N1278" s="14"/>
      <c r="O1278" s="9"/>
      <c r="P1278" s="14"/>
      <c r="Q1278" s="36"/>
      <c r="R1278" s="14"/>
    </row>
    <row r="1279" spans="1:18">
      <c r="A1279" s="45" t="s">
        <v>1631</v>
      </c>
      <c r="B1279" s="46" t="s">
        <v>198</v>
      </c>
      <c r="C1279" s="14"/>
      <c r="D1279" s="14"/>
      <c r="E1279" s="14"/>
      <c r="F1279" s="14"/>
      <c r="G1279" s="14"/>
      <c r="H1279" s="14"/>
      <c r="I1279" s="14"/>
      <c r="J1279" s="14"/>
      <c r="K1279" s="14"/>
      <c r="L1279" s="14"/>
      <c r="M1279" s="14"/>
      <c r="N1279" s="14"/>
      <c r="O1279" s="14"/>
      <c r="P1279" s="14"/>
      <c r="Q1279" s="14"/>
      <c r="R1279" s="14"/>
    </row>
    <row r="1280" spans="1:18" ht="31.5">
      <c r="A1280" s="37" t="s">
        <v>1633</v>
      </c>
      <c r="B1280" s="6" t="s">
        <v>1596</v>
      </c>
      <c r="C1280" s="6"/>
      <c r="D1280" s="13">
        <f>D1281+D1286+D1291+D1296+D1301+D1306</f>
        <v>0</v>
      </c>
      <c r="E1280" s="13">
        <f t="shared" ref="E1280:N1280" si="257">E1281+E1286+E1291+E1296+E1301+E1306</f>
        <v>0</v>
      </c>
      <c r="F1280" s="13">
        <f t="shared" si="257"/>
        <v>0</v>
      </c>
      <c r="G1280" s="13"/>
      <c r="H1280" s="13">
        <f t="shared" si="257"/>
        <v>0</v>
      </c>
      <c r="I1280" s="13">
        <f t="shared" si="257"/>
        <v>0</v>
      </c>
      <c r="J1280" s="13">
        <f t="shared" si="257"/>
        <v>0</v>
      </c>
      <c r="K1280" s="13"/>
      <c r="L1280" s="13">
        <f t="shared" si="257"/>
        <v>0</v>
      </c>
      <c r="M1280" s="13">
        <f t="shared" si="257"/>
        <v>0</v>
      </c>
      <c r="N1280" s="13">
        <f t="shared" si="257"/>
        <v>0</v>
      </c>
      <c r="O1280" s="13"/>
      <c r="P1280" s="13">
        <f>P1281+P1286+P1291+P1296+P1301+P1306</f>
        <v>0</v>
      </c>
      <c r="Q1280" s="13">
        <f>Q1281+Q1286+Q1291+Q1296+Q1301+Q1306</f>
        <v>0</v>
      </c>
      <c r="R1280" s="13">
        <f>R1281+R1286+R1291+R1296+R1301+R1306</f>
        <v>0</v>
      </c>
    </row>
    <row r="1281" spans="1:18" ht="47.25">
      <c r="A1281" s="37" t="s">
        <v>1634</v>
      </c>
      <c r="B1281" s="6" t="s">
        <v>1597</v>
      </c>
      <c r="C1281" s="8"/>
      <c r="D1281" s="13">
        <f>SUM(D1282:D1285)</f>
        <v>0</v>
      </c>
      <c r="E1281" s="13">
        <f>SUM(E1282:E1285)</f>
        <v>0</v>
      </c>
      <c r="F1281" s="13">
        <f>SUM(F1282:F1285)</f>
        <v>0</v>
      </c>
      <c r="G1281" s="13"/>
      <c r="H1281" s="13">
        <f>SUM(H1282:H1285)</f>
        <v>0</v>
      </c>
      <c r="I1281" s="13">
        <f>SUM(I1282:I1285)</f>
        <v>0</v>
      </c>
      <c r="J1281" s="13">
        <f>SUM(J1282:J1285)</f>
        <v>0</v>
      </c>
      <c r="K1281" s="13"/>
      <c r="L1281" s="13">
        <f>SUM(L1282:L1285)</f>
        <v>0</v>
      </c>
      <c r="M1281" s="13">
        <f>SUM(M1282:M1285)</f>
        <v>0</v>
      </c>
      <c r="N1281" s="13">
        <f>SUM(N1282:N1285)</f>
        <v>0</v>
      </c>
      <c r="O1281" s="13"/>
      <c r="P1281" s="13">
        <f>SUM(P1282:P1285)</f>
        <v>0</v>
      </c>
      <c r="Q1281" s="13">
        <f>SUM(Q1282:Q1285)</f>
        <v>0</v>
      </c>
      <c r="R1281" s="13">
        <f>SUM(R1282:R1285)</f>
        <v>0</v>
      </c>
    </row>
    <row r="1282" spans="1:18">
      <c r="A1282" s="45" t="s">
        <v>1635</v>
      </c>
      <c r="B1282" s="46" t="s">
        <v>195</v>
      </c>
      <c r="C1282" s="9"/>
      <c r="D1282" s="14"/>
      <c r="E1282" s="36"/>
      <c r="F1282" s="14"/>
      <c r="G1282" s="9"/>
      <c r="H1282" s="14"/>
      <c r="I1282" s="36"/>
      <c r="J1282" s="14"/>
      <c r="K1282" s="9"/>
      <c r="L1282" s="14"/>
      <c r="M1282" s="36"/>
      <c r="N1282" s="14"/>
      <c r="O1282" s="9"/>
      <c r="P1282" s="14"/>
      <c r="Q1282" s="36"/>
      <c r="R1282" s="14"/>
    </row>
    <row r="1283" spans="1:18">
      <c r="A1283" s="45" t="s">
        <v>1636</v>
      </c>
      <c r="B1283" s="46" t="s">
        <v>196</v>
      </c>
      <c r="C1283" s="9"/>
      <c r="D1283" s="14"/>
      <c r="E1283" s="36"/>
      <c r="F1283" s="14"/>
      <c r="G1283" s="9"/>
      <c r="H1283" s="14"/>
      <c r="I1283" s="36"/>
      <c r="J1283" s="14"/>
      <c r="K1283" s="9"/>
      <c r="L1283" s="14"/>
      <c r="M1283" s="36"/>
      <c r="N1283" s="14"/>
      <c r="O1283" s="9"/>
      <c r="P1283" s="14"/>
      <c r="Q1283" s="36"/>
      <c r="R1283" s="14"/>
    </row>
    <row r="1284" spans="1:18">
      <c r="A1284" s="45" t="s">
        <v>1637</v>
      </c>
      <c r="B1284" s="47" t="s">
        <v>197</v>
      </c>
      <c r="C1284" s="9"/>
      <c r="D1284" s="14"/>
      <c r="E1284" s="36"/>
      <c r="F1284" s="14"/>
      <c r="G1284" s="9"/>
      <c r="H1284" s="14"/>
      <c r="I1284" s="36"/>
      <c r="J1284" s="14"/>
      <c r="K1284" s="9"/>
      <c r="L1284" s="14"/>
      <c r="M1284" s="36"/>
      <c r="N1284" s="14"/>
      <c r="O1284" s="9"/>
      <c r="P1284" s="14"/>
      <c r="Q1284" s="36"/>
      <c r="R1284" s="14"/>
    </row>
    <row r="1285" spans="1:18">
      <c r="A1285" s="45" t="s">
        <v>1638</v>
      </c>
      <c r="B1285" s="46" t="s">
        <v>198</v>
      </c>
      <c r="C1285" s="14"/>
      <c r="D1285" s="14"/>
      <c r="E1285" s="14"/>
      <c r="F1285" s="14"/>
      <c r="G1285" s="14"/>
      <c r="H1285" s="14"/>
      <c r="I1285" s="14"/>
      <c r="J1285" s="14"/>
      <c r="K1285" s="14"/>
      <c r="L1285" s="14"/>
      <c r="M1285" s="14"/>
      <c r="N1285" s="14"/>
      <c r="O1285" s="14"/>
      <c r="P1285" s="14"/>
      <c r="Q1285" s="14"/>
      <c r="R1285" s="14"/>
    </row>
    <row r="1286" spans="1:18" ht="47.25">
      <c r="A1286" s="37" t="s">
        <v>1641</v>
      </c>
      <c r="B1286" s="6" t="s">
        <v>1608</v>
      </c>
      <c r="C1286" s="8"/>
      <c r="D1286" s="13">
        <f>SUM(D1287:D1290)</f>
        <v>0</v>
      </c>
      <c r="E1286" s="13">
        <f>SUM(E1287:E1290)</f>
        <v>0</v>
      </c>
      <c r="F1286" s="13">
        <f>SUM(F1287:F1290)</f>
        <v>0</v>
      </c>
      <c r="G1286" s="13"/>
      <c r="H1286" s="13">
        <f>SUM(H1287:H1290)</f>
        <v>0</v>
      </c>
      <c r="I1286" s="13">
        <f>SUM(I1287:I1290)</f>
        <v>0</v>
      </c>
      <c r="J1286" s="13">
        <f>SUM(J1287:J1290)</f>
        <v>0</v>
      </c>
      <c r="K1286" s="13"/>
      <c r="L1286" s="13">
        <f>SUM(L1287:L1290)</f>
        <v>0</v>
      </c>
      <c r="M1286" s="13">
        <f>SUM(M1287:M1290)</f>
        <v>0</v>
      </c>
      <c r="N1286" s="13">
        <f>SUM(N1287:N1290)</f>
        <v>0</v>
      </c>
      <c r="O1286" s="13"/>
      <c r="P1286" s="13">
        <f>SUM(P1287:P1290)</f>
        <v>0</v>
      </c>
      <c r="Q1286" s="13">
        <f>SUM(Q1287:Q1290)</f>
        <v>0</v>
      </c>
      <c r="R1286" s="13">
        <f>SUM(R1287:R1290)</f>
        <v>0</v>
      </c>
    </row>
    <row r="1287" spans="1:18">
      <c r="A1287" s="45" t="s">
        <v>1642</v>
      </c>
      <c r="B1287" s="46" t="s">
        <v>195</v>
      </c>
      <c r="C1287" s="9"/>
      <c r="D1287" s="14"/>
      <c r="E1287" s="36"/>
      <c r="F1287" s="14"/>
      <c r="G1287" s="9"/>
      <c r="H1287" s="14"/>
      <c r="I1287" s="36"/>
      <c r="J1287" s="14"/>
      <c r="K1287" s="9"/>
      <c r="L1287" s="14"/>
      <c r="M1287" s="36"/>
      <c r="N1287" s="14"/>
      <c r="O1287" s="9"/>
      <c r="P1287" s="14"/>
      <c r="Q1287" s="36"/>
      <c r="R1287" s="14"/>
    </row>
    <row r="1288" spans="1:18">
      <c r="A1288" s="45" t="s">
        <v>1643</v>
      </c>
      <c r="B1288" s="46" t="s">
        <v>196</v>
      </c>
      <c r="C1288" s="9"/>
      <c r="D1288" s="14"/>
      <c r="E1288" s="36"/>
      <c r="F1288" s="14"/>
      <c r="G1288" s="9"/>
      <c r="H1288" s="14"/>
      <c r="I1288" s="36"/>
      <c r="J1288" s="14"/>
      <c r="K1288" s="9"/>
      <c r="L1288" s="14"/>
      <c r="M1288" s="36"/>
      <c r="N1288" s="14"/>
      <c r="O1288" s="9"/>
      <c r="P1288" s="14"/>
      <c r="Q1288" s="36"/>
      <c r="R1288" s="14"/>
    </row>
    <row r="1289" spans="1:18">
      <c r="A1289" s="45" t="s">
        <v>1644</v>
      </c>
      <c r="B1289" s="47" t="s">
        <v>197</v>
      </c>
      <c r="C1289" s="9"/>
      <c r="D1289" s="14"/>
      <c r="E1289" s="36"/>
      <c r="F1289" s="14"/>
      <c r="G1289" s="9"/>
      <c r="H1289" s="14"/>
      <c r="I1289" s="36"/>
      <c r="J1289" s="14"/>
      <c r="K1289" s="9"/>
      <c r="L1289" s="14"/>
      <c r="M1289" s="36"/>
      <c r="N1289" s="14"/>
      <c r="O1289" s="9"/>
      <c r="P1289" s="14"/>
      <c r="Q1289" s="36"/>
      <c r="R1289" s="14"/>
    </row>
    <row r="1290" spans="1:18">
      <c r="A1290" s="45" t="s">
        <v>1645</v>
      </c>
      <c r="B1290" s="46" t="s">
        <v>198</v>
      </c>
      <c r="C1290" s="14"/>
      <c r="D1290" s="14"/>
      <c r="E1290" s="14"/>
      <c r="F1290" s="14"/>
      <c r="G1290" s="14"/>
      <c r="H1290" s="14"/>
      <c r="I1290" s="14"/>
      <c r="J1290" s="14"/>
      <c r="K1290" s="14"/>
      <c r="L1290" s="14"/>
      <c r="M1290" s="14"/>
      <c r="N1290" s="14"/>
      <c r="O1290" s="14"/>
      <c r="P1290" s="14"/>
      <c r="Q1290" s="14"/>
      <c r="R1290" s="14"/>
    </row>
    <row r="1291" spans="1:18" ht="47.25">
      <c r="A1291" s="37" t="s">
        <v>1647</v>
      </c>
      <c r="B1291" s="6" t="s">
        <v>1614</v>
      </c>
      <c r="C1291" s="8"/>
      <c r="D1291" s="13">
        <f>SUM(D1292:D1295)</f>
        <v>0</v>
      </c>
      <c r="E1291" s="13">
        <f>SUM(E1292:E1295)</f>
        <v>0</v>
      </c>
      <c r="F1291" s="13">
        <f>SUM(F1292:F1295)</f>
        <v>0</v>
      </c>
      <c r="G1291" s="13"/>
      <c r="H1291" s="13">
        <f>SUM(H1292:H1295)</f>
        <v>0</v>
      </c>
      <c r="I1291" s="13">
        <f>SUM(I1292:I1295)</f>
        <v>0</v>
      </c>
      <c r="J1291" s="13">
        <f>SUM(J1292:J1295)</f>
        <v>0</v>
      </c>
      <c r="K1291" s="13"/>
      <c r="L1291" s="13">
        <f>SUM(L1292:L1295)</f>
        <v>0</v>
      </c>
      <c r="M1291" s="13">
        <f>SUM(M1292:M1295)</f>
        <v>0</v>
      </c>
      <c r="N1291" s="13">
        <f>SUM(N1292:N1295)</f>
        <v>0</v>
      </c>
      <c r="O1291" s="13"/>
      <c r="P1291" s="13">
        <f>SUM(P1292:P1295)</f>
        <v>0</v>
      </c>
      <c r="Q1291" s="13">
        <f>SUM(Q1292:Q1295)</f>
        <v>0</v>
      </c>
      <c r="R1291" s="13">
        <f>SUM(R1292:R1295)</f>
        <v>0</v>
      </c>
    </row>
    <row r="1292" spans="1:18">
      <c r="A1292" s="45" t="s">
        <v>1648</v>
      </c>
      <c r="B1292" s="46" t="s">
        <v>195</v>
      </c>
      <c r="C1292" s="9"/>
      <c r="D1292" s="14"/>
      <c r="E1292" s="36"/>
      <c r="F1292" s="14"/>
      <c r="G1292" s="9"/>
      <c r="H1292" s="14"/>
      <c r="I1292" s="36"/>
      <c r="J1292" s="14"/>
      <c r="K1292" s="9"/>
      <c r="L1292" s="14"/>
      <c r="M1292" s="36"/>
      <c r="N1292" s="14"/>
      <c r="O1292" s="9"/>
      <c r="P1292" s="14"/>
      <c r="Q1292" s="36"/>
      <c r="R1292" s="14"/>
    </row>
    <row r="1293" spans="1:18">
      <c r="A1293" s="45" t="s">
        <v>1649</v>
      </c>
      <c r="B1293" s="46" t="s">
        <v>196</v>
      </c>
      <c r="C1293" s="9"/>
      <c r="D1293" s="14"/>
      <c r="E1293" s="36"/>
      <c r="F1293" s="14"/>
      <c r="G1293" s="9"/>
      <c r="H1293" s="14"/>
      <c r="I1293" s="36"/>
      <c r="J1293" s="14"/>
      <c r="K1293" s="9"/>
      <c r="L1293" s="14"/>
      <c r="M1293" s="36"/>
      <c r="N1293" s="14"/>
      <c r="O1293" s="9"/>
      <c r="P1293" s="14"/>
      <c r="Q1293" s="36"/>
      <c r="R1293" s="14"/>
    </row>
    <row r="1294" spans="1:18">
      <c r="A1294" s="45" t="s">
        <v>1650</v>
      </c>
      <c r="B1294" s="47" t="s">
        <v>197</v>
      </c>
      <c r="C1294" s="9"/>
      <c r="D1294" s="14"/>
      <c r="E1294" s="36"/>
      <c r="F1294" s="14"/>
      <c r="G1294" s="9"/>
      <c r="H1294" s="14"/>
      <c r="I1294" s="36"/>
      <c r="J1294" s="14"/>
      <c r="K1294" s="9"/>
      <c r="L1294" s="14"/>
      <c r="M1294" s="36"/>
      <c r="N1294" s="14"/>
      <c r="O1294" s="9"/>
      <c r="P1294" s="14"/>
      <c r="Q1294" s="36"/>
      <c r="R1294" s="14"/>
    </row>
    <row r="1295" spans="1:18">
      <c r="A1295" s="45" t="s">
        <v>1651</v>
      </c>
      <c r="B1295" s="46" t="s">
        <v>198</v>
      </c>
      <c r="C1295" s="14"/>
      <c r="D1295" s="14"/>
      <c r="E1295" s="14"/>
      <c r="F1295" s="14"/>
      <c r="G1295" s="14"/>
      <c r="H1295" s="14"/>
      <c r="I1295" s="14"/>
      <c r="J1295" s="14"/>
      <c r="K1295" s="14"/>
      <c r="L1295" s="14"/>
      <c r="M1295" s="14"/>
      <c r="N1295" s="14"/>
      <c r="O1295" s="14"/>
      <c r="P1295" s="14"/>
      <c r="Q1295" s="14"/>
      <c r="R1295" s="14"/>
    </row>
    <row r="1296" spans="1:18" ht="47.25">
      <c r="A1296" s="37" t="s">
        <v>1653</v>
      </c>
      <c r="B1296" s="6" t="s">
        <v>1620</v>
      </c>
      <c r="C1296" s="8"/>
      <c r="D1296" s="13">
        <f>SUM(D1297:D1300)</f>
        <v>0</v>
      </c>
      <c r="E1296" s="13">
        <f>SUM(E1297:E1300)</f>
        <v>0</v>
      </c>
      <c r="F1296" s="13">
        <f>SUM(F1297:F1300)</f>
        <v>0</v>
      </c>
      <c r="G1296" s="13"/>
      <c r="H1296" s="13">
        <f>SUM(H1297:H1300)</f>
        <v>0</v>
      </c>
      <c r="I1296" s="13">
        <f>SUM(I1297:I1300)</f>
        <v>0</v>
      </c>
      <c r="J1296" s="13">
        <f>SUM(J1297:J1300)</f>
        <v>0</v>
      </c>
      <c r="K1296" s="13"/>
      <c r="L1296" s="13">
        <f>SUM(L1297:L1300)</f>
        <v>0</v>
      </c>
      <c r="M1296" s="13">
        <f>SUM(M1297:M1300)</f>
        <v>0</v>
      </c>
      <c r="N1296" s="13">
        <f>SUM(N1297:N1300)</f>
        <v>0</v>
      </c>
      <c r="O1296" s="13"/>
      <c r="P1296" s="13">
        <f>SUM(P1297:P1300)</f>
        <v>0</v>
      </c>
      <c r="Q1296" s="13">
        <f>SUM(Q1297:Q1300)</f>
        <v>0</v>
      </c>
      <c r="R1296" s="13">
        <f>SUM(R1297:R1300)</f>
        <v>0</v>
      </c>
    </row>
    <row r="1297" spans="1:18">
      <c r="A1297" s="45" t="s">
        <v>1654</v>
      </c>
      <c r="B1297" s="46" t="s">
        <v>195</v>
      </c>
      <c r="C1297" s="9"/>
      <c r="D1297" s="14"/>
      <c r="E1297" s="36"/>
      <c r="F1297" s="14"/>
      <c r="G1297" s="9"/>
      <c r="H1297" s="14"/>
      <c r="I1297" s="36"/>
      <c r="J1297" s="14"/>
      <c r="K1297" s="9"/>
      <c r="L1297" s="14"/>
      <c r="M1297" s="36"/>
      <c r="N1297" s="14"/>
      <c r="O1297" s="9"/>
      <c r="P1297" s="14"/>
      <c r="Q1297" s="36"/>
      <c r="R1297" s="14"/>
    </row>
    <row r="1298" spans="1:18">
      <c r="A1298" s="45" t="s">
        <v>1655</v>
      </c>
      <c r="B1298" s="46" t="s">
        <v>196</v>
      </c>
      <c r="C1298" s="9"/>
      <c r="D1298" s="14"/>
      <c r="E1298" s="36"/>
      <c r="F1298" s="14"/>
      <c r="G1298" s="9"/>
      <c r="H1298" s="14"/>
      <c r="I1298" s="36"/>
      <c r="J1298" s="14"/>
      <c r="K1298" s="9"/>
      <c r="L1298" s="14"/>
      <c r="M1298" s="36"/>
      <c r="N1298" s="14"/>
      <c r="O1298" s="9"/>
      <c r="P1298" s="14"/>
      <c r="Q1298" s="36"/>
      <c r="R1298" s="14"/>
    </row>
    <row r="1299" spans="1:18">
      <c r="A1299" s="45" t="s">
        <v>1656</v>
      </c>
      <c r="B1299" s="47" t="s">
        <v>197</v>
      </c>
      <c r="C1299" s="9"/>
      <c r="D1299" s="14"/>
      <c r="E1299" s="36"/>
      <c r="F1299" s="14"/>
      <c r="G1299" s="9"/>
      <c r="H1299" s="14"/>
      <c r="I1299" s="36"/>
      <c r="J1299" s="14"/>
      <c r="K1299" s="9"/>
      <c r="L1299" s="14"/>
      <c r="M1299" s="36"/>
      <c r="N1299" s="14"/>
      <c r="O1299" s="9"/>
      <c r="P1299" s="14"/>
      <c r="Q1299" s="36"/>
      <c r="R1299" s="14"/>
    </row>
    <row r="1300" spans="1:18">
      <c r="A1300" s="45" t="s">
        <v>1657</v>
      </c>
      <c r="B1300" s="46" t="s">
        <v>198</v>
      </c>
      <c r="C1300" s="14"/>
      <c r="D1300" s="14"/>
      <c r="E1300" s="14"/>
      <c r="F1300" s="14"/>
      <c r="G1300" s="14"/>
      <c r="H1300" s="14"/>
      <c r="I1300" s="14"/>
      <c r="J1300" s="14"/>
      <c r="K1300" s="14"/>
      <c r="L1300" s="14"/>
      <c r="M1300" s="14"/>
      <c r="N1300" s="14"/>
      <c r="O1300" s="14"/>
      <c r="P1300" s="14"/>
      <c r="Q1300" s="14"/>
      <c r="R1300" s="14"/>
    </row>
    <row r="1301" spans="1:18" ht="47.25">
      <c r="A1301" s="37" t="s">
        <v>1659</v>
      </c>
      <c r="B1301" s="6" t="s">
        <v>1626</v>
      </c>
      <c r="C1301" s="8"/>
      <c r="D1301" s="13">
        <f>SUM(D1302:D1305)</f>
        <v>0</v>
      </c>
      <c r="E1301" s="13">
        <f>SUM(E1302:E1305)</f>
        <v>0</v>
      </c>
      <c r="F1301" s="13">
        <f>SUM(F1302:F1305)</f>
        <v>0</v>
      </c>
      <c r="G1301" s="13"/>
      <c r="H1301" s="13">
        <f>SUM(H1302:H1305)</f>
        <v>0</v>
      </c>
      <c r="I1301" s="13">
        <f>SUM(I1302:I1305)</f>
        <v>0</v>
      </c>
      <c r="J1301" s="13">
        <f>SUM(J1302:J1305)</f>
        <v>0</v>
      </c>
      <c r="K1301" s="13"/>
      <c r="L1301" s="13">
        <f>SUM(L1302:L1305)</f>
        <v>0</v>
      </c>
      <c r="M1301" s="13">
        <f>SUM(M1302:M1305)</f>
        <v>0</v>
      </c>
      <c r="N1301" s="13">
        <f>SUM(N1302:N1305)</f>
        <v>0</v>
      </c>
      <c r="O1301" s="13"/>
      <c r="P1301" s="13">
        <f>SUM(P1302:P1305)</f>
        <v>0</v>
      </c>
      <c r="Q1301" s="13">
        <f>SUM(Q1302:Q1305)</f>
        <v>0</v>
      </c>
      <c r="R1301" s="13">
        <f>SUM(R1302:R1305)</f>
        <v>0</v>
      </c>
    </row>
    <row r="1302" spans="1:18">
      <c r="A1302" s="45" t="s">
        <v>1660</v>
      </c>
      <c r="B1302" s="46" t="s">
        <v>195</v>
      </c>
      <c r="C1302" s="9"/>
      <c r="D1302" s="14"/>
      <c r="E1302" s="36"/>
      <c r="F1302" s="14"/>
      <c r="G1302" s="9"/>
      <c r="H1302" s="14"/>
      <c r="I1302" s="36"/>
      <c r="J1302" s="14"/>
      <c r="K1302" s="9"/>
      <c r="L1302" s="14"/>
      <c r="M1302" s="36"/>
      <c r="N1302" s="14"/>
      <c r="O1302" s="9"/>
      <c r="P1302" s="14"/>
      <c r="Q1302" s="36"/>
      <c r="R1302" s="14"/>
    </row>
    <row r="1303" spans="1:18">
      <c r="A1303" s="45" t="s">
        <v>1661</v>
      </c>
      <c r="B1303" s="46" t="s">
        <v>196</v>
      </c>
      <c r="C1303" s="9"/>
      <c r="D1303" s="14"/>
      <c r="E1303" s="36"/>
      <c r="F1303" s="14"/>
      <c r="G1303" s="9"/>
      <c r="H1303" s="14"/>
      <c r="I1303" s="36"/>
      <c r="J1303" s="14"/>
      <c r="K1303" s="9"/>
      <c r="L1303" s="14"/>
      <c r="M1303" s="36"/>
      <c r="N1303" s="14"/>
      <c r="O1303" s="9"/>
      <c r="P1303" s="14"/>
      <c r="Q1303" s="36"/>
      <c r="R1303" s="14"/>
    </row>
    <row r="1304" spans="1:18">
      <c r="A1304" s="45" t="s">
        <v>1662</v>
      </c>
      <c r="B1304" s="47" t="s">
        <v>197</v>
      </c>
      <c r="C1304" s="9"/>
      <c r="D1304" s="14"/>
      <c r="E1304" s="36"/>
      <c r="F1304" s="14"/>
      <c r="G1304" s="9"/>
      <c r="H1304" s="14"/>
      <c r="I1304" s="36"/>
      <c r="J1304" s="14"/>
      <c r="K1304" s="9"/>
      <c r="L1304" s="14"/>
      <c r="M1304" s="36"/>
      <c r="N1304" s="14"/>
      <c r="O1304" s="9"/>
      <c r="P1304" s="14"/>
      <c r="Q1304" s="36"/>
      <c r="R1304" s="14"/>
    </row>
    <row r="1305" spans="1:18">
      <c r="A1305" s="45" t="s">
        <v>1663</v>
      </c>
      <c r="B1305" s="46" t="s">
        <v>198</v>
      </c>
      <c r="C1305" s="14"/>
      <c r="D1305" s="14"/>
      <c r="E1305" s="14"/>
      <c r="F1305" s="14"/>
      <c r="G1305" s="14"/>
      <c r="H1305" s="14"/>
      <c r="I1305" s="14"/>
      <c r="J1305" s="14"/>
      <c r="K1305" s="14"/>
      <c r="L1305" s="14"/>
      <c r="M1305" s="14"/>
      <c r="N1305" s="14"/>
      <c r="O1305" s="14"/>
      <c r="P1305" s="14"/>
      <c r="Q1305" s="14"/>
      <c r="R1305" s="14"/>
    </row>
    <row r="1306" spans="1:18" ht="47.25">
      <c r="A1306" s="37" t="s">
        <v>1665</v>
      </c>
      <c r="B1306" s="6" t="s">
        <v>1632</v>
      </c>
      <c r="C1306" s="8"/>
      <c r="D1306" s="13">
        <f>SUM(D1307:D1310)</f>
        <v>0</v>
      </c>
      <c r="E1306" s="13">
        <f>SUM(E1307:E1310)</f>
        <v>0</v>
      </c>
      <c r="F1306" s="13">
        <f>SUM(F1307:F1310)</f>
        <v>0</v>
      </c>
      <c r="G1306" s="13"/>
      <c r="H1306" s="13">
        <f>SUM(H1307:H1310)</f>
        <v>0</v>
      </c>
      <c r="I1306" s="13">
        <f>SUM(I1307:I1310)</f>
        <v>0</v>
      </c>
      <c r="J1306" s="13">
        <f>SUM(J1307:J1310)</f>
        <v>0</v>
      </c>
      <c r="K1306" s="13"/>
      <c r="L1306" s="13">
        <f>SUM(L1307:L1310)</f>
        <v>0</v>
      </c>
      <c r="M1306" s="13">
        <f>SUM(M1307:M1310)</f>
        <v>0</v>
      </c>
      <c r="N1306" s="13">
        <f>SUM(N1307:N1310)</f>
        <v>0</v>
      </c>
      <c r="O1306" s="13"/>
      <c r="P1306" s="13">
        <f>SUM(P1307:P1310)</f>
        <v>0</v>
      </c>
      <c r="Q1306" s="13">
        <f>SUM(Q1307:Q1310)</f>
        <v>0</v>
      </c>
      <c r="R1306" s="13">
        <f>SUM(R1307:R1310)</f>
        <v>0</v>
      </c>
    </row>
    <row r="1307" spans="1:18">
      <c r="A1307" s="45" t="s">
        <v>1666</v>
      </c>
      <c r="B1307" s="46" t="s">
        <v>195</v>
      </c>
      <c r="C1307" s="9"/>
      <c r="D1307" s="14"/>
      <c r="E1307" s="36"/>
      <c r="F1307" s="14"/>
      <c r="G1307" s="9"/>
      <c r="H1307" s="14"/>
      <c r="I1307" s="36"/>
      <c r="J1307" s="14"/>
      <c r="K1307" s="9"/>
      <c r="L1307" s="14"/>
      <c r="M1307" s="36"/>
      <c r="N1307" s="14"/>
      <c r="O1307" s="9"/>
      <c r="P1307" s="14"/>
      <c r="Q1307" s="36"/>
      <c r="R1307" s="14"/>
    </row>
    <row r="1308" spans="1:18">
      <c r="A1308" s="45" t="s">
        <v>1667</v>
      </c>
      <c r="B1308" s="46" t="s">
        <v>196</v>
      </c>
      <c r="C1308" s="9"/>
      <c r="D1308" s="14"/>
      <c r="E1308" s="36"/>
      <c r="F1308" s="14"/>
      <c r="G1308" s="9"/>
      <c r="H1308" s="14"/>
      <c r="I1308" s="36"/>
      <c r="J1308" s="14"/>
      <c r="K1308" s="9"/>
      <c r="L1308" s="14"/>
      <c r="M1308" s="36"/>
      <c r="N1308" s="14"/>
      <c r="O1308" s="9"/>
      <c r="P1308" s="14"/>
      <c r="Q1308" s="36"/>
      <c r="R1308" s="14"/>
    </row>
    <row r="1309" spans="1:18">
      <c r="A1309" s="45" t="s">
        <v>1668</v>
      </c>
      <c r="B1309" s="47" t="s">
        <v>197</v>
      </c>
      <c r="C1309" s="9"/>
      <c r="D1309" s="14"/>
      <c r="E1309" s="36"/>
      <c r="F1309" s="14"/>
      <c r="G1309" s="9"/>
      <c r="H1309" s="14"/>
      <c r="I1309" s="36"/>
      <c r="J1309" s="14"/>
      <c r="K1309" s="9"/>
      <c r="L1309" s="14"/>
      <c r="M1309" s="36"/>
      <c r="N1309" s="14"/>
      <c r="O1309" s="9"/>
      <c r="P1309" s="14"/>
      <c r="Q1309" s="36"/>
      <c r="R1309" s="14"/>
    </row>
    <row r="1310" spans="1:18">
      <c r="A1310" s="45" t="s">
        <v>1669</v>
      </c>
      <c r="B1310" s="46" t="s">
        <v>198</v>
      </c>
      <c r="C1310" s="14"/>
      <c r="D1310" s="14"/>
      <c r="E1310" s="14"/>
      <c r="F1310" s="14"/>
      <c r="G1310" s="14"/>
      <c r="H1310" s="14"/>
      <c r="I1310" s="14"/>
      <c r="J1310" s="14"/>
      <c r="K1310" s="14"/>
      <c r="L1310" s="14"/>
      <c r="M1310" s="14"/>
      <c r="N1310" s="14"/>
      <c r="O1310" s="14"/>
      <c r="P1310" s="14"/>
      <c r="Q1310" s="14"/>
      <c r="R1310" s="14"/>
    </row>
    <row r="1311" spans="1:18" ht="31.5">
      <c r="A1311" s="37" t="s">
        <v>1670</v>
      </c>
      <c r="B1311" s="6" t="s">
        <v>1639</v>
      </c>
      <c r="C1311" s="6"/>
      <c r="D1311" s="13">
        <f>D1312+D1317+D1322+D1327+D1332+D1337</f>
        <v>0</v>
      </c>
      <c r="E1311" s="13">
        <f t="shared" ref="E1311:N1311" si="258">E1312+E1317+E1322+E1327+E1332+E1337</f>
        <v>0</v>
      </c>
      <c r="F1311" s="13">
        <f t="shared" si="258"/>
        <v>0</v>
      </c>
      <c r="G1311" s="13"/>
      <c r="H1311" s="13">
        <f t="shared" si="258"/>
        <v>0</v>
      </c>
      <c r="I1311" s="13">
        <f t="shared" si="258"/>
        <v>0</v>
      </c>
      <c r="J1311" s="13">
        <f t="shared" si="258"/>
        <v>0</v>
      </c>
      <c r="K1311" s="13"/>
      <c r="L1311" s="13">
        <f t="shared" si="258"/>
        <v>0</v>
      </c>
      <c r="M1311" s="13">
        <f t="shared" si="258"/>
        <v>0</v>
      </c>
      <c r="N1311" s="13">
        <f t="shared" si="258"/>
        <v>0</v>
      </c>
      <c r="O1311" s="13"/>
      <c r="P1311" s="13">
        <f>P1312+P1317+P1322+P1327+P1332+P1337</f>
        <v>0</v>
      </c>
      <c r="Q1311" s="13">
        <f>Q1312+Q1317+Q1322+Q1327+Q1332+Q1337</f>
        <v>0</v>
      </c>
      <c r="R1311" s="13">
        <f>R1312+R1317+R1322+R1327+R1332+R1337</f>
        <v>0</v>
      </c>
    </row>
    <row r="1312" spans="1:18" ht="47.25">
      <c r="A1312" s="37" t="s">
        <v>1671</v>
      </c>
      <c r="B1312" s="6" t="s">
        <v>1640</v>
      </c>
      <c r="C1312" s="8"/>
      <c r="D1312" s="13">
        <f>SUM(D1313:D1316)</f>
        <v>0</v>
      </c>
      <c r="E1312" s="13">
        <f>SUM(E1313:E1316)</f>
        <v>0</v>
      </c>
      <c r="F1312" s="13">
        <f>SUM(F1313:F1316)</f>
        <v>0</v>
      </c>
      <c r="G1312" s="13"/>
      <c r="H1312" s="13">
        <f>SUM(H1313:H1316)</f>
        <v>0</v>
      </c>
      <c r="I1312" s="13">
        <f>SUM(I1313:I1316)</f>
        <v>0</v>
      </c>
      <c r="J1312" s="13">
        <f>SUM(J1313:J1316)</f>
        <v>0</v>
      </c>
      <c r="K1312" s="13"/>
      <c r="L1312" s="13">
        <f>SUM(L1313:L1316)</f>
        <v>0</v>
      </c>
      <c r="M1312" s="13">
        <f>SUM(M1313:M1316)</f>
        <v>0</v>
      </c>
      <c r="N1312" s="13">
        <f>SUM(N1313:N1316)</f>
        <v>0</v>
      </c>
      <c r="O1312" s="13"/>
      <c r="P1312" s="13">
        <f>SUM(P1313:P1316)</f>
        <v>0</v>
      </c>
      <c r="Q1312" s="13">
        <f>SUM(Q1313:Q1316)</f>
        <v>0</v>
      </c>
      <c r="R1312" s="13">
        <f>SUM(R1313:R1316)</f>
        <v>0</v>
      </c>
    </row>
    <row r="1313" spans="1:18">
      <c r="A1313" s="45" t="s">
        <v>1672</v>
      </c>
      <c r="B1313" s="46" t="s">
        <v>195</v>
      </c>
      <c r="C1313" s="9"/>
      <c r="D1313" s="14"/>
      <c r="E1313" s="36"/>
      <c r="F1313" s="14"/>
      <c r="G1313" s="9"/>
      <c r="H1313" s="14"/>
      <c r="I1313" s="36"/>
      <c r="J1313" s="14"/>
      <c r="K1313" s="9"/>
      <c r="L1313" s="14"/>
      <c r="M1313" s="36"/>
      <c r="N1313" s="14"/>
      <c r="O1313" s="9"/>
      <c r="P1313" s="14"/>
      <c r="Q1313" s="36"/>
      <c r="R1313" s="14"/>
    </row>
    <row r="1314" spans="1:18">
      <c r="A1314" s="45" t="s">
        <v>1673</v>
      </c>
      <c r="B1314" s="46" t="s">
        <v>196</v>
      </c>
      <c r="C1314" s="9"/>
      <c r="D1314" s="14"/>
      <c r="E1314" s="36"/>
      <c r="F1314" s="14"/>
      <c r="G1314" s="9"/>
      <c r="H1314" s="14"/>
      <c r="I1314" s="36"/>
      <c r="J1314" s="14"/>
      <c r="K1314" s="9"/>
      <c r="L1314" s="14"/>
      <c r="M1314" s="36"/>
      <c r="N1314" s="14"/>
      <c r="O1314" s="9"/>
      <c r="P1314" s="14"/>
      <c r="Q1314" s="36"/>
      <c r="R1314" s="14"/>
    </row>
    <row r="1315" spans="1:18">
      <c r="A1315" s="45" t="s">
        <v>1674</v>
      </c>
      <c r="B1315" s="47" t="s">
        <v>197</v>
      </c>
      <c r="C1315" s="9"/>
      <c r="D1315" s="14"/>
      <c r="E1315" s="36"/>
      <c r="F1315" s="14"/>
      <c r="G1315" s="9"/>
      <c r="H1315" s="14"/>
      <c r="I1315" s="36"/>
      <c r="J1315" s="14"/>
      <c r="K1315" s="9"/>
      <c r="L1315" s="14"/>
      <c r="M1315" s="36"/>
      <c r="N1315" s="14"/>
      <c r="O1315" s="9"/>
      <c r="P1315" s="14"/>
      <c r="Q1315" s="36"/>
      <c r="R1315" s="14"/>
    </row>
    <row r="1316" spans="1:18">
      <c r="A1316" s="45" t="s">
        <v>1675</v>
      </c>
      <c r="B1316" s="46" t="s">
        <v>198</v>
      </c>
      <c r="C1316" s="14"/>
      <c r="D1316" s="14"/>
      <c r="E1316" s="14"/>
      <c r="F1316" s="14"/>
      <c r="G1316" s="14"/>
      <c r="H1316" s="14"/>
      <c r="I1316" s="14"/>
      <c r="J1316" s="14"/>
      <c r="K1316" s="14"/>
      <c r="L1316" s="14"/>
      <c r="M1316" s="14"/>
      <c r="N1316" s="14"/>
      <c r="O1316" s="14"/>
      <c r="P1316" s="14"/>
      <c r="Q1316" s="14"/>
      <c r="R1316" s="14"/>
    </row>
    <row r="1317" spans="1:18" ht="47.25">
      <c r="A1317" s="37" t="s">
        <v>1678</v>
      </c>
      <c r="B1317" s="6" t="s">
        <v>1646</v>
      </c>
      <c r="C1317" s="8"/>
      <c r="D1317" s="13">
        <f>SUM(D1318:D1321)</f>
        <v>0</v>
      </c>
      <c r="E1317" s="13">
        <f>SUM(E1318:E1321)</f>
        <v>0</v>
      </c>
      <c r="F1317" s="13">
        <f>SUM(F1318:F1321)</f>
        <v>0</v>
      </c>
      <c r="G1317" s="13"/>
      <c r="H1317" s="13">
        <f>SUM(H1318:H1321)</f>
        <v>0</v>
      </c>
      <c r="I1317" s="13">
        <f>SUM(I1318:I1321)</f>
        <v>0</v>
      </c>
      <c r="J1317" s="13">
        <f>SUM(J1318:J1321)</f>
        <v>0</v>
      </c>
      <c r="K1317" s="13"/>
      <c r="L1317" s="13">
        <f>SUM(L1318:L1321)</f>
        <v>0</v>
      </c>
      <c r="M1317" s="13">
        <f>SUM(M1318:M1321)</f>
        <v>0</v>
      </c>
      <c r="N1317" s="13">
        <f>SUM(N1318:N1321)</f>
        <v>0</v>
      </c>
      <c r="O1317" s="13"/>
      <c r="P1317" s="13">
        <f>SUM(P1318:P1321)</f>
        <v>0</v>
      </c>
      <c r="Q1317" s="13">
        <f>SUM(Q1318:Q1321)</f>
        <v>0</v>
      </c>
      <c r="R1317" s="13">
        <f>SUM(R1318:R1321)</f>
        <v>0</v>
      </c>
    </row>
    <row r="1318" spans="1:18">
      <c r="A1318" s="45" t="s">
        <v>1679</v>
      </c>
      <c r="B1318" s="46" t="s">
        <v>195</v>
      </c>
      <c r="C1318" s="9"/>
      <c r="D1318" s="14"/>
      <c r="E1318" s="36"/>
      <c r="F1318" s="14"/>
      <c r="G1318" s="9"/>
      <c r="H1318" s="14"/>
      <c r="I1318" s="36"/>
      <c r="J1318" s="14"/>
      <c r="K1318" s="9"/>
      <c r="L1318" s="14"/>
      <c r="M1318" s="36"/>
      <c r="N1318" s="14"/>
      <c r="O1318" s="9"/>
      <c r="P1318" s="14"/>
      <c r="Q1318" s="36"/>
      <c r="R1318" s="14"/>
    </row>
    <row r="1319" spans="1:18">
      <c r="A1319" s="45" t="s">
        <v>1680</v>
      </c>
      <c r="B1319" s="46" t="s">
        <v>196</v>
      </c>
      <c r="C1319" s="9"/>
      <c r="D1319" s="14"/>
      <c r="E1319" s="36"/>
      <c r="F1319" s="14"/>
      <c r="G1319" s="9"/>
      <c r="H1319" s="14"/>
      <c r="I1319" s="36"/>
      <c r="J1319" s="14"/>
      <c r="K1319" s="9"/>
      <c r="L1319" s="14"/>
      <c r="M1319" s="36"/>
      <c r="N1319" s="14"/>
      <c r="O1319" s="9"/>
      <c r="P1319" s="14"/>
      <c r="Q1319" s="36"/>
      <c r="R1319" s="14"/>
    </row>
    <row r="1320" spans="1:18">
      <c r="A1320" s="45" t="s">
        <v>1681</v>
      </c>
      <c r="B1320" s="47" t="s">
        <v>197</v>
      </c>
      <c r="C1320" s="9"/>
      <c r="D1320" s="14"/>
      <c r="E1320" s="36"/>
      <c r="F1320" s="14"/>
      <c r="G1320" s="9"/>
      <c r="H1320" s="14"/>
      <c r="I1320" s="36"/>
      <c r="J1320" s="14"/>
      <c r="K1320" s="9"/>
      <c r="L1320" s="14"/>
      <c r="M1320" s="36"/>
      <c r="N1320" s="14"/>
      <c r="O1320" s="9"/>
      <c r="P1320" s="14"/>
      <c r="Q1320" s="36"/>
      <c r="R1320" s="14"/>
    </row>
    <row r="1321" spans="1:18">
      <c r="A1321" s="45" t="s">
        <v>1682</v>
      </c>
      <c r="B1321" s="46" t="s">
        <v>198</v>
      </c>
      <c r="C1321" s="14"/>
      <c r="D1321" s="14"/>
      <c r="E1321" s="14"/>
      <c r="F1321" s="14"/>
      <c r="G1321" s="14"/>
      <c r="H1321" s="14"/>
      <c r="I1321" s="14"/>
      <c r="J1321" s="14"/>
      <c r="K1321" s="14"/>
      <c r="L1321" s="14"/>
      <c r="M1321" s="14"/>
      <c r="N1321" s="14"/>
      <c r="O1321" s="14"/>
      <c r="P1321" s="14"/>
      <c r="Q1321" s="14"/>
      <c r="R1321" s="14"/>
    </row>
    <row r="1322" spans="1:18" ht="47.25">
      <c r="A1322" s="37" t="s">
        <v>1684</v>
      </c>
      <c r="B1322" s="6" t="s">
        <v>1652</v>
      </c>
      <c r="C1322" s="8"/>
      <c r="D1322" s="13">
        <f>SUM(D1323:D1326)</f>
        <v>0</v>
      </c>
      <c r="E1322" s="13">
        <f>SUM(E1323:E1326)</f>
        <v>0</v>
      </c>
      <c r="F1322" s="13">
        <f>SUM(F1323:F1326)</f>
        <v>0</v>
      </c>
      <c r="G1322" s="13"/>
      <c r="H1322" s="13">
        <f>SUM(H1323:H1326)</f>
        <v>0</v>
      </c>
      <c r="I1322" s="13">
        <f>SUM(I1323:I1326)</f>
        <v>0</v>
      </c>
      <c r="J1322" s="13">
        <f>SUM(J1323:J1326)</f>
        <v>0</v>
      </c>
      <c r="K1322" s="13"/>
      <c r="L1322" s="13">
        <f>SUM(L1323:L1326)</f>
        <v>0</v>
      </c>
      <c r="M1322" s="13">
        <f>SUM(M1323:M1326)</f>
        <v>0</v>
      </c>
      <c r="N1322" s="13">
        <f>SUM(N1323:N1326)</f>
        <v>0</v>
      </c>
      <c r="O1322" s="13"/>
      <c r="P1322" s="13">
        <f>SUM(P1323:P1326)</f>
        <v>0</v>
      </c>
      <c r="Q1322" s="13">
        <f>SUM(Q1323:Q1326)</f>
        <v>0</v>
      </c>
      <c r="R1322" s="13">
        <f>SUM(R1323:R1326)</f>
        <v>0</v>
      </c>
    </row>
    <row r="1323" spans="1:18">
      <c r="A1323" s="45" t="s">
        <v>1685</v>
      </c>
      <c r="B1323" s="46" t="s">
        <v>195</v>
      </c>
      <c r="C1323" s="9"/>
      <c r="D1323" s="14"/>
      <c r="E1323" s="36"/>
      <c r="F1323" s="14"/>
      <c r="G1323" s="9"/>
      <c r="H1323" s="14"/>
      <c r="I1323" s="36"/>
      <c r="J1323" s="14"/>
      <c r="K1323" s="9"/>
      <c r="L1323" s="14"/>
      <c r="M1323" s="36"/>
      <c r="N1323" s="14"/>
      <c r="O1323" s="9"/>
      <c r="P1323" s="14"/>
      <c r="Q1323" s="36"/>
      <c r="R1323" s="14"/>
    </row>
    <row r="1324" spans="1:18">
      <c r="A1324" s="45" t="s">
        <v>1686</v>
      </c>
      <c r="B1324" s="46" t="s">
        <v>196</v>
      </c>
      <c r="C1324" s="9"/>
      <c r="D1324" s="14"/>
      <c r="E1324" s="36"/>
      <c r="F1324" s="14"/>
      <c r="G1324" s="9"/>
      <c r="H1324" s="14"/>
      <c r="I1324" s="36"/>
      <c r="J1324" s="14"/>
      <c r="K1324" s="9"/>
      <c r="L1324" s="14"/>
      <c r="M1324" s="36"/>
      <c r="N1324" s="14"/>
      <c r="O1324" s="9"/>
      <c r="P1324" s="14"/>
      <c r="Q1324" s="36"/>
      <c r="R1324" s="14"/>
    </row>
    <row r="1325" spans="1:18">
      <c r="A1325" s="45" t="s">
        <v>1687</v>
      </c>
      <c r="B1325" s="47" t="s">
        <v>197</v>
      </c>
      <c r="C1325" s="9"/>
      <c r="D1325" s="14"/>
      <c r="E1325" s="36"/>
      <c r="F1325" s="14"/>
      <c r="G1325" s="9"/>
      <c r="H1325" s="14"/>
      <c r="I1325" s="36"/>
      <c r="J1325" s="14"/>
      <c r="K1325" s="9"/>
      <c r="L1325" s="14"/>
      <c r="M1325" s="36"/>
      <c r="N1325" s="14"/>
      <c r="O1325" s="9"/>
      <c r="P1325" s="14"/>
      <c r="Q1325" s="36"/>
      <c r="R1325" s="14"/>
    </row>
    <row r="1326" spans="1:18">
      <c r="A1326" s="45" t="s">
        <v>1688</v>
      </c>
      <c r="B1326" s="46" t="s">
        <v>198</v>
      </c>
      <c r="C1326" s="14"/>
      <c r="D1326" s="14"/>
      <c r="E1326" s="14"/>
      <c r="F1326" s="14"/>
      <c r="G1326" s="14"/>
      <c r="H1326" s="14"/>
      <c r="I1326" s="14"/>
      <c r="J1326" s="14"/>
      <c r="K1326" s="14"/>
      <c r="L1326" s="14"/>
      <c r="M1326" s="14"/>
      <c r="N1326" s="14"/>
      <c r="O1326" s="14"/>
      <c r="P1326" s="14"/>
      <c r="Q1326" s="14"/>
      <c r="R1326" s="14"/>
    </row>
    <row r="1327" spans="1:18" ht="47.25">
      <c r="A1327" s="37" t="s">
        <v>1690</v>
      </c>
      <c r="B1327" s="6" t="s">
        <v>1658</v>
      </c>
      <c r="C1327" s="8"/>
      <c r="D1327" s="13">
        <f>SUM(D1328:D1331)</f>
        <v>0</v>
      </c>
      <c r="E1327" s="13">
        <f>SUM(E1328:E1331)</f>
        <v>0</v>
      </c>
      <c r="F1327" s="13">
        <f>SUM(F1328:F1331)</f>
        <v>0</v>
      </c>
      <c r="G1327" s="13"/>
      <c r="H1327" s="13">
        <f>SUM(H1328:H1331)</f>
        <v>0</v>
      </c>
      <c r="I1327" s="13">
        <f>SUM(I1328:I1331)</f>
        <v>0</v>
      </c>
      <c r="J1327" s="13">
        <f>SUM(J1328:J1331)</f>
        <v>0</v>
      </c>
      <c r="K1327" s="13"/>
      <c r="L1327" s="13">
        <f>SUM(L1328:L1331)</f>
        <v>0</v>
      </c>
      <c r="M1327" s="13">
        <f>SUM(M1328:M1331)</f>
        <v>0</v>
      </c>
      <c r="N1327" s="13">
        <f>SUM(N1328:N1331)</f>
        <v>0</v>
      </c>
      <c r="O1327" s="13"/>
      <c r="P1327" s="13">
        <f>SUM(P1328:P1331)</f>
        <v>0</v>
      </c>
      <c r="Q1327" s="13">
        <f>SUM(Q1328:Q1331)</f>
        <v>0</v>
      </c>
      <c r="R1327" s="13">
        <f>SUM(R1328:R1331)</f>
        <v>0</v>
      </c>
    </row>
    <row r="1328" spans="1:18">
      <c r="A1328" s="45" t="s">
        <v>1691</v>
      </c>
      <c r="B1328" s="46" t="s">
        <v>195</v>
      </c>
      <c r="C1328" s="9"/>
      <c r="D1328" s="14"/>
      <c r="E1328" s="36"/>
      <c r="F1328" s="14"/>
      <c r="G1328" s="9"/>
      <c r="H1328" s="14"/>
      <c r="I1328" s="36"/>
      <c r="J1328" s="14"/>
      <c r="K1328" s="9"/>
      <c r="L1328" s="14"/>
      <c r="M1328" s="36"/>
      <c r="N1328" s="14"/>
      <c r="O1328" s="9"/>
      <c r="P1328" s="14"/>
      <c r="Q1328" s="36"/>
      <c r="R1328" s="14"/>
    </row>
    <row r="1329" spans="1:18">
      <c r="A1329" s="45" t="s">
        <v>1692</v>
      </c>
      <c r="B1329" s="46" t="s">
        <v>196</v>
      </c>
      <c r="C1329" s="9"/>
      <c r="D1329" s="14"/>
      <c r="E1329" s="36"/>
      <c r="F1329" s="14"/>
      <c r="G1329" s="9"/>
      <c r="H1329" s="14"/>
      <c r="I1329" s="36"/>
      <c r="J1329" s="14"/>
      <c r="K1329" s="9"/>
      <c r="L1329" s="14"/>
      <c r="M1329" s="36"/>
      <c r="N1329" s="14"/>
      <c r="O1329" s="9"/>
      <c r="P1329" s="14"/>
      <c r="Q1329" s="36"/>
      <c r="R1329" s="14"/>
    </row>
    <row r="1330" spans="1:18">
      <c r="A1330" s="45" t="s">
        <v>1693</v>
      </c>
      <c r="B1330" s="47" t="s">
        <v>197</v>
      </c>
      <c r="C1330" s="9"/>
      <c r="D1330" s="14"/>
      <c r="E1330" s="36"/>
      <c r="F1330" s="14"/>
      <c r="G1330" s="9"/>
      <c r="H1330" s="14"/>
      <c r="I1330" s="36"/>
      <c r="J1330" s="14"/>
      <c r="K1330" s="9"/>
      <c r="L1330" s="14"/>
      <c r="M1330" s="36"/>
      <c r="N1330" s="14"/>
      <c r="O1330" s="9"/>
      <c r="P1330" s="14"/>
      <c r="Q1330" s="36"/>
      <c r="R1330" s="14"/>
    </row>
    <row r="1331" spans="1:18">
      <c r="A1331" s="45" t="s">
        <v>1694</v>
      </c>
      <c r="B1331" s="46" t="s">
        <v>198</v>
      </c>
      <c r="C1331" s="14"/>
      <c r="D1331" s="14"/>
      <c r="E1331" s="14"/>
      <c r="F1331" s="14"/>
      <c r="G1331" s="14"/>
      <c r="H1331" s="14"/>
      <c r="I1331" s="14"/>
      <c r="J1331" s="14"/>
      <c r="K1331" s="14"/>
      <c r="L1331" s="14"/>
      <c r="M1331" s="14"/>
      <c r="N1331" s="14"/>
      <c r="O1331" s="14"/>
      <c r="P1331" s="14"/>
      <c r="Q1331" s="14"/>
      <c r="R1331" s="14"/>
    </row>
    <row r="1332" spans="1:18" ht="47.25">
      <c r="A1332" s="37" t="s">
        <v>1696</v>
      </c>
      <c r="B1332" s="6" t="s">
        <v>1664</v>
      </c>
      <c r="C1332" s="8"/>
      <c r="D1332" s="13">
        <f>SUM(D1333:D1336)</f>
        <v>0</v>
      </c>
      <c r="E1332" s="13">
        <f>SUM(E1333:E1336)</f>
        <v>0</v>
      </c>
      <c r="F1332" s="13">
        <f>SUM(F1333:F1336)</f>
        <v>0</v>
      </c>
      <c r="G1332" s="13"/>
      <c r="H1332" s="13">
        <f>SUM(H1333:H1336)</f>
        <v>0</v>
      </c>
      <c r="I1332" s="13">
        <f>SUM(I1333:I1336)</f>
        <v>0</v>
      </c>
      <c r="J1332" s="13">
        <f>SUM(J1333:J1336)</f>
        <v>0</v>
      </c>
      <c r="K1332" s="13"/>
      <c r="L1332" s="13">
        <f>SUM(L1333:L1336)</f>
        <v>0</v>
      </c>
      <c r="M1332" s="13">
        <f>SUM(M1333:M1336)</f>
        <v>0</v>
      </c>
      <c r="N1332" s="13">
        <f>SUM(N1333:N1336)</f>
        <v>0</v>
      </c>
      <c r="O1332" s="13"/>
      <c r="P1332" s="13">
        <f>SUM(P1333:P1336)</f>
        <v>0</v>
      </c>
      <c r="Q1332" s="13">
        <f>SUM(Q1333:Q1336)</f>
        <v>0</v>
      </c>
      <c r="R1332" s="13">
        <f>SUM(R1333:R1336)</f>
        <v>0</v>
      </c>
    </row>
    <row r="1333" spans="1:18">
      <c r="A1333" s="45" t="s">
        <v>1697</v>
      </c>
      <c r="B1333" s="46" t="s">
        <v>195</v>
      </c>
      <c r="C1333" s="9"/>
      <c r="D1333" s="14"/>
      <c r="E1333" s="36"/>
      <c r="F1333" s="14"/>
      <c r="G1333" s="9"/>
      <c r="H1333" s="14"/>
      <c r="I1333" s="36"/>
      <c r="J1333" s="14"/>
      <c r="K1333" s="9"/>
      <c r="L1333" s="14"/>
      <c r="M1333" s="36"/>
      <c r="N1333" s="14"/>
      <c r="O1333" s="9"/>
      <c r="P1333" s="14"/>
      <c r="Q1333" s="36"/>
      <c r="R1333" s="14"/>
    </row>
    <row r="1334" spans="1:18">
      <c r="A1334" s="45" t="s">
        <v>1698</v>
      </c>
      <c r="B1334" s="46" t="s">
        <v>196</v>
      </c>
      <c r="C1334" s="9"/>
      <c r="D1334" s="14"/>
      <c r="E1334" s="36"/>
      <c r="F1334" s="14"/>
      <c r="G1334" s="9"/>
      <c r="H1334" s="14"/>
      <c r="I1334" s="36"/>
      <c r="J1334" s="14"/>
      <c r="K1334" s="9"/>
      <c r="L1334" s="14"/>
      <c r="M1334" s="36"/>
      <c r="N1334" s="14"/>
      <c r="O1334" s="9"/>
      <c r="P1334" s="14"/>
      <c r="Q1334" s="36"/>
      <c r="R1334" s="14"/>
    </row>
    <row r="1335" spans="1:18">
      <c r="A1335" s="45" t="s">
        <v>1699</v>
      </c>
      <c r="B1335" s="47" t="s">
        <v>197</v>
      </c>
      <c r="C1335" s="9"/>
      <c r="D1335" s="14"/>
      <c r="E1335" s="36"/>
      <c r="F1335" s="14"/>
      <c r="G1335" s="9"/>
      <c r="H1335" s="14"/>
      <c r="I1335" s="36"/>
      <c r="J1335" s="14"/>
      <c r="K1335" s="9"/>
      <c r="L1335" s="14"/>
      <c r="M1335" s="36"/>
      <c r="N1335" s="14"/>
      <c r="O1335" s="9"/>
      <c r="P1335" s="14"/>
      <c r="Q1335" s="36"/>
      <c r="R1335" s="14"/>
    </row>
    <row r="1336" spans="1:18">
      <c r="A1336" s="45" t="s">
        <v>1700</v>
      </c>
      <c r="B1336" s="46" t="s">
        <v>198</v>
      </c>
      <c r="C1336" s="14"/>
      <c r="D1336" s="14"/>
      <c r="E1336" s="14"/>
      <c r="F1336" s="14"/>
      <c r="G1336" s="14"/>
      <c r="H1336" s="14"/>
      <c r="I1336" s="14"/>
      <c r="J1336" s="14"/>
      <c r="K1336" s="14"/>
      <c r="L1336" s="14"/>
      <c r="M1336" s="14"/>
      <c r="N1336" s="14"/>
      <c r="O1336" s="14"/>
      <c r="P1336" s="14"/>
      <c r="Q1336" s="14"/>
      <c r="R1336" s="14"/>
    </row>
    <row r="1337" spans="1:18" ht="47.25">
      <c r="A1337" s="37" t="s">
        <v>1702</v>
      </c>
      <c r="B1337" s="6" t="s">
        <v>2185</v>
      </c>
      <c r="C1337" s="8"/>
      <c r="D1337" s="13">
        <f>SUM(D1338:D1341)</f>
        <v>0</v>
      </c>
      <c r="E1337" s="13">
        <f>SUM(E1338:E1341)</f>
        <v>0</v>
      </c>
      <c r="F1337" s="13">
        <f>SUM(F1338:F1341)</f>
        <v>0</v>
      </c>
      <c r="G1337" s="13"/>
      <c r="H1337" s="13">
        <f>SUM(H1338:H1341)</f>
        <v>0</v>
      </c>
      <c r="I1337" s="13">
        <f>SUM(I1338:I1341)</f>
        <v>0</v>
      </c>
      <c r="J1337" s="13">
        <f>SUM(J1338:J1341)</f>
        <v>0</v>
      </c>
      <c r="K1337" s="13"/>
      <c r="L1337" s="13">
        <f>SUM(L1338:L1341)</f>
        <v>0</v>
      </c>
      <c r="M1337" s="13">
        <f>SUM(M1338:M1341)</f>
        <v>0</v>
      </c>
      <c r="N1337" s="13">
        <f>SUM(N1338:N1341)</f>
        <v>0</v>
      </c>
      <c r="O1337" s="13"/>
      <c r="P1337" s="13">
        <f>SUM(P1338:P1341)</f>
        <v>0</v>
      </c>
      <c r="Q1337" s="13">
        <f>SUM(Q1338:Q1341)</f>
        <v>0</v>
      </c>
      <c r="R1337" s="13">
        <f>SUM(R1338:R1341)</f>
        <v>0</v>
      </c>
    </row>
    <row r="1338" spans="1:18">
      <c r="A1338" s="45" t="s">
        <v>1703</v>
      </c>
      <c r="B1338" s="46" t="s">
        <v>195</v>
      </c>
      <c r="C1338" s="9"/>
      <c r="D1338" s="14"/>
      <c r="E1338" s="36"/>
      <c r="F1338" s="14"/>
      <c r="G1338" s="9"/>
      <c r="H1338" s="14"/>
      <c r="I1338" s="36"/>
      <c r="J1338" s="14"/>
      <c r="K1338" s="9"/>
      <c r="L1338" s="14"/>
      <c r="M1338" s="36"/>
      <c r="N1338" s="14"/>
      <c r="O1338" s="9"/>
      <c r="P1338" s="14"/>
      <c r="Q1338" s="36"/>
      <c r="R1338" s="14"/>
    </row>
    <row r="1339" spans="1:18">
      <c r="A1339" s="45" t="s">
        <v>1704</v>
      </c>
      <c r="B1339" s="46" t="s">
        <v>196</v>
      </c>
      <c r="C1339" s="9"/>
      <c r="D1339" s="14"/>
      <c r="E1339" s="36"/>
      <c r="F1339" s="14"/>
      <c r="G1339" s="9"/>
      <c r="H1339" s="14"/>
      <c r="I1339" s="36"/>
      <c r="J1339" s="14"/>
      <c r="K1339" s="9"/>
      <c r="L1339" s="14"/>
      <c r="M1339" s="36"/>
      <c r="N1339" s="14"/>
      <c r="O1339" s="9"/>
      <c r="P1339" s="14"/>
      <c r="Q1339" s="36"/>
      <c r="R1339" s="14"/>
    </row>
    <row r="1340" spans="1:18">
      <c r="A1340" s="45" t="s">
        <v>1705</v>
      </c>
      <c r="B1340" s="47" t="s">
        <v>197</v>
      </c>
      <c r="C1340" s="9"/>
      <c r="D1340" s="14"/>
      <c r="E1340" s="36"/>
      <c r="F1340" s="14"/>
      <c r="G1340" s="9"/>
      <c r="H1340" s="14"/>
      <c r="I1340" s="36"/>
      <c r="J1340" s="14"/>
      <c r="K1340" s="9"/>
      <c r="L1340" s="14"/>
      <c r="M1340" s="36"/>
      <c r="N1340" s="14"/>
      <c r="O1340" s="9"/>
      <c r="P1340" s="14"/>
      <c r="Q1340" s="36"/>
      <c r="R1340" s="14"/>
    </row>
    <row r="1341" spans="1:18">
      <c r="A1341" s="45" t="s">
        <v>1706</v>
      </c>
      <c r="B1341" s="46" t="s">
        <v>198</v>
      </c>
      <c r="C1341" s="14"/>
      <c r="D1341" s="14"/>
      <c r="E1341" s="14"/>
      <c r="F1341" s="14"/>
      <c r="G1341" s="14"/>
      <c r="H1341" s="14"/>
      <c r="I1341" s="14"/>
      <c r="J1341" s="14"/>
      <c r="K1341" s="14"/>
      <c r="L1341" s="14"/>
      <c r="M1341" s="14"/>
      <c r="N1341" s="14"/>
      <c r="O1341" s="14"/>
      <c r="P1341" s="14"/>
      <c r="Q1341" s="14"/>
      <c r="R1341" s="14"/>
    </row>
    <row r="1342" spans="1:18" ht="31.5">
      <c r="A1342" s="37" t="s">
        <v>1708</v>
      </c>
      <c r="B1342" s="6" t="s">
        <v>1676</v>
      </c>
      <c r="C1342" s="6"/>
      <c r="D1342" s="13">
        <f>D1343+D1348+D1353+D1358+D1363+D1368</f>
        <v>0</v>
      </c>
      <c r="E1342" s="13">
        <f t="shared" ref="E1342:N1342" si="259">E1343+E1348+E1353+E1358+E1363+E1368</f>
        <v>0</v>
      </c>
      <c r="F1342" s="13">
        <f t="shared" si="259"/>
        <v>0</v>
      </c>
      <c r="G1342" s="13"/>
      <c r="H1342" s="13">
        <f t="shared" si="259"/>
        <v>0</v>
      </c>
      <c r="I1342" s="13">
        <f t="shared" si="259"/>
        <v>0</v>
      </c>
      <c r="J1342" s="13">
        <f t="shared" si="259"/>
        <v>0</v>
      </c>
      <c r="K1342" s="13"/>
      <c r="L1342" s="13">
        <f t="shared" si="259"/>
        <v>0</v>
      </c>
      <c r="M1342" s="13">
        <f t="shared" si="259"/>
        <v>0</v>
      </c>
      <c r="N1342" s="13">
        <f t="shared" si="259"/>
        <v>0</v>
      </c>
      <c r="O1342" s="13"/>
      <c r="P1342" s="13">
        <f>P1343+P1348+P1353+P1358+P1363+P1368</f>
        <v>0</v>
      </c>
      <c r="Q1342" s="13">
        <f>Q1343+Q1348+Q1353+Q1358+Q1363+Q1368</f>
        <v>0</v>
      </c>
      <c r="R1342" s="13">
        <f>R1343+R1348+R1353+R1358+R1363+R1368</f>
        <v>0</v>
      </c>
    </row>
    <row r="1343" spans="1:18" ht="47.25">
      <c r="A1343" s="37" t="s">
        <v>1709</v>
      </c>
      <c r="B1343" s="6" t="s">
        <v>1677</v>
      </c>
      <c r="C1343" s="8"/>
      <c r="D1343" s="13">
        <f>SUM(D1344:D1347)</f>
        <v>0</v>
      </c>
      <c r="E1343" s="13">
        <f>SUM(E1344:E1347)</f>
        <v>0</v>
      </c>
      <c r="F1343" s="13">
        <f>SUM(F1344:F1347)</f>
        <v>0</v>
      </c>
      <c r="G1343" s="13"/>
      <c r="H1343" s="13">
        <f>SUM(H1344:H1347)</f>
        <v>0</v>
      </c>
      <c r="I1343" s="13">
        <f>SUM(I1344:I1347)</f>
        <v>0</v>
      </c>
      <c r="J1343" s="13">
        <f>SUM(J1344:J1347)</f>
        <v>0</v>
      </c>
      <c r="K1343" s="13"/>
      <c r="L1343" s="13">
        <f>SUM(L1344:L1347)</f>
        <v>0</v>
      </c>
      <c r="M1343" s="13">
        <f>SUM(M1344:M1347)</f>
        <v>0</v>
      </c>
      <c r="N1343" s="13">
        <f>SUM(N1344:N1347)</f>
        <v>0</v>
      </c>
      <c r="O1343" s="13"/>
      <c r="P1343" s="13">
        <f>SUM(P1344:P1347)</f>
        <v>0</v>
      </c>
      <c r="Q1343" s="13">
        <f>SUM(Q1344:Q1347)</f>
        <v>0</v>
      </c>
      <c r="R1343" s="13">
        <f>SUM(R1344:R1347)</f>
        <v>0</v>
      </c>
    </row>
    <row r="1344" spans="1:18">
      <c r="A1344" s="45" t="s">
        <v>1710</v>
      </c>
      <c r="B1344" s="46" t="s">
        <v>195</v>
      </c>
      <c r="C1344" s="9"/>
      <c r="D1344" s="14"/>
      <c r="E1344" s="36"/>
      <c r="F1344" s="14"/>
      <c r="G1344" s="9"/>
      <c r="H1344" s="14"/>
      <c r="I1344" s="36"/>
      <c r="J1344" s="14"/>
      <c r="K1344" s="9"/>
      <c r="L1344" s="14"/>
      <c r="M1344" s="36"/>
      <c r="N1344" s="14"/>
      <c r="O1344" s="9"/>
      <c r="P1344" s="14"/>
      <c r="Q1344" s="36"/>
      <c r="R1344" s="14"/>
    </row>
    <row r="1345" spans="1:18">
      <c r="A1345" s="45" t="s">
        <v>1711</v>
      </c>
      <c r="B1345" s="46" t="s">
        <v>196</v>
      </c>
      <c r="C1345" s="9"/>
      <c r="D1345" s="14"/>
      <c r="E1345" s="36"/>
      <c r="F1345" s="14"/>
      <c r="G1345" s="9"/>
      <c r="H1345" s="14"/>
      <c r="I1345" s="36"/>
      <c r="J1345" s="14"/>
      <c r="K1345" s="9"/>
      <c r="L1345" s="14"/>
      <c r="M1345" s="36"/>
      <c r="N1345" s="14"/>
      <c r="O1345" s="9"/>
      <c r="P1345" s="14"/>
      <c r="Q1345" s="36"/>
      <c r="R1345" s="14"/>
    </row>
    <row r="1346" spans="1:18">
      <c r="A1346" s="45" t="s">
        <v>1712</v>
      </c>
      <c r="B1346" s="47" t="s">
        <v>197</v>
      </c>
      <c r="C1346" s="9"/>
      <c r="D1346" s="14"/>
      <c r="E1346" s="36"/>
      <c r="F1346" s="14"/>
      <c r="G1346" s="9"/>
      <c r="H1346" s="14"/>
      <c r="I1346" s="36"/>
      <c r="J1346" s="14"/>
      <c r="K1346" s="9"/>
      <c r="L1346" s="14"/>
      <c r="M1346" s="36"/>
      <c r="N1346" s="14"/>
      <c r="O1346" s="9"/>
      <c r="P1346" s="14"/>
      <c r="Q1346" s="36"/>
      <c r="R1346" s="14"/>
    </row>
    <row r="1347" spans="1:18">
      <c r="A1347" s="45" t="s">
        <v>1713</v>
      </c>
      <c r="B1347" s="46" t="s">
        <v>198</v>
      </c>
      <c r="C1347" s="14"/>
      <c r="D1347" s="14"/>
      <c r="E1347" s="14"/>
      <c r="F1347" s="14"/>
      <c r="G1347" s="14"/>
      <c r="H1347" s="14"/>
      <c r="I1347" s="14"/>
      <c r="J1347" s="14"/>
      <c r="K1347" s="14"/>
      <c r="L1347" s="14"/>
      <c r="M1347" s="14"/>
      <c r="N1347" s="14"/>
      <c r="O1347" s="14"/>
      <c r="P1347" s="14"/>
      <c r="Q1347" s="14"/>
      <c r="R1347" s="14"/>
    </row>
    <row r="1348" spans="1:18" ht="47.25">
      <c r="A1348" s="37" t="s">
        <v>1716</v>
      </c>
      <c r="B1348" s="6" t="s">
        <v>1683</v>
      </c>
      <c r="C1348" s="8"/>
      <c r="D1348" s="13">
        <f>SUM(D1349:D1352)</f>
        <v>0</v>
      </c>
      <c r="E1348" s="13">
        <f>SUM(E1349:E1352)</f>
        <v>0</v>
      </c>
      <c r="F1348" s="13">
        <f>SUM(F1349:F1352)</f>
        <v>0</v>
      </c>
      <c r="G1348" s="13"/>
      <c r="H1348" s="13">
        <f>SUM(H1349:H1352)</f>
        <v>0</v>
      </c>
      <c r="I1348" s="13">
        <f>SUM(I1349:I1352)</f>
        <v>0</v>
      </c>
      <c r="J1348" s="13">
        <f>SUM(J1349:J1352)</f>
        <v>0</v>
      </c>
      <c r="K1348" s="13"/>
      <c r="L1348" s="13">
        <f>SUM(L1349:L1352)</f>
        <v>0</v>
      </c>
      <c r="M1348" s="13">
        <f>SUM(M1349:M1352)</f>
        <v>0</v>
      </c>
      <c r="N1348" s="13">
        <f>SUM(N1349:N1352)</f>
        <v>0</v>
      </c>
      <c r="O1348" s="13"/>
      <c r="P1348" s="13">
        <f>SUM(P1349:P1352)</f>
        <v>0</v>
      </c>
      <c r="Q1348" s="13">
        <f>SUM(Q1349:Q1352)</f>
        <v>0</v>
      </c>
      <c r="R1348" s="13">
        <f>SUM(R1349:R1352)</f>
        <v>0</v>
      </c>
    </row>
    <row r="1349" spans="1:18">
      <c r="A1349" s="45" t="s">
        <v>1717</v>
      </c>
      <c r="B1349" s="46" t="s">
        <v>195</v>
      </c>
      <c r="C1349" s="9"/>
      <c r="D1349" s="14"/>
      <c r="E1349" s="36"/>
      <c r="F1349" s="14"/>
      <c r="G1349" s="9"/>
      <c r="H1349" s="14"/>
      <c r="I1349" s="36"/>
      <c r="J1349" s="14"/>
      <c r="K1349" s="9"/>
      <c r="L1349" s="14"/>
      <c r="M1349" s="36"/>
      <c r="N1349" s="14"/>
      <c r="O1349" s="9"/>
      <c r="P1349" s="14"/>
      <c r="Q1349" s="36"/>
      <c r="R1349" s="14"/>
    </row>
    <row r="1350" spans="1:18">
      <c r="A1350" s="45" t="s">
        <v>1718</v>
      </c>
      <c r="B1350" s="46" t="s">
        <v>196</v>
      </c>
      <c r="C1350" s="9"/>
      <c r="D1350" s="14"/>
      <c r="E1350" s="36"/>
      <c r="F1350" s="14"/>
      <c r="G1350" s="9"/>
      <c r="H1350" s="14"/>
      <c r="I1350" s="36"/>
      <c r="J1350" s="14"/>
      <c r="K1350" s="9"/>
      <c r="L1350" s="14"/>
      <c r="M1350" s="36"/>
      <c r="N1350" s="14"/>
      <c r="O1350" s="9"/>
      <c r="P1350" s="14"/>
      <c r="Q1350" s="36"/>
      <c r="R1350" s="14"/>
    </row>
    <row r="1351" spans="1:18">
      <c r="A1351" s="45" t="s">
        <v>1719</v>
      </c>
      <c r="B1351" s="47" t="s">
        <v>197</v>
      </c>
      <c r="C1351" s="9"/>
      <c r="D1351" s="14"/>
      <c r="E1351" s="36"/>
      <c r="F1351" s="14"/>
      <c r="G1351" s="9"/>
      <c r="H1351" s="14"/>
      <c r="I1351" s="36"/>
      <c r="J1351" s="14"/>
      <c r="K1351" s="9"/>
      <c r="L1351" s="14"/>
      <c r="M1351" s="36"/>
      <c r="N1351" s="14"/>
      <c r="O1351" s="9"/>
      <c r="P1351" s="14"/>
      <c r="Q1351" s="36"/>
      <c r="R1351" s="14"/>
    </row>
    <row r="1352" spans="1:18">
      <c r="A1352" s="45" t="s">
        <v>1720</v>
      </c>
      <c r="B1352" s="46" t="s">
        <v>198</v>
      </c>
      <c r="C1352" s="14"/>
      <c r="D1352" s="14"/>
      <c r="E1352" s="14"/>
      <c r="F1352" s="14"/>
      <c r="G1352" s="14"/>
      <c r="H1352" s="14"/>
      <c r="I1352" s="14"/>
      <c r="J1352" s="14"/>
      <c r="K1352" s="14"/>
      <c r="L1352" s="14"/>
      <c r="M1352" s="14"/>
      <c r="N1352" s="14"/>
      <c r="O1352" s="14"/>
      <c r="P1352" s="14"/>
      <c r="Q1352" s="14"/>
      <c r="R1352" s="14"/>
    </row>
    <row r="1353" spans="1:18" ht="47.25">
      <c r="A1353" s="37" t="s">
        <v>1722</v>
      </c>
      <c r="B1353" s="6" t="s">
        <v>1689</v>
      </c>
      <c r="C1353" s="8"/>
      <c r="D1353" s="13">
        <f>SUM(D1354:D1357)</f>
        <v>0</v>
      </c>
      <c r="E1353" s="13">
        <f>SUM(E1354:E1357)</f>
        <v>0</v>
      </c>
      <c r="F1353" s="13">
        <f>SUM(F1354:F1357)</f>
        <v>0</v>
      </c>
      <c r="G1353" s="13"/>
      <c r="H1353" s="13">
        <f>SUM(H1354:H1357)</f>
        <v>0</v>
      </c>
      <c r="I1353" s="13">
        <f>SUM(I1354:I1357)</f>
        <v>0</v>
      </c>
      <c r="J1353" s="13">
        <f>SUM(J1354:J1357)</f>
        <v>0</v>
      </c>
      <c r="K1353" s="13"/>
      <c r="L1353" s="13">
        <f>SUM(L1354:L1357)</f>
        <v>0</v>
      </c>
      <c r="M1353" s="13">
        <f>SUM(M1354:M1357)</f>
        <v>0</v>
      </c>
      <c r="N1353" s="13">
        <f>SUM(N1354:N1357)</f>
        <v>0</v>
      </c>
      <c r="O1353" s="13"/>
      <c r="P1353" s="13">
        <f>SUM(P1354:P1357)</f>
        <v>0</v>
      </c>
      <c r="Q1353" s="13">
        <f>SUM(Q1354:Q1357)</f>
        <v>0</v>
      </c>
      <c r="R1353" s="13">
        <f>SUM(R1354:R1357)</f>
        <v>0</v>
      </c>
    </row>
    <row r="1354" spans="1:18">
      <c r="A1354" s="45" t="s">
        <v>1723</v>
      </c>
      <c r="B1354" s="46" t="s">
        <v>195</v>
      </c>
      <c r="C1354" s="9"/>
      <c r="D1354" s="14"/>
      <c r="E1354" s="36"/>
      <c r="F1354" s="14"/>
      <c r="G1354" s="9"/>
      <c r="H1354" s="14"/>
      <c r="I1354" s="36"/>
      <c r="J1354" s="14"/>
      <c r="K1354" s="9"/>
      <c r="L1354" s="14"/>
      <c r="M1354" s="36"/>
      <c r="N1354" s="14"/>
      <c r="O1354" s="9"/>
      <c r="P1354" s="14"/>
      <c r="Q1354" s="36"/>
      <c r="R1354" s="14"/>
    </row>
    <row r="1355" spans="1:18">
      <c r="A1355" s="45" t="s">
        <v>1724</v>
      </c>
      <c r="B1355" s="46" t="s">
        <v>196</v>
      </c>
      <c r="C1355" s="9"/>
      <c r="D1355" s="14"/>
      <c r="E1355" s="36"/>
      <c r="F1355" s="14"/>
      <c r="G1355" s="9"/>
      <c r="H1355" s="14"/>
      <c r="I1355" s="36"/>
      <c r="J1355" s="14"/>
      <c r="K1355" s="9"/>
      <c r="L1355" s="14"/>
      <c r="M1355" s="36"/>
      <c r="N1355" s="14"/>
      <c r="O1355" s="9"/>
      <c r="P1355" s="14"/>
      <c r="Q1355" s="36"/>
      <c r="R1355" s="14"/>
    </row>
    <row r="1356" spans="1:18">
      <c r="A1356" s="45" t="s">
        <v>1725</v>
      </c>
      <c r="B1356" s="47" t="s">
        <v>197</v>
      </c>
      <c r="C1356" s="9"/>
      <c r="D1356" s="14"/>
      <c r="E1356" s="36"/>
      <c r="F1356" s="14"/>
      <c r="G1356" s="9"/>
      <c r="H1356" s="14"/>
      <c r="I1356" s="36"/>
      <c r="J1356" s="14"/>
      <c r="K1356" s="9"/>
      <c r="L1356" s="14"/>
      <c r="M1356" s="36"/>
      <c r="N1356" s="14"/>
      <c r="O1356" s="9"/>
      <c r="P1356" s="14"/>
      <c r="Q1356" s="36"/>
      <c r="R1356" s="14"/>
    </row>
    <row r="1357" spans="1:18">
      <c r="A1357" s="45" t="s">
        <v>1726</v>
      </c>
      <c r="B1357" s="46" t="s">
        <v>198</v>
      </c>
      <c r="C1357" s="14"/>
      <c r="D1357" s="14"/>
      <c r="E1357" s="14"/>
      <c r="F1357" s="14"/>
      <c r="G1357" s="14"/>
      <c r="H1357" s="14"/>
      <c r="I1357" s="14"/>
      <c r="J1357" s="14"/>
      <c r="K1357" s="14"/>
      <c r="L1357" s="14"/>
      <c r="M1357" s="14"/>
      <c r="N1357" s="14"/>
      <c r="O1357" s="14"/>
      <c r="P1357" s="14"/>
      <c r="Q1357" s="14"/>
      <c r="R1357" s="14"/>
    </row>
    <row r="1358" spans="1:18" ht="47.25">
      <c r="A1358" s="37" t="s">
        <v>1728</v>
      </c>
      <c r="B1358" s="6" t="s">
        <v>1695</v>
      </c>
      <c r="C1358" s="8"/>
      <c r="D1358" s="13">
        <f>SUM(D1359:D1362)</f>
        <v>0</v>
      </c>
      <c r="E1358" s="13">
        <f>SUM(E1359:E1362)</f>
        <v>0</v>
      </c>
      <c r="F1358" s="13">
        <f>SUM(F1359:F1362)</f>
        <v>0</v>
      </c>
      <c r="G1358" s="13"/>
      <c r="H1358" s="13">
        <f>SUM(H1359:H1362)</f>
        <v>0</v>
      </c>
      <c r="I1358" s="13">
        <f>SUM(I1359:I1362)</f>
        <v>0</v>
      </c>
      <c r="J1358" s="13">
        <f>SUM(J1359:J1362)</f>
        <v>0</v>
      </c>
      <c r="K1358" s="13"/>
      <c r="L1358" s="13">
        <f>SUM(L1359:L1362)</f>
        <v>0</v>
      </c>
      <c r="M1358" s="13">
        <f>SUM(M1359:M1362)</f>
        <v>0</v>
      </c>
      <c r="N1358" s="13">
        <f>SUM(N1359:N1362)</f>
        <v>0</v>
      </c>
      <c r="O1358" s="13"/>
      <c r="P1358" s="13">
        <f>SUM(P1359:P1362)</f>
        <v>0</v>
      </c>
      <c r="Q1358" s="13">
        <f>SUM(Q1359:Q1362)</f>
        <v>0</v>
      </c>
      <c r="R1358" s="13">
        <f>SUM(R1359:R1362)</f>
        <v>0</v>
      </c>
    </row>
    <row r="1359" spans="1:18">
      <c r="A1359" s="45" t="s">
        <v>1729</v>
      </c>
      <c r="B1359" s="46" t="s">
        <v>195</v>
      </c>
      <c r="C1359" s="9"/>
      <c r="D1359" s="14"/>
      <c r="E1359" s="36"/>
      <c r="F1359" s="14"/>
      <c r="G1359" s="9"/>
      <c r="H1359" s="14"/>
      <c r="I1359" s="36"/>
      <c r="J1359" s="14"/>
      <c r="K1359" s="9"/>
      <c r="L1359" s="14"/>
      <c r="M1359" s="36"/>
      <c r="N1359" s="14"/>
      <c r="O1359" s="9"/>
      <c r="P1359" s="14"/>
      <c r="Q1359" s="36"/>
      <c r="R1359" s="14"/>
    </row>
    <row r="1360" spans="1:18">
      <c r="A1360" s="45" t="s">
        <v>1730</v>
      </c>
      <c r="B1360" s="46" t="s">
        <v>196</v>
      </c>
      <c r="C1360" s="9"/>
      <c r="D1360" s="14"/>
      <c r="E1360" s="36"/>
      <c r="F1360" s="14"/>
      <c r="G1360" s="9"/>
      <c r="H1360" s="14"/>
      <c r="I1360" s="36"/>
      <c r="J1360" s="14"/>
      <c r="K1360" s="9"/>
      <c r="L1360" s="14"/>
      <c r="M1360" s="36"/>
      <c r="N1360" s="14"/>
      <c r="O1360" s="9"/>
      <c r="P1360" s="14"/>
      <c r="Q1360" s="36"/>
      <c r="R1360" s="14"/>
    </row>
    <row r="1361" spans="1:18">
      <c r="A1361" s="45" t="s">
        <v>1731</v>
      </c>
      <c r="B1361" s="47" t="s">
        <v>197</v>
      </c>
      <c r="C1361" s="9"/>
      <c r="D1361" s="14"/>
      <c r="E1361" s="36"/>
      <c r="F1361" s="14"/>
      <c r="G1361" s="9"/>
      <c r="H1361" s="14"/>
      <c r="I1361" s="36"/>
      <c r="J1361" s="14"/>
      <c r="K1361" s="9"/>
      <c r="L1361" s="14"/>
      <c r="M1361" s="36"/>
      <c r="N1361" s="14"/>
      <c r="O1361" s="9"/>
      <c r="P1361" s="14"/>
      <c r="Q1361" s="36"/>
      <c r="R1361" s="14"/>
    </row>
    <row r="1362" spans="1:18">
      <c r="A1362" s="45" t="s">
        <v>1732</v>
      </c>
      <c r="B1362" s="46" t="s">
        <v>198</v>
      </c>
      <c r="C1362" s="14"/>
      <c r="D1362" s="14"/>
      <c r="E1362" s="14"/>
      <c r="F1362" s="14"/>
      <c r="G1362" s="14"/>
      <c r="H1362" s="14"/>
      <c r="I1362" s="14"/>
      <c r="J1362" s="14"/>
      <c r="K1362" s="14"/>
      <c r="L1362" s="14"/>
      <c r="M1362" s="14"/>
      <c r="N1362" s="14"/>
      <c r="O1362" s="14"/>
      <c r="P1362" s="14"/>
      <c r="Q1362" s="14"/>
      <c r="R1362" s="14"/>
    </row>
    <row r="1363" spans="1:18" ht="47.25">
      <c r="A1363" s="37" t="s">
        <v>1734</v>
      </c>
      <c r="B1363" s="6" t="s">
        <v>1701</v>
      </c>
      <c r="C1363" s="8"/>
      <c r="D1363" s="13">
        <f>SUM(D1364:D1367)</f>
        <v>0</v>
      </c>
      <c r="E1363" s="13">
        <f>SUM(E1364:E1367)</f>
        <v>0</v>
      </c>
      <c r="F1363" s="13">
        <f>SUM(F1364:F1367)</f>
        <v>0</v>
      </c>
      <c r="G1363" s="13"/>
      <c r="H1363" s="13">
        <f>SUM(H1364:H1367)</f>
        <v>0</v>
      </c>
      <c r="I1363" s="13">
        <f>SUM(I1364:I1367)</f>
        <v>0</v>
      </c>
      <c r="J1363" s="13">
        <f>SUM(J1364:J1367)</f>
        <v>0</v>
      </c>
      <c r="K1363" s="13"/>
      <c r="L1363" s="13">
        <f>SUM(L1364:L1367)</f>
        <v>0</v>
      </c>
      <c r="M1363" s="13">
        <f>SUM(M1364:M1367)</f>
        <v>0</v>
      </c>
      <c r="N1363" s="13">
        <f>SUM(N1364:N1367)</f>
        <v>0</v>
      </c>
      <c r="O1363" s="13"/>
      <c r="P1363" s="13">
        <f>SUM(P1364:P1367)</f>
        <v>0</v>
      </c>
      <c r="Q1363" s="13">
        <f>SUM(Q1364:Q1367)</f>
        <v>0</v>
      </c>
      <c r="R1363" s="13">
        <f>SUM(R1364:R1367)</f>
        <v>0</v>
      </c>
    </row>
    <row r="1364" spans="1:18">
      <c r="A1364" s="45" t="s">
        <v>1735</v>
      </c>
      <c r="B1364" s="46" t="s">
        <v>195</v>
      </c>
      <c r="C1364" s="9"/>
      <c r="D1364" s="14"/>
      <c r="E1364" s="36"/>
      <c r="F1364" s="14"/>
      <c r="G1364" s="9"/>
      <c r="H1364" s="14"/>
      <c r="I1364" s="36"/>
      <c r="J1364" s="14"/>
      <c r="K1364" s="9"/>
      <c r="L1364" s="14"/>
      <c r="M1364" s="36"/>
      <c r="N1364" s="14"/>
      <c r="O1364" s="9"/>
      <c r="P1364" s="14"/>
      <c r="Q1364" s="36"/>
      <c r="R1364" s="14"/>
    </row>
    <row r="1365" spans="1:18">
      <c r="A1365" s="45" t="s">
        <v>1736</v>
      </c>
      <c r="B1365" s="46" t="s">
        <v>196</v>
      </c>
      <c r="C1365" s="9"/>
      <c r="D1365" s="14"/>
      <c r="E1365" s="36"/>
      <c r="F1365" s="14"/>
      <c r="G1365" s="9"/>
      <c r="H1365" s="14"/>
      <c r="I1365" s="36"/>
      <c r="J1365" s="14"/>
      <c r="K1365" s="9"/>
      <c r="L1365" s="14"/>
      <c r="M1365" s="36"/>
      <c r="N1365" s="14"/>
      <c r="O1365" s="9"/>
      <c r="P1365" s="14"/>
      <c r="Q1365" s="36"/>
      <c r="R1365" s="14"/>
    </row>
    <row r="1366" spans="1:18">
      <c r="A1366" s="45" t="s">
        <v>1737</v>
      </c>
      <c r="B1366" s="47" t="s">
        <v>197</v>
      </c>
      <c r="C1366" s="9"/>
      <c r="D1366" s="14"/>
      <c r="E1366" s="36"/>
      <c r="F1366" s="14"/>
      <c r="G1366" s="9"/>
      <c r="H1366" s="14"/>
      <c r="I1366" s="36"/>
      <c r="J1366" s="14"/>
      <c r="K1366" s="9"/>
      <c r="L1366" s="14"/>
      <c r="M1366" s="36"/>
      <c r="N1366" s="14"/>
      <c r="O1366" s="9"/>
      <c r="P1366" s="14"/>
      <c r="Q1366" s="36"/>
      <c r="R1366" s="14"/>
    </row>
    <row r="1367" spans="1:18">
      <c r="A1367" s="45" t="s">
        <v>1738</v>
      </c>
      <c r="B1367" s="46" t="s">
        <v>198</v>
      </c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</row>
    <row r="1368" spans="1:18" ht="47.25">
      <c r="A1368" s="37" t="s">
        <v>1740</v>
      </c>
      <c r="B1368" s="6" t="s">
        <v>1707</v>
      </c>
      <c r="C1368" s="8"/>
      <c r="D1368" s="13">
        <f>SUM(D1369:D1372)</f>
        <v>0</v>
      </c>
      <c r="E1368" s="13">
        <f>SUM(E1369:E1372)</f>
        <v>0</v>
      </c>
      <c r="F1368" s="13">
        <f>SUM(F1369:F1372)</f>
        <v>0</v>
      </c>
      <c r="G1368" s="13"/>
      <c r="H1368" s="13">
        <f>SUM(H1369:H1372)</f>
        <v>0</v>
      </c>
      <c r="I1368" s="13">
        <f>SUM(I1369:I1372)</f>
        <v>0</v>
      </c>
      <c r="J1368" s="13">
        <f>SUM(J1369:J1372)</f>
        <v>0</v>
      </c>
      <c r="K1368" s="13"/>
      <c r="L1368" s="13">
        <f>SUM(L1369:L1372)</f>
        <v>0</v>
      </c>
      <c r="M1368" s="13">
        <f>SUM(M1369:M1372)</f>
        <v>0</v>
      </c>
      <c r="N1368" s="13">
        <f>SUM(N1369:N1372)</f>
        <v>0</v>
      </c>
      <c r="O1368" s="13"/>
      <c r="P1368" s="13">
        <f>SUM(P1369:P1372)</f>
        <v>0</v>
      </c>
      <c r="Q1368" s="13">
        <f>SUM(Q1369:Q1372)</f>
        <v>0</v>
      </c>
      <c r="R1368" s="13">
        <f>SUM(R1369:R1372)</f>
        <v>0</v>
      </c>
    </row>
    <row r="1369" spans="1:18">
      <c r="A1369" s="45" t="s">
        <v>1741</v>
      </c>
      <c r="B1369" s="46" t="s">
        <v>195</v>
      </c>
      <c r="C1369" s="9"/>
      <c r="D1369" s="14"/>
      <c r="E1369" s="36"/>
      <c r="F1369" s="14"/>
      <c r="G1369" s="9"/>
      <c r="H1369" s="14"/>
      <c r="I1369" s="36"/>
      <c r="J1369" s="14"/>
      <c r="K1369" s="9"/>
      <c r="L1369" s="14"/>
      <c r="M1369" s="36"/>
      <c r="N1369" s="14"/>
      <c r="O1369" s="9"/>
      <c r="P1369" s="14"/>
      <c r="Q1369" s="36"/>
      <c r="R1369" s="14"/>
    </row>
    <row r="1370" spans="1:18">
      <c r="A1370" s="45" t="s">
        <v>1742</v>
      </c>
      <c r="B1370" s="46" t="s">
        <v>196</v>
      </c>
      <c r="C1370" s="9"/>
      <c r="D1370" s="14"/>
      <c r="E1370" s="36"/>
      <c r="F1370" s="14"/>
      <c r="G1370" s="9"/>
      <c r="H1370" s="14"/>
      <c r="I1370" s="36"/>
      <c r="J1370" s="14"/>
      <c r="K1370" s="9"/>
      <c r="L1370" s="14"/>
      <c r="M1370" s="36"/>
      <c r="N1370" s="14"/>
      <c r="O1370" s="9"/>
      <c r="P1370" s="14"/>
      <c r="Q1370" s="36"/>
      <c r="R1370" s="14"/>
    </row>
    <row r="1371" spans="1:18">
      <c r="A1371" s="45" t="s">
        <v>1743</v>
      </c>
      <c r="B1371" s="47" t="s">
        <v>197</v>
      </c>
      <c r="C1371" s="9"/>
      <c r="D1371" s="14"/>
      <c r="E1371" s="36"/>
      <c r="F1371" s="14"/>
      <c r="G1371" s="9"/>
      <c r="H1371" s="14"/>
      <c r="I1371" s="36"/>
      <c r="J1371" s="14"/>
      <c r="K1371" s="9"/>
      <c r="L1371" s="14"/>
      <c r="M1371" s="36"/>
      <c r="N1371" s="14"/>
      <c r="O1371" s="9"/>
      <c r="P1371" s="14"/>
      <c r="Q1371" s="36"/>
      <c r="R1371" s="14"/>
    </row>
    <row r="1372" spans="1:18">
      <c r="A1372" s="45" t="s">
        <v>1744</v>
      </c>
      <c r="B1372" s="46" t="s">
        <v>198</v>
      </c>
      <c r="C1372" s="14"/>
      <c r="D1372" s="14"/>
      <c r="E1372" s="14"/>
      <c r="F1372" s="14"/>
      <c r="G1372" s="14"/>
      <c r="H1372" s="14"/>
      <c r="I1372" s="14"/>
      <c r="J1372" s="14"/>
      <c r="K1372" s="14"/>
      <c r="L1372" s="14"/>
      <c r="M1372" s="14"/>
      <c r="N1372" s="14"/>
      <c r="O1372" s="14"/>
      <c r="P1372" s="14"/>
      <c r="Q1372" s="14"/>
      <c r="R1372" s="14"/>
    </row>
    <row r="1373" spans="1:18" ht="31.5">
      <c r="A1373" s="37" t="s">
        <v>1746</v>
      </c>
      <c r="B1373" s="6" t="s">
        <v>1714</v>
      </c>
      <c r="C1373" s="6"/>
      <c r="D1373" s="13">
        <f>D1374+D1379+D1384+D1389+D1394+D1399</f>
        <v>0</v>
      </c>
      <c r="E1373" s="13">
        <f t="shared" ref="E1373:N1373" si="260">E1374+E1379+E1384+E1389+E1394+E1399</f>
        <v>0</v>
      </c>
      <c r="F1373" s="13">
        <f t="shared" si="260"/>
        <v>0</v>
      </c>
      <c r="G1373" s="13"/>
      <c r="H1373" s="13">
        <f t="shared" si="260"/>
        <v>0</v>
      </c>
      <c r="I1373" s="13">
        <f t="shared" si="260"/>
        <v>0</v>
      </c>
      <c r="J1373" s="13">
        <f t="shared" si="260"/>
        <v>0</v>
      </c>
      <c r="K1373" s="13"/>
      <c r="L1373" s="13">
        <f t="shared" si="260"/>
        <v>0</v>
      </c>
      <c r="M1373" s="13">
        <f t="shared" si="260"/>
        <v>0</v>
      </c>
      <c r="N1373" s="13">
        <f t="shared" si="260"/>
        <v>0</v>
      </c>
      <c r="O1373" s="13"/>
      <c r="P1373" s="13">
        <f>P1374+P1379+P1384+P1389+P1394+P1399</f>
        <v>0</v>
      </c>
      <c r="Q1373" s="13">
        <f>Q1374+Q1379+Q1384+Q1389+Q1394+Q1399</f>
        <v>0</v>
      </c>
      <c r="R1373" s="13">
        <f>R1374+R1379+R1384+R1389+R1394+R1399</f>
        <v>0</v>
      </c>
    </row>
    <row r="1374" spans="1:18" ht="63">
      <c r="A1374" s="37" t="s">
        <v>1747</v>
      </c>
      <c r="B1374" s="6" t="s">
        <v>1715</v>
      </c>
      <c r="C1374" s="8"/>
      <c r="D1374" s="13">
        <f>SUM(D1375:D1378)</f>
        <v>0</v>
      </c>
      <c r="E1374" s="13">
        <f>SUM(E1375:E1378)</f>
        <v>0</v>
      </c>
      <c r="F1374" s="13">
        <f>SUM(F1375:F1378)</f>
        <v>0</v>
      </c>
      <c r="G1374" s="13"/>
      <c r="H1374" s="13">
        <f>SUM(H1375:H1378)</f>
        <v>0</v>
      </c>
      <c r="I1374" s="13">
        <f>SUM(I1375:I1378)</f>
        <v>0</v>
      </c>
      <c r="J1374" s="13">
        <f>SUM(J1375:J1378)</f>
        <v>0</v>
      </c>
      <c r="K1374" s="13"/>
      <c r="L1374" s="13">
        <f>SUM(L1375:L1378)</f>
        <v>0</v>
      </c>
      <c r="M1374" s="13">
        <f>SUM(M1375:M1378)</f>
        <v>0</v>
      </c>
      <c r="N1374" s="13">
        <f>SUM(N1375:N1378)</f>
        <v>0</v>
      </c>
      <c r="O1374" s="13"/>
      <c r="P1374" s="13">
        <f>SUM(P1375:P1378)</f>
        <v>0</v>
      </c>
      <c r="Q1374" s="13">
        <f>SUM(Q1375:Q1378)</f>
        <v>0</v>
      </c>
      <c r="R1374" s="13">
        <f>SUM(R1375:R1378)</f>
        <v>0</v>
      </c>
    </row>
    <row r="1375" spans="1:18">
      <c r="A1375" s="45" t="s">
        <v>1748</v>
      </c>
      <c r="B1375" s="46" t="s">
        <v>195</v>
      </c>
      <c r="C1375" s="9"/>
      <c r="D1375" s="14"/>
      <c r="E1375" s="36"/>
      <c r="F1375" s="14"/>
      <c r="G1375" s="9"/>
      <c r="H1375" s="14"/>
      <c r="I1375" s="36"/>
      <c r="J1375" s="14"/>
      <c r="K1375" s="9"/>
      <c r="L1375" s="14"/>
      <c r="M1375" s="36"/>
      <c r="N1375" s="14"/>
      <c r="O1375" s="9"/>
      <c r="P1375" s="14"/>
      <c r="Q1375" s="36"/>
      <c r="R1375" s="14"/>
    </row>
    <row r="1376" spans="1:18">
      <c r="A1376" s="45" t="s">
        <v>1749</v>
      </c>
      <c r="B1376" s="46" t="s">
        <v>196</v>
      </c>
      <c r="C1376" s="9"/>
      <c r="D1376" s="14"/>
      <c r="E1376" s="36"/>
      <c r="F1376" s="14"/>
      <c r="G1376" s="9"/>
      <c r="H1376" s="14"/>
      <c r="I1376" s="36"/>
      <c r="J1376" s="14"/>
      <c r="K1376" s="9"/>
      <c r="L1376" s="14"/>
      <c r="M1376" s="36"/>
      <c r="N1376" s="14"/>
      <c r="O1376" s="9"/>
      <c r="P1376" s="14"/>
      <c r="Q1376" s="36"/>
      <c r="R1376" s="14"/>
    </row>
    <row r="1377" spans="1:18">
      <c r="A1377" s="45" t="s">
        <v>1750</v>
      </c>
      <c r="B1377" s="47" t="s">
        <v>197</v>
      </c>
      <c r="C1377" s="9"/>
      <c r="D1377" s="14"/>
      <c r="E1377" s="36"/>
      <c r="F1377" s="14"/>
      <c r="G1377" s="9"/>
      <c r="H1377" s="14"/>
      <c r="I1377" s="36"/>
      <c r="J1377" s="14"/>
      <c r="K1377" s="9"/>
      <c r="L1377" s="14"/>
      <c r="M1377" s="36"/>
      <c r="N1377" s="14"/>
      <c r="O1377" s="9"/>
      <c r="P1377" s="14"/>
      <c r="Q1377" s="36"/>
      <c r="R1377" s="14"/>
    </row>
    <row r="1378" spans="1:18">
      <c r="A1378" s="45" t="s">
        <v>1751</v>
      </c>
      <c r="B1378" s="46" t="s">
        <v>198</v>
      </c>
      <c r="C1378" s="14"/>
      <c r="D1378" s="14"/>
      <c r="E1378" s="14"/>
      <c r="F1378" s="14"/>
      <c r="G1378" s="14"/>
      <c r="H1378" s="14"/>
      <c r="I1378" s="14"/>
      <c r="J1378" s="14"/>
      <c r="K1378" s="14"/>
      <c r="L1378" s="14"/>
      <c r="M1378" s="14"/>
      <c r="N1378" s="14"/>
      <c r="O1378" s="14"/>
      <c r="P1378" s="14"/>
      <c r="Q1378" s="14"/>
      <c r="R1378" s="14"/>
    </row>
    <row r="1379" spans="1:18" ht="63">
      <c r="A1379" s="37" t="s">
        <v>1754</v>
      </c>
      <c r="B1379" s="6" t="s">
        <v>1721</v>
      </c>
      <c r="C1379" s="8"/>
      <c r="D1379" s="13">
        <f>SUM(D1380:D1383)</f>
        <v>0</v>
      </c>
      <c r="E1379" s="13">
        <f>SUM(E1380:E1383)</f>
        <v>0</v>
      </c>
      <c r="F1379" s="13">
        <f>SUM(F1380:F1383)</f>
        <v>0</v>
      </c>
      <c r="G1379" s="13"/>
      <c r="H1379" s="13">
        <f>SUM(H1380:H1383)</f>
        <v>0</v>
      </c>
      <c r="I1379" s="13">
        <f>SUM(I1380:I1383)</f>
        <v>0</v>
      </c>
      <c r="J1379" s="13">
        <f>SUM(J1380:J1383)</f>
        <v>0</v>
      </c>
      <c r="K1379" s="13"/>
      <c r="L1379" s="13">
        <f>SUM(L1380:L1383)</f>
        <v>0</v>
      </c>
      <c r="M1379" s="13">
        <f>SUM(M1380:M1383)</f>
        <v>0</v>
      </c>
      <c r="N1379" s="13">
        <f>SUM(N1380:N1383)</f>
        <v>0</v>
      </c>
      <c r="O1379" s="13"/>
      <c r="P1379" s="13">
        <f>SUM(P1380:P1383)</f>
        <v>0</v>
      </c>
      <c r="Q1379" s="13">
        <f>SUM(Q1380:Q1383)</f>
        <v>0</v>
      </c>
      <c r="R1379" s="13">
        <f>SUM(R1380:R1383)</f>
        <v>0</v>
      </c>
    </row>
    <row r="1380" spans="1:18">
      <c r="A1380" s="45" t="s">
        <v>1755</v>
      </c>
      <c r="B1380" s="46" t="s">
        <v>195</v>
      </c>
      <c r="C1380" s="9"/>
      <c r="D1380" s="14"/>
      <c r="E1380" s="36"/>
      <c r="F1380" s="14"/>
      <c r="G1380" s="9"/>
      <c r="H1380" s="14"/>
      <c r="I1380" s="36"/>
      <c r="J1380" s="14"/>
      <c r="K1380" s="9"/>
      <c r="L1380" s="14"/>
      <c r="M1380" s="36"/>
      <c r="N1380" s="14"/>
      <c r="O1380" s="9"/>
      <c r="P1380" s="14"/>
      <c r="Q1380" s="36"/>
      <c r="R1380" s="14"/>
    </row>
    <row r="1381" spans="1:18">
      <c r="A1381" s="45" t="s">
        <v>1756</v>
      </c>
      <c r="B1381" s="46" t="s">
        <v>196</v>
      </c>
      <c r="C1381" s="9"/>
      <c r="D1381" s="14"/>
      <c r="E1381" s="36"/>
      <c r="F1381" s="14"/>
      <c r="G1381" s="9"/>
      <c r="H1381" s="14"/>
      <c r="I1381" s="36"/>
      <c r="J1381" s="14"/>
      <c r="K1381" s="9"/>
      <c r="L1381" s="14"/>
      <c r="M1381" s="36"/>
      <c r="N1381" s="14"/>
      <c r="O1381" s="9"/>
      <c r="P1381" s="14"/>
      <c r="Q1381" s="36"/>
      <c r="R1381" s="14"/>
    </row>
    <row r="1382" spans="1:18">
      <c r="A1382" s="45" t="s">
        <v>1757</v>
      </c>
      <c r="B1382" s="47" t="s">
        <v>197</v>
      </c>
      <c r="C1382" s="9"/>
      <c r="D1382" s="14"/>
      <c r="E1382" s="36"/>
      <c r="F1382" s="14"/>
      <c r="G1382" s="9"/>
      <c r="H1382" s="14"/>
      <c r="I1382" s="36"/>
      <c r="J1382" s="14"/>
      <c r="K1382" s="9"/>
      <c r="L1382" s="14"/>
      <c r="M1382" s="36"/>
      <c r="N1382" s="14"/>
      <c r="O1382" s="9"/>
      <c r="P1382" s="14"/>
      <c r="Q1382" s="36"/>
      <c r="R1382" s="14"/>
    </row>
    <row r="1383" spans="1:18">
      <c r="A1383" s="45" t="s">
        <v>1758</v>
      </c>
      <c r="B1383" s="46" t="s">
        <v>198</v>
      </c>
      <c r="C1383" s="14"/>
      <c r="D1383" s="14"/>
      <c r="E1383" s="14"/>
      <c r="F1383" s="14"/>
      <c r="G1383" s="14"/>
      <c r="H1383" s="14"/>
      <c r="I1383" s="14"/>
      <c r="J1383" s="14"/>
      <c r="K1383" s="14"/>
      <c r="L1383" s="14"/>
      <c r="M1383" s="14"/>
      <c r="N1383" s="14"/>
      <c r="O1383" s="14"/>
      <c r="P1383" s="14"/>
      <c r="Q1383" s="14"/>
      <c r="R1383" s="14"/>
    </row>
    <row r="1384" spans="1:18" ht="63">
      <c r="A1384" s="37" t="s">
        <v>1761</v>
      </c>
      <c r="B1384" s="6" t="s">
        <v>1727</v>
      </c>
      <c r="C1384" s="8"/>
      <c r="D1384" s="13">
        <f>SUM(D1385:D1388)</f>
        <v>0</v>
      </c>
      <c r="E1384" s="13">
        <f>SUM(E1385:E1388)</f>
        <v>0</v>
      </c>
      <c r="F1384" s="13">
        <f>SUM(F1385:F1388)</f>
        <v>0</v>
      </c>
      <c r="G1384" s="13"/>
      <c r="H1384" s="13">
        <f>SUM(H1385:H1388)</f>
        <v>0</v>
      </c>
      <c r="I1384" s="13">
        <f>SUM(I1385:I1388)</f>
        <v>0</v>
      </c>
      <c r="J1384" s="13">
        <f>SUM(J1385:J1388)</f>
        <v>0</v>
      </c>
      <c r="K1384" s="13"/>
      <c r="L1384" s="13">
        <f>SUM(L1385:L1388)</f>
        <v>0</v>
      </c>
      <c r="M1384" s="13">
        <f>SUM(M1385:M1388)</f>
        <v>0</v>
      </c>
      <c r="N1384" s="13">
        <f>SUM(N1385:N1388)</f>
        <v>0</v>
      </c>
      <c r="O1384" s="13"/>
      <c r="P1384" s="13">
        <f>SUM(P1385:P1388)</f>
        <v>0</v>
      </c>
      <c r="Q1384" s="13">
        <f>SUM(Q1385:Q1388)</f>
        <v>0</v>
      </c>
      <c r="R1384" s="13">
        <f>SUM(R1385:R1388)</f>
        <v>0</v>
      </c>
    </row>
    <row r="1385" spans="1:18">
      <c r="A1385" s="45" t="s">
        <v>1762</v>
      </c>
      <c r="B1385" s="46" t="s">
        <v>195</v>
      </c>
      <c r="C1385" s="9"/>
      <c r="D1385" s="14"/>
      <c r="E1385" s="36"/>
      <c r="F1385" s="14"/>
      <c r="G1385" s="9"/>
      <c r="H1385" s="14"/>
      <c r="I1385" s="36"/>
      <c r="J1385" s="14"/>
      <c r="K1385" s="9"/>
      <c r="L1385" s="14"/>
      <c r="M1385" s="36"/>
      <c r="N1385" s="14"/>
      <c r="O1385" s="9"/>
      <c r="P1385" s="14"/>
      <c r="Q1385" s="36"/>
      <c r="R1385" s="14"/>
    </row>
    <row r="1386" spans="1:18">
      <c r="A1386" s="45" t="s">
        <v>1763</v>
      </c>
      <c r="B1386" s="46" t="s">
        <v>196</v>
      </c>
      <c r="C1386" s="9"/>
      <c r="D1386" s="14"/>
      <c r="E1386" s="36"/>
      <c r="F1386" s="14"/>
      <c r="G1386" s="9"/>
      <c r="H1386" s="14"/>
      <c r="I1386" s="36"/>
      <c r="J1386" s="14"/>
      <c r="K1386" s="9"/>
      <c r="L1386" s="14"/>
      <c r="M1386" s="36"/>
      <c r="N1386" s="14"/>
      <c r="O1386" s="9"/>
      <c r="P1386" s="14"/>
      <c r="Q1386" s="36"/>
      <c r="R1386" s="14"/>
    </row>
    <row r="1387" spans="1:18">
      <c r="A1387" s="45" t="s">
        <v>1764</v>
      </c>
      <c r="B1387" s="47" t="s">
        <v>197</v>
      </c>
      <c r="C1387" s="9"/>
      <c r="D1387" s="14"/>
      <c r="E1387" s="36"/>
      <c r="F1387" s="14"/>
      <c r="G1387" s="9"/>
      <c r="H1387" s="14"/>
      <c r="I1387" s="36"/>
      <c r="J1387" s="14"/>
      <c r="K1387" s="9"/>
      <c r="L1387" s="14"/>
      <c r="M1387" s="36"/>
      <c r="N1387" s="14"/>
      <c r="O1387" s="9"/>
      <c r="P1387" s="14"/>
      <c r="Q1387" s="36"/>
      <c r="R1387" s="14"/>
    </row>
    <row r="1388" spans="1:18">
      <c r="A1388" s="45" t="s">
        <v>1765</v>
      </c>
      <c r="B1388" s="46" t="s">
        <v>198</v>
      </c>
      <c r="C1388" s="14"/>
      <c r="D1388" s="14"/>
      <c r="E1388" s="14"/>
      <c r="F1388" s="14"/>
      <c r="G1388" s="14"/>
      <c r="H1388" s="14"/>
      <c r="I1388" s="14"/>
      <c r="J1388" s="14"/>
      <c r="K1388" s="14"/>
      <c r="L1388" s="14"/>
      <c r="M1388" s="14"/>
      <c r="N1388" s="14"/>
      <c r="O1388" s="14"/>
      <c r="P1388" s="14"/>
      <c r="Q1388" s="14"/>
      <c r="R1388" s="14"/>
    </row>
    <row r="1389" spans="1:18" ht="63">
      <c r="A1389" s="37" t="s">
        <v>1766</v>
      </c>
      <c r="B1389" s="6" t="s">
        <v>1733</v>
      </c>
      <c r="C1389" s="8"/>
      <c r="D1389" s="13">
        <f>SUM(D1390:D1393)</f>
        <v>0</v>
      </c>
      <c r="E1389" s="13">
        <f>SUM(E1390:E1393)</f>
        <v>0</v>
      </c>
      <c r="F1389" s="13">
        <f>SUM(F1390:F1393)</f>
        <v>0</v>
      </c>
      <c r="G1389" s="13"/>
      <c r="H1389" s="13">
        <f>SUM(H1390:H1393)</f>
        <v>0</v>
      </c>
      <c r="I1389" s="13">
        <f>SUM(I1390:I1393)</f>
        <v>0</v>
      </c>
      <c r="J1389" s="13">
        <f>SUM(J1390:J1393)</f>
        <v>0</v>
      </c>
      <c r="K1389" s="13"/>
      <c r="L1389" s="13">
        <f>SUM(L1390:L1393)</f>
        <v>0</v>
      </c>
      <c r="M1389" s="13">
        <f>SUM(M1390:M1393)</f>
        <v>0</v>
      </c>
      <c r="N1389" s="13">
        <f>SUM(N1390:N1393)</f>
        <v>0</v>
      </c>
      <c r="O1389" s="13"/>
      <c r="P1389" s="13">
        <f>SUM(P1390:P1393)</f>
        <v>0</v>
      </c>
      <c r="Q1389" s="13">
        <f>SUM(Q1390:Q1393)</f>
        <v>0</v>
      </c>
      <c r="R1389" s="13">
        <f>SUM(R1390:R1393)</f>
        <v>0</v>
      </c>
    </row>
    <row r="1390" spans="1:18">
      <c r="A1390" s="45" t="s">
        <v>1767</v>
      </c>
      <c r="B1390" s="46" t="s">
        <v>195</v>
      </c>
      <c r="C1390" s="9"/>
      <c r="D1390" s="14"/>
      <c r="E1390" s="36"/>
      <c r="F1390" s="14"/>
      <c r="G1390" s="9"/>
      <c r="H1390" s="14"/>
      <c r="I1390" s="36"/>
      <c r="J1390" s="14"/>
      <c r="K1390" s="9"/>
      <c r="L1390" s="14"/>
      <c r="M1390" s="36"/>
      <c r="N1390" s="14"/>
      <c r="O1390" s="9"/>
      <c r="P1390" s="14"/>
      <c r="Q1390" s="36"/>
      <c r="R1390" s="14"/>
    </row>
    <row r="1391" spans="1:18">
      <c r="A1391" s="45" t="s">
        <v>1768</v>
      </c>
      <c r="B1391" s="46" t="s">
        <v>196</v>
      </c>
      <c r="C1391" s="9"/>
      <c r="D1391" s="14"/>
      <c r="E1391" s="36"/>
      <c r="F1391" s="14"/>
      <c r="G1391" s="9"/>
      <c r="H1391" s="14"/>
      <c r="I1391" s="36"/>
      <c r="J1391" s="14"/>
      <c r="K1391" s="9"/>
      <c r="L1391" s="14"/>
      <c r="M1391" s="36"/>
      <c r="N1391" s="14"/>
      <c r="O1391" s="9"/>
      <c r="P1391" s="14"/>
      <c r="Q1391" s="36"/>
      <c r="R1391" s="14"/>
    </row>
    <row r="1392" spans="1:18">
      <c r="A1392" s="45" t="s">
        <v>1769</v>
      </c>
      <c r="B1392" s="47" t="s">
        <v>197</v>
      </c>
      <c r="C1392" s="9"/>
      <c r="D1392" s="14"/>
      <c r="E1392" s="36"/>
      <c r="F1392" s="14"/>
      <c r="G1392" s="9"/>
      <c r="H1392" s="14"/>
      <c r="I1392" s="36"/>
      <c r="J1392" s="14"/>
      <c r="K1392" s="9"/>
      <c r="L1392" s="14"/>
      <c r="M1392" s="36"/>
      <c r="N1392" s="14"/>
      <c r="O1392" s="9"/>
      <c r="P1392" s="14"/>
      <c r="Q1392" s="36"/>
      <c r="R1392" s="14"/>
    </row>
    <row r="1393" spans="1:18">
      <c r="A1393" s="45" t="s">
        <v>1770</v>
      </c>
      <c r="B1393" s="46" t="s">
        <v>198</v>
      </c>
      <c r="C1393" s="14"/>
      <c r="D1393" s="14"/>
      <c r="E1393" s="14"/>
      <c r="F1393" s="14"/>
      <c r="G1393" s="14"/>
      <c r="H1393" s="14"/>
      <c r="I1393" s="14"/>
      <c r="J1393" s="14"/>
      <c r="K1393" s="14"/>
      <c r="L1393" s="14"/>
      <c r="M1393" s="14"/>
      <c r="N1393" s="14"/>
      <c r="O1393" s="14"/>
      <c r="P1393" s="14"/>
      <c r="Q1393" s="14"/>
      <c r="R1393" s="14"/>
    </row>
    <row r="1394" spans="1:18" ht="63">
      <c r="A1394" s="37" t="s">
        <v>1772</v>
      </c>
      <c r="B1394" s="6" t="s">
        <v>1739</v>
      </c>
      <c r="C1394" s="8"/>
      <c r="D1394" s="13">
        <f>SUM(D1395:D1398)</f>
        <v>0</v>
      </c>
      <c r="E1394" s="13">
        <f>SUM(E1395:E1398)</f>
        <v>0</v>
      </c>
      <c r="F1394" s="13">
        <f>SUM(F1395:F1398)</f>
        <v>0</v>
      </c>
      <c r="G1394" s="13"/>
      <c r="H1394" s="13">
        <f>SUM(H1395:H1398)</f>
        <v>0</v>
      </c>
      <c r="I1394" s="13">
        <f>SUM(I1395:I1398)</f>
        <v>0</v>
      </c>
      <c r="J1394" s="13">
        <f>SUM(J1395:J1398)</f>
        <v>0</v>
      </c>
      <c r="K1394" s="13"/>
      <c r="L1394" s="13">
        <f>SUM(L1395:L1398)</f>
        <v>0</v>
      </c>
      <c r="M1394" s="13">
        <f>SUM(M1395:M1398)</f>
        <v>0</v>
      </c>
      <c r="N1394" s="13">
        <f>SUM(N1395:N1398)</f>
        <v>0</v>
      </c>
      <c r="O1394" s="13"/>
      <c r="P1394" s="13">
        <f>SUM(P1395:P1398)</f>
        <v>0</v>
      </c>
      <c r="Q1394" s="13">
        <f>SUM(Q1395:Q1398)</f>
        <v>0</v>
      </c>
      <c r="R1394" s="13">
        <f>SUM(R1395:R1398)</f>
        <v>0</v>
      </c>
    </row>
    <row r="1395" spans="1:18">
      <c r="A1395" s="45" t="s">
        <v>1773</v>
      </c>
      <c r="B1395" s="46" t="s">
        <v>195</v>
      </c>
      <c r="C1395" s="9"/>
      <c r="D1395" s="14"/>
      <c r="E1395" s="36"/>
      <c r="F1395" s="14"/>
      <c r="G1395" s="9"/>
      <c r="H1395" s="14"/>
      <c r="I1395" s="36"/>
      <c r="J1395" s="14"/>
      <c r="K1395" s="9"/>
      <c r="L1395" s="14"/>
      <c r="M1395" s="36"/>
      <c r="N1395" s="14"/>
      <c r="O1395" s="9"/>
      <c r="P1395" s="14"/>
      <c r="Q1395" s="36"/>
      <c r="R1395" s="14"/>
    </row>
    <row r="1396" spans="1:18">
      <c r="A1396" s="45" t="s">
        <v>1774</v>
      </c>
      <c r="B1396" s="46" t="s">
        <v>196</v>
      </c>
      <c r="C1396" s="9"/>
      <c r="D1396" s="14"/>
      <c r="E1396" s="36"/>
      <c r="F1396" s="14"/>
      <c r="G1396" s="9"/>
      <c r="H1396" s="14"/>
      <c r="I1396" s="36"/>
      <c r="J1396" s="14"/>
      <c r="K1396" s="9"/>
      <c r="L1396" s="14"/>
      <c r="M1396" s="36"/>
      <c r="N1396" s="14"/>
      <c r="O1396" s="9"/>
      <c r="P1396" s="14"/>
      <c r="Q1396" s="36"/>
      <c r="R1396" s="14"/>
    </row>
    <row r="1397" spans="1:18">
      <c r="A1397" s="45" t="s">
        <v>1775</v>
      </c>
      <c r="B1397" s="47" t="s">
        <v>197</v>
      </c>
      <c r="C1397" s="9"/>
      <c r="D1397" s="14"/>
      <c r="E1397" s="36"/>
      <c r="F1397" s="14"/>
      <c r="G1397" s="9"/>
      <c r="H1397" s="14"/>
      <c r="I1397" s="36"/>
      <c r="J1397" s="14"/>
      <c r="K1397" s="9"/>
      <c r="L1397" s="14"/>
      <c r="M1397" s="36"/>
      <c r="N1397" s="14"/>
      <c r="O1397" s="9"/>
      <c r="P1397" s="14"/>
      <c r="Q1397" s="36"/>
      <c r="R1397" s="14"/>
    </row>
    <row r="1398" spans="1:18">
      <c r="A1398" s="45" t="s">
        <v>1776</v>
      </c>
      <c r="B1398" s="46" t="s">
        <v>198</v>
      </c>
      <c r="C1398" s="14"/>
      <c r="D1398" s="14"/>
      <c r="E1398" s="14"/>
      <c r="F1398" s="14"/>
      <c r="G1398" s="14"/>
      <c r="H1398" s="14"/>
      <c r="I1398" s="14"/>
      <c r="J1398" s="14"/>
      <c r="K1398" s="14"/>
      <c r="L1398" s="14"/>
      <c r="M1398" s="14"/>
      <c r="N1398" s="14"/>
      <c r="O1398" s="14"/>
      <c r="P1398" s="14"/>
      <c r="Q1398" s="14"/>
      <c r="R1398" s="14"/>
    </row>
    <row r="1399" spans="1:18" ht="63">
      <c r="A1399" s="37" t="s">
        <v>1778</v>
      </c>
      <c r="B1399" s="6" t="s">
        <v>1745</v>
      </c>
      <c r="C1399" s="8"/>
      <c r="D1399" s="13">
        <f>SUM(D1400:D1403)</f>
        <v>0</v>
      </c>
      <c r="E1399" s="13">
        <f>SUM(E1400:E1403)</f>
        <v>0</v>
      </c>
      <c r="F1399" s="13">
        <f>SUM(F1400:F1403)</f>
        <v>0</v>
      </c>
      <c r="G1399" s="13"/>
      <c r="H1399" s="13">
        <f>SUM(H1400:H1403)</f>
        <v>0</v>
      </c>
      <c r="I1399" s="13">
        <f>SUM(I1400:I1403)</f>
        <v>0</v>
      </c>
      <c r="J1399" s="13">
        <f>SUM(J1400:J1403)</f>
        <v>0</v>
      </c>
      <c r="K1399" s="13"/>
      <c r="L1399" s="13">
        <f>SUM(L1400:L1403)</f>
        <v>0</v>
      </c>
      <c r="M1399" s="13">
        <f>SUM(M1400:M1403)</f>
        <v>0</v>
      </c>
      <c r="N1399" s="13">
        <f>SUM(N1400:N1403)</f>
        <v>0</v>
      </c>
      <c r="O1399" s="13"/>
      <c r="P1399" s="13">
        <f>SUM(P1400:P1403)</f>
        <v>0</v>
      </c>
      <c r="Q1399" s="13">
        <f>SUM(Q1400:Q1403)</f>
        <v>0</v>
      </c>
      <c r="R1399" s="13">
        <f>SUM(R1400:R1403)</f>
        <v>0</v>
      </c>
    </row>
    <row r="1400" spans="1:18">
      <c r="A1400" s="45" t="s">
        <v>1779</v>
      </c>
      <c r="B1400" s="46" t="s">
        <v>195</v>
      </c>
      <c r="C1400" s="9"/>
      <c r="D1400" s="14"/>
      <c r="E1400" s="36"/>
      <c r="F1400" s="14"/>
      <c r="G1400" s="9"/>
      <c r="H1400" s="14"/>
      <c r="I1400" s="36"/>
      <c r="J1400" s="14"/>
      <c r="K1400" s="9"/>
      <c r="L1400" s="14"/>
      <c r="M1400" s="36"/>
      <c r="N1400" s="14"/>
      <c r="O1400" s="9"/>
      <c r="P1400" s="14"/>
      <c r="Q1400" s="36"/>
      <c r="R1400" s="14"/>
    </row>
    <row r="1401" spans="1:18">
      <c r="A1401" s="45" t="s">
        <v>1780</v>
      </c>
      <c r="B1401" s="46" t="s">
        <v>196</v>
      </c>
      <c r="C1401" s="9"/>
      <c r="D1401" s="14"/>
      <c r="E1401" s="36"/>
      <c r="F1401" s="14"/>
      <c r="G1401" s="9"/>
      <c r="H1401" s="14"/>
      <c r="I1401" s="36"/>
      <c r="J1401" s="14"/>
      <c r="K1401" s="9"/>
      <c r="L1401" s="14"/>
      <c r="M1401" s="36"/>
      <c r="N1401" s="14"/>
      <c r="O1401" s="9"/>
      <c r="P1401" s="14"/>
      <c r="Q1401" s="36"/>
      <c r="R1401" s="14"/>
    </row>
    <row r="1402" spans="1:18">
      <c r="A1402" s="45" t="s">
        <v>1781</v>
      </c>
      <c r="B1402" s="47" t="s">
        <v>197</v>
      </c>
      <c r="C1402" s="9"/>
      <c r="D1402" s="14"/>
      <c r="E1402" s="36"/>
      <c r="F1402" s="14"/>
      <c r="G1402" s="9"/>
      <c r="H1402" s="14"/>
      <c r="I1402" s="36"/>
      <c r="J1402" s="14"/>
      <c r="K1402" s="9"/>
      <c r="L1402" s="14"/>
      <c r="M1402" s="36"/>
      <c r="N1402" s="14"/>
      <c r="O1402" s="9"/>
      <c r="P1402" s="14"/>
      <c r="Q1402" s="36"/>
      <c r="R1402" s="14"/>
    </row>
    <row r="1403" spans="1:18">
      <c r="A1403" s="45" t="s">
        <v>1782</v>
      </c>
      <c r="B1403" s="46" t="s">
        <v>198</v>
      </c>
      <c r="C1403" s="14"/>
      <c r="D1403" s="14"/>
      <c r="E1403" s="14"/>
      <c r="F1403" s="14"/>
      <c r="G1403" s="14"/>
      <c r="H1403" s="14"/>
      <c r="I1403" s="14"/>
      <c r="J1403" s="14"/>
      <c r="K1403" s="14"/>
      <c r="L1403" s="14"/>
      <c r="M1403" s="14"/>
      <c r="N1403" s="14"/>
      <c r="O1403" s="14"/>
      <c r="P1403" s="14"/>
      <c r="Q1403" s="14"/>
      <c r="R1403" s="14"/>
    </row>
    <row r="1404" spans="1:18" ht="31.5">
      <c r="A1404" s="37" t="s">
        <v>1784</v>
      </c>
      <c r="B1404" s="6" t="s">
        <v>1752</v>
      </c>
      <c r="C1404" s="6"/>
      <c r="D1404" s="13">
        <f>D1405+D1410+D1415+D1420+D1425+D1430</f>
        <v>0</v>
      </c>
      <c r="E1404" s="13">
        <f t="shared" ref="E1404:N1404" si="261">E1405+E1410+E1415+E1420+E1425+E1430</f>
        <v>0</v>
      </c>
      <c r="F1404" s="13">
        <f t="shared" si="261"/>
        <v>0</v>
      </c>
      <c r="G1404" s="13"/>
      <c r="H1404" s="13">
        <f t="shared" si="261"/>
        <v>0</v>
      </c>
      <c r="I1404" s="13">
        <f t="shared" si="261"/>
        <v>0</v>
      </c>
      <c r="J1404" s="13">
        <f t="shared" si="261"/>
        <v>0</v>
      </c>
      <c r="K1404" s="13"/>
      <c r="L1404" s="13">
        <f t="shared" si="261"/>
        <v>0</v>
      </c>
      <c r="M1404" s="13">
        <f t="shared" si="261"/>
        <v>0</v>
      </c>
      <c r="N1404" s="13">
        <f t="shared" si="261"/>
        <v>0</v>
      </c>
      <c r="O1404" s="13"/>
      <c r="P1404" s="13">
        <f>P1405+P1410+P1415+P1420+P1425+P1430</f>
        <v>0</v>
      </c>
      <c r="Q1404" s="13">
        <f>Q1405+Q1410+Q1415+Q1420+Q1425+Q1430</f>
        <v>0</v>
      </c>
      <c r="R1404" s="13">
        <f>R1405+R1410+R1415+R1420+R1425+R1430</f>
        <v>0</v>
      </c>
    </row>
    <row r="1405" spans="1:18" ht="47.25">
      <c r="A1405" s="37" t="s">
        <v>1785</v>
      </c>
      <c r="B1405" s="6" t="s">
        <v>1753</v>
      </c>
      <c r="C1405" s="8"/>
      <c r="D1405" s="13">
        <f>SUM(D1406:D1409)</f>
        <v>0</v>
      </c>
      <c r="E1405" s="13">
        <f>SUM(E1406:E1409)</f>
        <v>0</v>
      </c>
      <c r="F1405" s="13">
        <f>SUM(F1406:F1409)</f>
        <v>0</v>
      </c>
      <c r="G1405" s="13"/>
      <c r="H1405" s="13">
        <f>SUM(H1406:H1409)</f>
        <v>0</v>
      </c>
      <c r="I1405" s="13">
        <f>SUM(I1406:I1409)</f>
        <v>0</v>
      </c>
      <c r="J1405" s="13">
        <f>SUM(J1406:J1409)</f>
        <v>0</v>
      </c>
      <c r="K1405" s="13"/>
      <c r="L1405" s="13">
        <f>SUM(L1406:L1409)</f>
        <v>0</v>
      </c>
      <c r="M1405" s="13">
        <f>SUM(M1406:M1409)</f>
        <v>0</v>
      </c>
      <c r="N1405" s="13">
        <f>SUM(N1406:N1409)</f>
        <v>0</v>
      </c>
      <c r="O1405" s="13"/>
      <c r="P1405" s="13">
        <f>SUM(P1406:P1409)</f>
        <v>0</v>
      </c>
      <c r="Q1405" s="13">
        <f>SUM(Q1406:Q1409)</f>
        <v>0</v>
      </c>
      <c r="R1405" s="13">
        <f>SUM(R1406:R1409)</f>
        <v>0</v>
      </c>
    </row>
    <row r="1406" spans="1:18">
      <c r="A1406" s="45" t="s">
        <v>1786</v>
      </c>
      <c r="B1406" s="46" t="s">
        <v>195</v>
      </c>
      <c r="C1406" s="9"/>
      <c r="D1406" s="14"/>
      <c r="E1406" s="36"/>
      <c r="F1406" s="14"/>
      <c r="G1406" s="9"/>
      <c r="H1406" s="14"/>
      <c r="I1406" s="36"/>
      <c r="J1406" s="14"/>
      <c r="K1406" s="9"/>
      <c r="L1406" s="14"/>
      <c r="M1406" s="36"/>
      <c r="N1406" s="14"/>
      <c r="O1406" s="9"/>
      <c r="P1406" s="14"/>
      <c r="Q1406" s="36"/>
      <c r="R1406" s="14"/>
    </row>
    <row r="1407" spans="1:18">
      <c r="A1407" s="45" t="s">
        <v>1787</v>
      </c>
      <c r="B1407" s="46" t="s">
        <v>196</v>
      </c>
      <c r="C1407" s="9"/>
      <c r="D1407" s="14"/>
      <c r="E1407" s="36"/>
      <c r="F1407" s="14"/>
      <c r="G1407" s="9"/>
      <c r="H1407" s="14"/>
      <c r="I1407" s="36"/>
      <c r="J1407" s="14"/>
      <c r="K1407" s="9"/>
      <c r="L1407" s="14"/>
      <c r="M1407" s="36"/>
      <c r="N1407" s="14"/>
      <c r="O1407" s="9"/>
      <c r="P1407" s="14"/>
      <c r="Q1407" s="36"/>
      <c r="R1407" s="14"/>
    </row>
    <row r="1408" spans="1:18">
      <c r="A1408" s="45" t="s">
        <v>1788</v>
      </c>
      <c r="B1408" s="47" t="s">
        <v>197</v>
      </c>
      <c r="C1408" s="9"/>
      <c r="D1408" s="14"/>
      <c r="E1408" s="36"/>
      <c r="F1408" s="14"/>
      <c r="G1408" s="9"/>
      <c r="H1408" s="14"/>
      <c r="I1408" s="36"/>
      <c r="J1408" s="14"/>
      <c r="K1408" s="9"/>
      <c r="L1408" s="14"/>
      <c r="M1408" s="36"/>
      <c r="N1408" s="14"/>
      <c r="O1408" s="9"/>
      <c r="P1408" s="14"/>
      <c r="Q1408" s="36"/>
      <c r="R1408" s="14"/>
    </row>
    <row r="1409" spans="1:18">
      <c r="A1409" s="45" t="s">
        <v>1789</v>
      </c>
      <c r="B1409" s="46" t="s">
        <v>198</v>
      </c>
      <c r="C1409" s="14"/>
      <c r="D1409" s="14"/>
      <c r="E1409" s="14"/>
      <c r="F1409" s="14"/>
      <c r="G1409" s="14"/>
      <c r="H1409" s="14"/>
      <c r="I1409" s="14"/>
      <c r="J1409" s="14"/>
      <c r="K1409" s="14"/>
      <c r="L1409" s="14"/>
      <c r="M1409" s="14"/>
      <c r="N1409" s="14"/>
      <c r="O1409" s="14"/>
      <c r="P1409" s="14"/>
      <c r="Q1409" s="14"/>
      <c r="R1409" s="14"/>
    </row>
    <row r="1410" spans="1:18" ht="47.25">
      <c r="A1410" s="37" t="s">
        <v>1790</v>
      </c>
      <c r="B1410" s="6" t="s">
        <v>1759</v>
      </c>
      <c r="C1410" s="8"/>
      <c r="D1410" s="13">
        <f>SUM(D1411:D1414)</f>
        <v>0</v>
      </c>
      <c r="E1410" s="13">
        <f>SUM(E1411:E1414)</f>
        <v>0</v>
      </c>
      <c r="F1410" s="13">
        <f>SUM(F1411:F1414)</f>
        <v>0</v>
      </c>
      <c r="G1410" s="13"/>
      <c r="H1410" s="13">
        <f>SUM(H1411:H1414)</f>
        <v>0</v>
      </c>
      <c r="I1410" s="13">
        <f>SUM(I1411:I1414)</f>
        <v>0</v>
      </c>
      <c r="J1410" s="13">
        <f>SUM(J1411:J1414)</f>
        <v>0</v>
      </c>
      <c r="K1410" s="13"/>
      <c r="L1410" s="13">
        <f>SUM(L1411:L1414)</f>
        <v>0</v>
      </c>
      <c r="M1410" s="13">
        <f>SUM(M1411:M1414)</f>
        <v>0</v>
      </c>
      <c r="N1410" s="13">
        <f>SUM(N1411:N1414)</f>
        <v>0</v>
      </c>
      <c r="O1410" s="13"/>
      <c r="P1410" s="13">
        <f>SUM(P1411:P1414)</f>
        <v>0</v>
      </c>
      <c r="Q1410" s="13">
        <f>SUM(Q1411:Q1414)</f>
        <v>0</v>
      </c>
      <c r="R1410" s="13">
        <f>SUM(R1411:R1414)</f>
        <v>0</v>
      </c>
    </row>
    <row r="1411" spans="1:18">
      <c r="A1411" s="45" t="s">
        <v>1791</v>
      </c>
      <c r="B1411" s="46" t="s">
        <v>195</v>
      </c>
      <c r="C1411" s="9"/>
      <c r="D1411" s="14"/>
      <c r="E1411" s="36"/>
      <c r="F1411" s="14"/>
      <c r="G1411" s="9"/>
      <c r="H1411" s="14"/>
      <c r="I1411" s="36"/>
      <c r="J1411" s="14"/>
      <c r="K1411" s="9"/>
      <c r="L1411" s="14"/>
      <c r="M1411" s="36"/>
      <c r="N1411" s="14"/>
      <c r="O1411" s="9"/>
      <c r="P1411" s="14"/>
      <c r="Q1411" s="36"/>
      <c r="R1411" s="14"/>
    </row>
    <row r="1412" spans="1:18">
      <c r="A1412" s="45" t="s">
        <v>1792</v>
      </c>
      <c r="B1412" s="46" t="s">
        <v>196</v>
      </c>
      <c r="C1412" s="9"/>
      <c r="D1412" s="14"/>
      <c r="E1412" s="36"/>
      <c r="F1412" s="14"/>
      <c r="G1412" s="9"/>
      <c r="H1412" s="14"/>
      <c r="I1412" s="36"/>
      <c r="J1412" s="14"/>
      <c r="K1412" s="9"/>
      <c r="L1412" s="14"/>
      <c r="M1412" s="36"/>
      <c r="N1412" s="14"/>
      <c r="O1412" s="9"/>
      <c r="P1412" s="14"/>
      <c r="Q1412" s="36"/>
      <c r="R1412" s="14"/>
    </row>
    <row r="1413" spans="1:18">
      <c r="A1413" s="45" t="s">
        <v>1793</v>
      </c>
      <c r="B1413" s="47" t="s">
        <v>197</v>
      </c>
      <c r="C1413" s="9"/>
      <c r="D1413" s="14"/>
      <c r="E1413" s="36"/>
      <c r="F1413" s="14"/>
      <c r="G1413" s="9"/>
      <c r="H1413" s="14"/>
      <c r="I1413" s="36"/>
      <c r="J1413" s="14"/>
      <c r="K1413" s="9"/>
      <c r="L1413" s="14"/>
      <c r="M1413" s="36"/>
      <c r="N1413" s="14"/>
      <c r="O1413" s="9"/>
      <c r="P1413" s="14"/>
      <c r="Q1413" s="36"/>
      <c r="R1413" s="14"/>
    </row>
    <row r="1414" spans="1:18">
      <c r="A1414" s="45" t="s">
        <v>1794</v>
      </c>
      <c r="B1414" s="46" t="s">
        <v>198</v>
      </c>
      <c r="C1414" s="14"/>
      <c r="D1414" s="14"/>
      <c r="E1414" s="14"/>
      <c r="F1414" s="14"/>
      <c r="G1414" s="14"/>
      <c r="H1414" s="14"/>
      <c r="I1414" s="14"/>
      <c r="J1414" s="14"/>
      <c r="K1414" s="14"/>
      <c r="L1414" s="14"/>
      <c r="M1414" s="14"/>
      <c r="N1414" s="14"/>
      <c r="O1414" s="14"/>
      <c r="P1414" s="14"/>
      <c r="Q1414" s="14"/>
      <c r="R1414" s="14"/>
    </row>
    <row r="1415" spans="1:18" ht="47.25">
      <c r="A1415" s="37" t="s">
        <v>1795</v>
      </c>
      <c r="B1415" s="6" t="s">
        <v>1760</v>
      </c>
      <c r="C1415" s="8"/>
      <c r="D1415" s="13">
        <f>SUM(D1416:D1419)</f>
        <v>0</v>
      </c>
      <c r="E1415" s="13">
        <f>SUM(E1416:E1419)</f>
        <v>0</v>
      </c>
      <c r="F1415" s="13">
        <f>SUM(F1416:F1419)</f>
        <v>0</v>
      </c>
      <c r="G1415" s="13"/>
      <c r="H1415" s="13">
        <f>SUM(H1416:H1419)</f>
        <v>0</v>
      </c>
      <c r="I1415" s="13">
        <f>SUM(I1416:I1419)</f>
        <v>0</v>
      </c>
      <c r="J1415" s="13">
        <f>SUM(J1416:J1419)</f>
        <v>0</v>
      </c>
      <c r="K1415" s="13"/>
      <c r="L1415" s="13">
        <f>SUM(L1416:L1419)</f>
        <v>0</v>
      </c>
      <c r="M1415" s="13">
        <f>SUM(M1416:M1419)</f>
        <v>0</v>
      </c>
      <c r="N1415" s="13">
        <f>SUM(N1416:N1419)</f>
        <v>0</v>
      </c>
      <c r="O1415" s="13"/>
      <c r="P1415" s="13">
        <f>SUM(P1416:P1419)</f>
        <v>0</v>
      </c>
      <c r="Q1415" s="13">
        <f>SUM(Q1416:Q1419)</f>
        <v>0</v>
      </c>
      <c r="R1415" s="13">
        <f>SUM(R1416:R1419)</f>
        <v>0</v>
      </c>
    </row>
    <row r="1416" spans="1:18">
      <c r="A1416" s="45" t="s">
        <v>1796</v>
      </c>
      <c r="B1416" s="46" t="s">
        <v>195</v>
      </c>
      <c r="C1416" s="9"/>
      <c r="D1416" s="14"/>
      <c r="E1416" s="36"/>
      <c r="F1416" s="14"/>
      <c r="G1416" s="9"/>
      <c r="H1416" s="14"/>
      <c r="I1416" s="36"/>
      <c r="J1416" s="14"/>
      <c r="K1416" s="9"/>
      <c r="L1416" s="14"/>
      <c r="M1416" s="36"/>
      <c r="N1416" s="14"/>
      <c r="O1416" s="9"/>
      <c r="P1416" s="14"/>
      <c r="Q1416" s="36"/>
      <c r="R1416" s="14"/>
    </row>
    <row r="1417" spans="1:18">
      <c r="A1417" s="45" t="s">
        <v>1797</v>
      </c>
      <c r="B1417" s="46" t="s">
        <v>196</v>
      </c>
      <c r="C1417" s="9"/>
      <c r="D1417" s="14"/>
      <c r="E1417" s="36"/>
      <c r="F1417" s="14"/>
      <c r="G1417" s="9"/>
      <c r="H1417" s="14"/>
      <c r="I1417" s="36"/>
      <c r="J1417" s="14"/>
      <c r="K1417" s="9"/>
      <c r="L1417" s="14"/>
      <c r="M1417" s="36"/>
      <c r="N1417" s="14"/>
      <c r="O1417" s="9"/>
      <c r="P1417" s="14"/>
      <c r="Q1417" s="36"/>
      <c r="R1417" s="14"/>
    </row>
    <row r="1418" spans="1:18">
      <c r="A1418" s="45" t="s">
        <v>1798</v>
      </c>
      <c r="B1418" s="47" t="s">
        <v>197</v>
      </c>
      <c r="C1418" s="9"/>
      <c r="D1418" s="14"/>
      <c r="E1418" s="36"/>
      <c r="F1418" s="14"/>
      <c r="G1418" s="9"/>
      <c r="H1418" s="14"/>
      <c r="I1418" s="36"/>
      <c r="J1418" s="14"/>
      <c r="K1418" s="9"/>
      <c r="L1418" s="14"/>
      <c r="M1418" s="36"/>
      <c r="N1418" s="14"/>
      <c r="O1418" s="9"/>
      <c r="P1418" s="14"/>
      <c r="Q1418" s="36"/>
      <c r="R1418" s="14"/>
    </row>
    <row r="1419" spans="1:18">
      <c r="A1419" s="45" t="s">
        <v>1799</v>
      </c>
      <c r="B1419" s="46" t="s">
        <v>198</v>
      </c>
      <c r="C1419" s="14"/>
      <c r="D1419" s="14"/>
      <c r="E1419" s="14"/>
      <c r="F1419" s="14"/>
      <c r="G1419" s="14"/>
      <c r="H1419" s="14"/>
      <c r="I1419" s="14"/>
      <c r="J1419" s="14"/>
      <c r="K1419" s="14"/>
      <c r="L1419" s="14"/>
      <c r="M1419" s="14"/>
      <c r="N1419" s="14"/>
      <c r="O1419" s="14"/>
      <c r="P1419" s="14"/>
      <c r="Q1419" s="14"/>
      <c r="R1419" s="14"/>
    </row>
    <row r="1420" spans="1:18" ht="47.25">
      <c r="A1420" s="37" t="s">
        <v>1800</v>
      </c>
      <c r="B1420" s="6" t="s">
        <v>1771</v>
      </c>
      <c r="C1420" s="8"/>
      <c r="D1420" s="13">
        <f>SUM(D1421:D1424)</f>
        <v>0</v>
      </c>
      <c r="E1420" s="13">
        <f>SUM(E1421:E1424)</f>
        <v>0</v>
      </c>
      <c r="F1420" s="13">
        <f>SUM(F1421:F1424)</f>
        <v>0</v>
      </c>
      <c r="G1420" s="13"/>
      <c r="H1420" s="13">
        <f>SUM(H1421:H1424)</f>
        <v>0</v>
      </c>
      <c r="I1420" s="13">
        <f>SUM(I1421:I1424)</f>
        <v>0</v>
      </c>
      <c r="J1420" s="13">
        <f>SUM(J1421:J1424)</f>
        <v>0</v>
      </c>
      <c r="K1420" s="13"/>
      <c r="L1420" s="13">
        <f>SUM(L1421:L1424)</f>
        <v>0</v>
      </c>
      <c r="M1420" s="13">
        <f>SUM(M1421:M1424)</f>
        <v>0</v>
      </c>
      <c r="N1420" s="13">
        <f>SUM(N1421:N1424)</f>
        <v>0</v>
      </c>
      <c r="O1420" s="13"/>
      <c r="P1420" s="13">
        <f>SUM(P1421:P1424)</f>
        <v>0</v>
      </c>
      <c r="Q1420" s="13">
        <f>SUM(Q1421:Q1424)</f>
        <v>0</v>
      </c>
      <c r="R1420" s="13">
        <f>SUM(R1421:R1424)</f>
        <v>0</v>
      </c>
    </row>
    <row r="1421" spans="1:18">
      <c r="A1421" s="45" t="s">
        <v>1801</v>
      </c>
      <c r="B1421" s="46" t="s">
        <v>195</v>
      </c>
      <c r="C1421" s="9"/>
      <c r="D1421" s="14"/>
      <c r="E1421" s="36"/>
      <c r="F1421" s="14"/>
      <c r="G1421" s="9"/>
      <c r="H1421" s="14"/>
      <c r="I1421" s="36"/>
      <c r="J1421" s="14"/>
      <c r="K1421" s="9"/>
      <c r="L1421" s="14"/>
      <c r="M1421" s="36"/>
      <c r="N1421" s="14"/>
      <c r="O1421" s="9"/>
      <c r="P1421" s="14"/>
      <c r="Q1421" s="36"/>
      <c r="R1421" s="14"/>
    </row>
    <row r="1422" spans="1:18">
      <c r="A1422" s="45" t="s">
        <v>1802</v>
      </c>
      <c r="B1422" s="46" t="s">
        <v>196</v>
      </c>
      <c r="C1422" s="9"/>
      <c r="D1422" s="14"/>
      <c r="E1422" s="36"/>
      <c r="F1422" s="14"/>
      <c r="G1422" s="9"/>
      <c r="H1422" s="14"/>
      <c r="I1422" s="36"/>
      <c r="J1422" s="14"/>
      <c r="K1422" s="9"/>
      <c r="L1422" s="14"/>
      <c r="M1422" s="36"/>
      <c r="N1422" s="14"/>
      <c r="O1422" s="9"/>
      <c r="P1422" s="14"/>
      <c r="Q1422" s="36"/>
      <c r="R1422" s="14"/>
    </row>
    <row r="1423" spans="1:18">
      <c r="A1423" s="45" t="s">
        <v>1803</v>
      </c>
      <c r="B1423" s="47" t="s">
        <v>197</v>
      </c>
      <c r="C1423" s="9"/>
      <c r="D1423" s="14"/>
      <c r="E1423" s="36"/>
      <c r="F1423" s="14"/>
      <c r="G1423" s="9"/>
      <c r="H1423" s="14"/>
      <c r="I1423" s="36"/>
      <c r="J1423" s="14"/>
      <c r="K1423" s="9"/>
      <c r="L1423" s="14"/>
      <c r="M1423" s="36"/>
      <c r="N1423" s="14"/>
      <c r="O1423" s="9"/>
      <c r="P1423" s="14"/>
      <c r="Q1423" s="36"/>
      <c r="R1423" s="14"/>
    </row>
    <row r="1424" spans="1:18">
      <c r="A1424" s="45" t="s">
        <v>1804</v>
      </c>
      <c r="B1424" s="46" t="s">
        <v>198</v>
      </c>
      <c r="C1424" s="14"/>
      <c r="D1424" s="14"/>
      <c r="E1424" s="14"/>
      <c r="F1424" s="14"/>
      <c r="G1424" s="14"/>
      <c r="H1424" s="14"/>
      <c r="I1424" s="14"/>
      <c r="J1424" s="14"/>
      <c r="K1424" s="14"/>
      <c r="L1424" s="14"/>
      <c r="M1424" s="14"/>
      <c r="N1424" s="14"/>
      <c r="O1424" s="14"/>
      <c r="P1424" s="14"/>
      <c r="Q1424" s="14"/>
      <c r="R1424" s="14"/>
    </row>
    <row r="1425" spans="1:18" ht="47.25">
      <c r="A1425" s="37" t="s">
        <v>1805</v>
      </c>
      <c r="B1425" s="6" t="s">
        <v>1777</v>
      </c>
      <c r="C1425" s="8"/>
      <c r="D1425" s="13">
        <f>SUM(D1426:D1429)</f>
        <v>0</v>
      </c>
      <c r="E1425" s="13">
        <f>SUM(E1426:E1429)</f>
        <v>0</v>
      </c>
      <c r="F1425" s="13">
        <f>SUM(F1426:F1429)</f>
        <v>0</v>
      </c>
      <c r="G1425" s="13"/>
      <c r="H1425" s="13">
        <f>SUM(H1426:H1429)</f>
        <v>0</v>
      </c>
      <c r="I1425" s="13">
        <f>SUM(I1426:I1429)</f>
        <v>0</v>
      </c>
      <c r="J1425" s="13">
        <f>SUM(J1426:J1429)</f>
        <v>0</v>
      </c>
      <c r="K1425" s="13"/>
      <c r="L1425" s="13">
        <f>SUM(L1426:L1429)</f>
        <v>0</v>
      </c>
      <c r="M1425" s="13">
        <f>SUM(M1426:M1429)</f>
        <v>0</v>
      </c>
      <c r="N1425" s="13">
        <f>SUM(N1426:N1429)</f>
        <v>0</v>
      </c>
      <c r="O1425" s="13"/>
      <c r="P1425" s="13">
        <f>SUM(P1426:P1429)</f>
        <v>0</v>
      </c>
      <c r="Q1425" s="13">
        <f>SUM(Q1426:Q1429)</f>
        <v>0</v>
      </c>
      <c r="R1425" s="13">
        <f>SUM(R1426:R1429)</f>
        <v>0</v>
      </c>
    </row>
    <row r="1426" spans="1:18">
      <c r="A1426" s="45" t="s">
        <v>1806</v>
      </c>
      <c r="B1426" s="46" t="s">
        <v>195</v>
      </c>
      <c r="C1426" s="9"/>
      <c r="D1426" s="14"/>
      <c r="E1426" s="36"/>
      <c r="F1426" s="14"/>
      <c r="G1426" s="9"/>
      <c r="H1426" s="14"/>
      <c r="I1426" s="36"/>
      <c r="J1426" s="14"/>
      <c r="K1426" s="9"/>
      <c r="L1426" s="14"/>
      <c r="M1426" s="36"/>
      <c r="N1426" s="14"/>
      <c r="O1426" s="9"/>
      <c r="P1426" s="14"/>
      <c r="Q1426" s="36"/>
      <c r="R1426" s="14"/>
    </row>
    <row r="1427" spans="1:18">
      <c r="A1427" s="45" t="s">
        <v>1807</v>
      </c>
      <c r="B1427" s="46" t="s">
        <v>196</v>
      </c>
      <c r="C1427" s="9"/>
      <c r="D1427" s="14"/>
      <c r="E1427" s="36"/>
      <c r="F1427" s="14"/>
      <c r="G1427" s="9"/>
      <c r="H1427" s="14"/>
      <c r="I1427" s="36"/>
      <c r="J1427" s="14"/>
      <c r="K1427" s="9"/>
      <c r="L1427" s="14"/>
      <c r="M1427" s="36"/>
      <c r="N1427" s="14"/>
      <c r="O1427" s="9"/>
      <c r="P1427" s="14"/>
      <c r="Q1427" s="36"/>
      <c r="R1427" s="14"/>
    </row>
    <row r="1428" spans="1:18">
      <c r="A1428" s="45" t="s">
        <v>1808</v>
      </c>
      <c r="B1428" s="47" t="s">
        <v>197</v>
      </c>
      <c r="C1428" s="9"/>
      <c r="D1428" s="14"/>
      <c r="E1428" s="36"/>
      <c r="F1428" s="14"/>
      <c r="G1428" s="9"/>
      <c r="H1428" s="14"/>
      <c r="I1428" s="36"/>
      <c r="J1428" s="14"/>
      <c r="K1428" s="9"/>
      <c r="L1428" s="14"/>
      <c r="M1428" s="36"/>
      <c r="N1428" s="14"/>
      <c r="O1428" s="9"/>
      <c r="P1428" s="14"/>
      <c r="Q1428" s="36"/>
      <c r="R1428" s="14"/>
    </row>
    <row r="1429" spans="1:18">
      <c r="A1429" s="45" t="s">
        <v>1809</v>
      </c>
      <c r="B1429" s="46" t="s">
        <v>198</v>
      </c>
      <c r="C1429" s="14"/>
      <c r="D1429" s="14"/>
      <c r="E1429" s="14"/>
      <c r="F1429" s="14"/>
      <c r="G1429" s="14"/>
      <c r="H1429" s="14"/>
      <c r="I1429" s="14"/>
      <c r="J1429" s="14"/>
      <c r="K1429" s="14"/>
      <c r="L1429" s="14"/>
      <c r="M1429" s="14"/>
      <c r="N1429" s="14"/>
      <c r="O1429" s="14"/>
      <c r="P1429" s="14"/>
      <c r="Q1429" s="14"/>
      <c r="R1429" s="14"/>
    </row>
    <row r="1430" spans="1:18" ht="47.25">
      <c r="A1430" s="37" t="s">
        <v>1810</v>
      </c>
      <c r="B1430" s="6" t="s">
        <v>1783</v>
      </c>
      <c r="C1430" s="8"/>
      <c r="D1430" s="13">
        <f>SUM(D1431:D1434)</f>
        <v>0</v>
      </c>
      <c r="E1430" s="13">
        <f>SUM(E1431:E1434)</f>
        <v>0</v>
      </c>
      <c r="F1430" s="13">
        <f>SUM(F1431:F1434)</f>
        <v>0</v>
      </c>
      <c r="G1430" s="13"/>
      <c r="H1430" s="13">
        <f>SUM(H1431:H1434)</f>
        <v>0</v>
      </c>
      <c r="I1430" s="13">
        <f>SUM(I1431:I1434)</f>
        <v>0</v>
      </c>
      <c r="J1430" s="13">
        <f>SUM(J1431:J1434)</f>
        <v>0</v>
      </c>
      <c r="K1430" s="13"/>
      <c r="L1430" s="13">
        <f>SUM(L1431:L1434)</f>
        <v>0</v>
      </c>
      <c r="M1430" s="13">
        <f>SUM(M1431:M1434)</f>
        <v>0</v>
      </c>
      <c r="N1430" s="13">
        <f>SUM(N1431:N1434)</f>
        <v>0</v>
      </c>
      <c r="O1430" s="13"/>
      <c r="P1430" s="13">
        <f>SUM(P1431:P1434)</f>
        <v>0</v>
      </c>
      <c r="Q1430" s="13">
        <f>SUM(Q1431:Q1434)</f>
        <v>0</v>
      </c>
      <c r="R1430" s="13">
        <f>SUM(R1431:R1434)</f>
        <v>0</v>
      </c>
    </row>
    <row r="1431" spans="1:18">
      <c r="A1431" s="45" t="s">
        <v>1811</v>
      </c>
      <c r="B1431" s="46" t="s">
        <v>195</v>
      </c>
      <c r="C1431" s="9"/>
      <c r="D1431" s="14"/>
      <c r="E1431" s="36"/>
      <c r="F1431" s="14"/>
      <c r="G1431" s="9"/>
      <c r="H1431" s="14"/>
      <c r="I1431" s="36"/>
      <c r="J1431" s="14"/>
      <c r="K1431" s="9"/>
      <c r="L1431" s="14"/>
      <c r="M1431" s="36"/>
      <c r="N1431" s="14"/>
      <c r="O1431" s="9"/>
      <c r="P1431" s="14"/>
      <c r="Q1431" s="36"/>
      <c r="R1431" s="14"/>
    </row>
    <row r="1432" spans="1:18">
      <c r="A1432" s="45" t="s">
        <v>1812</v>
      </c>
      <c r="B1432" s="46" t="s">
        <v>196</v>
      </c>
      <c r="C1432" s="9"/>
      <c r="D1432" s="14"/>
      <c r="E1432" s="36"/>
      <c r="F1432" s="14"/>
      <c r="G1432" s="9"/>
      <c r="H1432" s="14"/>
      <c r="I1432" s="36"/>
      <c r="J1432" s="14"/>
      <c r="K1432" s="9"/>
      <c r="L1432" s="14"/>
      <c r="M1432" s="36"/>
      <c r="N1432" s="14"/>
      <c r="O1432" s="9"/>
      <c r="P1432" s="14"/>
      <c r="Q1432" s="36"/>
      <c r="R1432" s="14"/>
    </row>
    <row r="1433" spans="1:18">
      <c r="A1433" s="45" t="s">
        <v>1813</v>
      </c>
      <c r="B1433" s="47" t="s">
        <v>197</v>
      </c>
      <c r="C1433" s="9"/>
      <c r="D1433" s="14"/>
      <c r="E1433" s="36"/>
      <c r="F1433" s="14"/>
      <c r="G1433" s="9"/>
      <c r="H1433" s="14"/>
      <c r="I1433" s="36"/>
      <c r="J1433" s="14"/>
      <c r="K1433" s="9"/>
      <c r="L1433" s="14"/>
      <c r="M1433" s="36"/>
      <c r="N1433" s="14"/>
      <c r="O1433" s="9"/>
      <c r="P1433" s="14"/>
      <c r="Q1433" s="36"/>
      <c r="R1433" s="14"/>
    </row>
    <row r="1434" spans="1:18">
      <c r="A1434" s="45" t="s">
        <v>1814</v>
      </c>
      <c r="B1434" s="46" t="s">
        <v>198</v>
      </c>
      <c r="C1434" s="14"/>
      <c r="D1434" s="14"/>
      <c r="E1434" s="14"/>
      <c r="F1434" s="14"/>
      <c r="G1434" s="14"/>
      <c r="H1434" s="14"/>
      <c r="I1434" s="14"/>
      <c r="J1434" s="14"/>
      <c r="K1434" s="14"/>
      <c r="L1434" s="14"/>
      <c r="M1434" s="14"/>
      <c r="N1434" s="14"/>
      <c r="O1434" s="14"/>
      <c r="P1434" s="14"/>
      <c r="Q1434" s="14"/>
      <c r="R1434" s="14"/>
    </row>
    <row r="1435" spans="1:18" ht="31.5">
      <c r="A1435" s="37" t="s">
        <v>1815</v>
      </c>
      <c r="B1435" s="6" t="s">
        <v>1821</v>
      </c>
      <c r="C1435" s="6"/>
      <c r="D1435" s="13">
        <f>D1436+D1441+D1446+D1451+D1456+D1461</f>
        <v>0</v>
      </c>
      <c r="E1435" s="13">
        <f>E1436+E1441+E1446+E1451+E1456+E1461</f>
        <v>0</v>
      </c>
      <c r="F1435" s="13">
        <f>F1436+F1441+F1446+F1451+F1456+F1461</f>
        <v>0</v>
      </c>
      <c r="G1435" s="13"/>
      <c r="H1435" s="13">
        <f>H1436+H1441+H1446+H1451+H1456+H1461</f>
        <v>0</v>
      </c>
      <c r="I1435" s="13">
        <f>I1436+I1441+I1446+I1451+I1456+I1461</f>
        <v>0</v>
      </c>
      <c r="J1435" s="13">
        <f>J1436+J1441+J1446+J1451+J1456+J1461</f>
        <v>0</v>
      </c>
      <c r="K1435" s="13"/>
      <c r="L1435" s="13">
        <f>L1436+L1441+L1446+L1451+L1456+L1461</f>
        <v>0</v>
      </c>
      <c r="M1435" s="13">
        <f>M1436+M1441+M1446+M1451+M1456+M1461</f>
        <v>0</v>
      </c>
      <c r="N1435" s="13">
        <f>N1436+N1441+N1446+N1451+N1456+N1461</f>
        <v>0</v>
      </c>
      <c r="O1435" s="13"/>
      <c r="P1435" s="13">
        <f>P1436+P1441+P1446+P1451+P1456+P1461</f>
        <v>0</v>
      </c>
      <c r="Q1435" s="13">
        <f>Q1436+Q1441+Q1446+Q1451+Q1456+Q1461</f>
        <v>0</v>
      </c>
      <c r="R1435" s="13">
        <f>R1436+R1441+R1446+R1451+R1456+R1461</f>
        <v>0</v>
      </c>
    </row>
    <row r="1436" spans="1:18" ht="63">
      <c r="A1436" s="37" t="s">
        <v>1816</v>
      </c>
      <c r="B1436" s="6" t="s">
        <v>1822</v>
      </c>
      <c r="C1436" s="8"/>
      <c r="D1436" s="13">
        <f>SUM(D1437:D1440)</f>
        <v>0</v>
      </c>
      <c r="E1436" s="13">
        <f>SUM(E1437:E1440)</f>
        <v>0</v>
      </c>
      <c r="F1436" s="13">
        <f>SUM(F1437:F1440)</f>
        <v>0</v>
      </c>
      <c r="G1436" s="13"/>
      <c r="H1436" s="13">
        <f>SUM(H1437:H1440)</f>
        <v>0</v>
      </c>
      <c r="I1436" s="13">
        <f>SUM(I1437:I1440)</f>
        <v>0</v>
      </c>
      <c r="J1436" s="13">
        <f>SUM(J1437:J1440)</f>
        <v>0</v>
      </c>
      <c r="K1436" s="13"/>
      <c r="L1436" s="13">
        <f>SUM(L1437:L1440)</f>
        <v>0</v>
      </c>
      <c r="M1436" s="13">
        <f>SUM(M1437:M1440)</f>
        <v>0</v>
      </c>
      <c r="N1436" s="13">
        <f>SUM(N1437:N1440)</f>
        <v>0</v>
      </c>
      <c r="O1436" s="13"/>
      <c r="P1436" s="13">
        <f>SUM(P1437:P1440)</f>
        <v>0</v>
      </c>
      <c r="Q1436" s="13">
        <f>SUM(Q1437:Q1440)</f>
        <v>0</v>
      </c>
      <c r="R1436" s="13">
        <f>SUM(R1437:R1440)</f>
        <v>0</v>
      </c>
    </row>
    <row r="1437" spans="1:18">
      <c r="A1437" s="45" t="s">
        <v>1817</v>
      </c>
      <c r="B1437" s="46" t="s">
        <v>195</v>
      </c>
      <c r="C1437" s="9"/>
      <c r="D1437" s="14"/>
      <c r="E1437" s="36"/>
      <c r="F1437" s="14"/>
      <c r="G1437" s="9"/>
      <c r="H1437" s="14"/>
      <c r="I1437" s="36"/>
      <c r="J1437" s="14"/>
      <c r="K1437" s="9"/>
      <c r="L1437" s="14"/>
      <c r="M1437" s="36"/>
      <c r="N1437" s="14"/>
      <c r="O1437" s="9"/>
      <c r="P1437" s="14"/>
      <c r="Q1437" s="36"/>
      <c r="R1437" s="14"/>
    </row>
    <row r="1438" spans="1:18">
      <c r="A1438" s="45" t="s">
        <v>1818</v>
      </c>
      <c r="B1438" s="46" t="s">
        <v>196</v>
      </c>
      <c r="C1438" s="9"/>
      <c r="D1438" s="14"/>
      <c r="E1438" s="36"/>
      <c r="F1438" s="14"/>
      <c r="G1438" s="9"/>
      <c r="H1438" s="14"/>
      <c r="I1438" s="36"/>
      <c r="J1438" s="14"/>
      <c r="K1438" s="9"/>
      <c r="L1438" s="14"/>
      <c r="M1438" s="36"/>
      <c r="N1438" s="14"/>
      <c r="O1438" s="9"/>
      <c r="P1438" s="14"/>
      <c r="Q1438" s="36"/>
      <c r="R1438" s="14"/>
    </row>
    <row r="1439" spans="1:18">
      <c r="A1439" s="45" t="s">
        <v>1819</v>
      </c>
      <c r="B1439" s="47" t="s">
        <v>197</v>
      </c>
      <c r="C1439" s="9"/>
      <c r="D1439" s="14"/>
      <c r="E1439" s="36"/>
      <c r="F1439" s="14"/>
      <c r="G1439" s="9"/>
      <c r="H1439" s="14"/>
      <c r="I1439" s="36"/>
      <c r="J1439" s="14"/>
      <c r="K1439" s="9"/>
      <c r="L1439" s="14"/>
      <c r="M1439" s="36"/>
      <c r="N1439" s="14"/>
      <c r="O1439" s="9"/>
      <c r="P1439" s="14"/>
      <c r="Q1439" s="36"/>
      <c r="R1439" s="14"/>
    </row>
    <row r="1440" spans="1:18">
      <c r="A1440" s="45" t="s">
        <v>1820</v>
      </c>
      <c r="B1440" s="46" t="s">
        <v>198</v>
      </c>
      <c r="C1440" s="14"/>
      <c r="D1440" s="14"/>
      <c r="E1440" s="14"/>
      <c r="F1440" s="14"/>
      <c r="G1440" s="14"/>
      <c r="H1440" s="14"/>
      <c r="I1440" s="14"/>
      <c r="J1440" s="14"/>
      <c r="K1440" s="14"/>
      <c r="L1440" s="14"/>
      <c r="M1440" s="14"/>
      <c r="N1440" s="14"/>
      <c r="O1440" s="14"/>
      <c r="P1440" s="14"/>
      <c r="Q1440" s="14"/>
      <c r="R1440" s="14"/>
    </row>
    <row r="1441" spans="1:18" ht="63">
      <c r="A1441" s="37" t="s">
        <v>1823</v>
      </c>
      <c r="B1441" s="6" t="s">
        <v>1828</v>
      </c>
      <c r="C1441" s="8"/>
      <c r="D1441" s="13">
        <f>SUM(D1442:D1445)</f>
        <v>0</v>
      </c>
      <c r="E1441" s="13">
        <f>SUM(E1442:E1445)</f>
        <v>0</v>
      </c>
      <c r="F1441" s="13">
        <f>SUM(F1442:F1445)</f>
        <v>0</v>
      </c>
      <c r="G1441" s="13"/>
      <c r="H1441" s="13">
        <f>SUM(H1442:H1445)</f>
        <v>0</v>
      </c>
      <c r="I1441" s="13">
        <f>SUM(I1442:I1445)</f>
        <v>0</v>
      </c>
      <c r="J1441" s="13">
        <f>SUM(J1442:J1445)</f>
        <v>0</v>
      </c>
      <c r="K1441" s="13"/>
      <c r="L1441" s="13">
        <f>SUM(L1442:L1445)</f>
        <v>0</v>
      </c>
      <c r="M1441" s="13">
        <f>SUM(M1442:M1445)</f>
        <v>0</v>
      </c>
      <c r="N1441" s="13">
        <f>SUM(N1442:N1445)</f>
        <v>0</v>
      </c>
      <c r="O1441" s="13"/>
      <c r="P1441" s="13">
        <f>SUM(P1442:P1445)</f>
        <v>0</v>
      </c>
      <c r="Q1441" s="13">
        <f>SUM(Q1442:Q1445)</f>
        <v>0</v>
      </c>
      <c r="R1441" s="13">
        <f>SUM(R1442:R1445)</f>
        <v>0</v>
      </c>
    </row>
    <row r="1442" spans="1:18">
      <c r="A1442" s="45" t="s">
        <v>1824</v>
      </c>
      <c r="B1442" s="46" t="s">
        <v>195</v>
      </c>
      <c r="C1442" s="9"/>
      <c r="D1442" s="14"/>
      <c r="E1442" s="36"/>
      <c r="F1442" s="14"/>
      <c r="G1442" s="9"/>
      <c r="H1442" s="14"/>
      <c r="I1442" s="36"/>
      <c r="J1442" s="14"/>
      <c r="K1442" s="9"/>
      <c r="L1442" s="14"/>
      <c r="M1442" s="36"/>
      <c r="N1442" s="14"/>
      <c r="O1442" s="9"/>
      <c r="P1442" s="14"/>
      <c r="Q1442" s="36"/>
      <c r="R1442" s="14"/>
    </row>
    <row r="1443" spans="1:18">
      <c r="A1443" s="45" t="s">
        <v>1825</v>
      </c>
      <c r="B1443" s="46" t="s">
        <v>196</v>
      </c>
      <c r="C1443" s="9"/>
      <c r="D1443" s="14"/>
      <c r="E1443" s="36"/>
      <c r="F1443" s="14"/>
      <c r="G1443" s="9"/>
      <c r="H1443" s="14"/>
      <c r="I1443" s="36"/>
      <c r="J1443" s="14"/>
      <c r="K1443" s="9"/>
      <c r="L1443" s="14"/>
      <c r="M1443" s="36"/>
      <c r="N1443" s="14"/>
      <c r="O1443" s="9"/>
      <c r="P1443" s="14"/>
      <c r="Q1443" s="36"/>
      <c r="R1443" s="14"/>
    </row>
    <row r="1444" spans="1:18">
      <c r="A1444" s="45" t="s">
        <v>1826</v>
      </c>
      <c r="B1444" s="47" t="s">
        <v>197</v>
      </c>
      <c r="C1444" s="9"/>
      <c r="D1444" s="14"/>
      <c r="E1444" s="36"/>
      <c r="F1444" s="14"/>
      <c r="G1444" s="9"/>
      <c r="H1444" s="14"/>
      <c r="I1444" s="36"/>
      <c r="J1444" s="14"/>
      <c r="K1444" s="9"/>
      <c r="L1444" s="14"/>
      <c r="M1444" s="36"/>
      <c r="N1444" s="14"/>
      <c r="O1444" s="9"/>
      <c r="P1444" s="14"/>
      <c r="Q1444" s="36"/>
      <c r="R1444" s="14"/>
    </row>
    <row r="1445" spans="1:18">
      <c r="A1445" s="45" t="s">
        <v>1827</v>
      </c>
      <c r="B1445" s="46" t="s">
        <v>198</v>
      </c>
      <c r="C1445" s="14"/>
      <c r="D1445" s="14"/>
      <c r="E1445" s="14"/>
      <c r="F1445" s="14"/>
      <c r="G1445" s="14"/>
      <c r="H1445" s="14"/>
      <c r="I1445" s="14"/>
      <c r="J1445" s="14"/>
      <c r="K1445" s="14"/>
      <c r="L1445" s="14"/>
      <c r="M1445" s="14"/>
      <c r="N1445" s="14"/>
      <c r="O1445" s="14"/>
      <c r="P1445" s="14"/>
      <c r="Q1445" s="14"/>
      <c r="R1445" s="14"/>
    </row>
    <row r="1446" spans="1:18" ht="63">
      <c r="A1446" s="37" t="s">
        <v>1829</v>
      </c>
      <c r="B1446" s="6" t="s">
        <v>1834</v>
      </c>
      <c r="C1446" s="8"/>
      <c r="D1446" s="13">
        <f>SUM(D1447:D1450)</f>
        <v>0</v>
      </c>
      <c r="E1446" s="13">
        <f>SUM(E1447:E1450)</f>
        <v>0</v>
      </c>
      <c r="F1446" s="13">
        <f>SUM(F1447:F1450)</f>
        <v>0</v>
      </c>
      <c r="G1446" s="13"/>
      <c r="H1446" s="13">
        <f>SUM(H1447:H1450)</f>
        <v>0</v>
      </c>
      <c r="I1446" s="13">
        <f>SUM(I1447:I1450)</f>
        <v>0</v>
      </c>
      <c r="J1446" s="13">
        <f>SUM(J1447:J1450)</f>
        <v>0</v>
      </c>
      <c r="K1446" s="13"/>
      <c r="L1446" s="13">
        <f>SUM(L1447:L1450)</f>
        <v>0</v>
      </c>
      <c r="M1446" s="13">
        <f>SUM(M1447:M1450)</f>
        <v>0</v>
      </c>
      <c r="N1446" s="13">
        <f>SUM(N1447:N1450)</f>
        <v>0</v>
      </c>
      <c r="O1446" s="13"/>
      <c r="P1446" s="13">
        <f>SUM(P1447:P1450)</f>
        <v>0</v>
      </c>
      <c r="Q1446" s="13">
        <f>SUM(Q1447:Q1450)</f>
        <v>0</v>
      </c>
      <c r="R1446" s="13">
        <f>SUM(R1447:R1450)</f>
        <v>0</v>
      </c>
    </row>
    <row r="1447" spans="1:18">
      <c r="A1447" s="45" t="s">
        <v>1830</v>
      </c>
      <c r="B1447" s="46" t="s">
        <v>195</v>
      </c>
      <c r="C1447" s="9"/>
      <c r="D1447" s="14"/>
      <c r="E1447" s="36"/>
      <c r="F1447" s="14"/>
      <c r="G1447" s="9"/>
      <c r="H1447" s="14"/>
      <c r="I1447" s="36"/>
      <c r="J1447" s="14"/>
      <c r="K1447" s="9"/>
      <c r="L1447" s="14"/>
      <c r="M1447" s="36"/>
      <c r="N1447" s="14"/>
      <c r="O1447" s="9"/>
      <c r="P1447" s="14"/>
      <c r="Q1447" s="36"/>
      <c r="R1447" s="14"/>
    </row>
    <row r="1448" spans="1:18">
      <c r="A1448" s="45" t="s">
        <v>1831</v>
      </c>
      <c r="B1448" s="46" t="s">
        <v>196</v>
      </c>
      <c r="C1448" s="9"/>
      <c r="D1448" s="14"/>
      <c r="E1448" s="36"/>
      <c r="F1448" s="14"/>
      <c r="G1448" s="9"/>
      <c r="H1448" s="14"/>
      <c r="I1448" s="36"/>
      <c r="J1448" s="14"/>
      <c r="K1448" s="9"/>
      <c r="L1448" s="14"/>
      <c r="M1448" s="36"/>
      <c r="N1448" s="14"/>
      <c r="O1448" s="9"/>
      <c r="P1448" s="14"/>
      <c r="Q1448" s="36"/>
      <c r="R1448" s="14"/>
    </row>
    <row r="1449" spans="1:18">
      <c r="A1449" s="45" t="s">
        <v>1832</v>
      </c>
      <c r="B1449" s="47" t="s">
        <v>197</v>
      </c>
      <c r="C1449" s="9"/>
      <c r="D1449" s="14"/>
      <c r="E1449" s="36"/>
      <c r="F1449" s="14"/>
      <c r="G1449" s="9"/>
      <c r="H1449" s="14"/>
      <c r="I1449" s="36"/>
      <c r="J1449" s="14"/>
      <c r="K1449" s="9"/>
      <c r="L1449" s="14"/>
      <c r="M1449" s="36"/>
      <c r="N1449" s="14"/>
      <c r="O1449" s="9"/>
      <c r="P1449" s="14"/>
      <c r="Q1449" s="36"/>
      <c r="R1449" s="14"/>
    </row>
    <row r="1450" spans="1:18">
      <c r="A1450" s="45" t="s">
        <v>1833</v>
      </c>
      <c r="B1450" s="46" t="s">
        <v>198</v>
      </c>
      <c r="C1450" s="14"/>
      <c r="D1450" s="14"/>
      <c r="E1450" s="14"/>
      <c r="F1450" s="14"/>
      <c r="G1450" s="14"/>
      <c r="H1450" s="14"/>
      <c r="I1450" s="14"/>
      <c r="J1450" s="14"/>
      <c r="K1450" s="14"/>
      <c r="L1450" s="14"/>
      <c r="M1450" s="14"/>
      <c r="N1450" s="14"/>
      <c r="O1450" s="14"/>
      <c r="P1450" s="14"/>
      <c r="Q1450" s="14"/>
      <c r="R1450" s="14"/>
    </row>
    <row r="1451" spans="1:18" ht="63">
      <c r="A1451" s="37" t="s">
        <v>1835</v>
      </c>
      <c r="B1451" s="6" t="s">
        <v>1840</v>
      </c>
      <c r="C1451" s="8"/>
      <c r="D1451" s="13">
        <f>SUM(D1452:D1455)</f>
        <v>0</v>
      </c>
      <c r="E1451" s="13">
        <f>SUM(E1452:E1455)</f>
        <v>0</v>
      </c>
      <c r="F1451" s="13">
        <f>SUM(F1452:F1455)</f>
        <v>0</v>
      </c>
      <c r="G1451" s="13"/>
      <c r="H1451" s="13">
        <f>SUM(H1452:H1455)</f>
        <v>0</v>
      </c>
      <c r="I1451" s="13">
        <f>SUM(I1452:I1455)</f>
        <v>0</v>
      </c>
      <c r="J1451" s="13">
        <f>SUM(J1452:J1455)</f>
        <v>0</v>
      </c>
      <c r="K1451" s="13"/>
      <c r="L1451" s="13">
        <f>SUM(L1452:L1455)</f>
        <v>0</v>
      </c>
      <c r="M1451" s="13">
        <f>SUM(M1452:M1455)</f>
        <v>0</v>
      </c>
      <c r="N1451" s="13">
        <f>SUM(N1452:N1455)</f>
        <v>0</v>
      </c>
      <c r="O1451" s="13"/>
      <c r="P1451" s="13">
        <f>SUM(P1452:P1455)</f>
        <v>0</v>
      </c>
      <c r="Q1451" s="13">
        <f>SUM(Q1452:Q1455)</f>
        <v>0</v>
      </c>
      <c r="R1451" s="13">
        <f>SUM(R1452:R1455)</f>
        <v>0</v>
      </c>
    </row>
    <row r="1452" spans="1:18">
      <c r="A1452" s="45" t="s">
        <v>1836</v>
      </c>
      <c r="B1452" s="46" t="s">
        <v>195</v>
      </c>
      <c r="C1452" s="9"/>
      <c r="D1452" s="14"/>
      <c r="E1452" s="36"/>
      <c r="F1452" s="14"/>
      <c r="G1452" s="9"/>
      <c r="H1452" s="14"/>
      <c r="I1452" s="36"/>
      <c r="J1452" s="14"/>
      <c r="K1452" s="9"/>
      <c r="L1452" s="14"/>
      <c r="M1452" s="36"/>
      <c r="N1452" s="14"/>
      <c r="O1452" s="9"/>
      <c r="P1452" s="14"/>
      <c r="Q1452" s="36"/>
      <c r="R1452" s="14"/>
    </row>
    <row r="1453" spans="1:18">
      <c r="A1453" s="45" t="s">
        <v>1837</v>
      </c>
      <c r="B1453" s="46" t="s">
        <v>196</v>
      </c>
      <c r="C1453" s="9"/>
      <c r="D1453" s="14"/>
      <c r="E1453" s="36"/>
      <c r="F1453" s="14"/>
      <c r="G1453" s="9"/>
      <c r="H1453" s="14"/>
      <c r="I1453" s="36"/>
      <c r="J1453" s="14"/>
      <c r="K1453" s="9"/>
      <c r="L1453" s="14"/>
      <c r="M1453" s="36"/>
      <c r="N1453" s="14"/>
      <c r="O1453" s="9"/>
      <c r="P1453" s="14"/>
      <c r="Q1453" s="36"/>
      <c r="R1453" s="14"/>
    </row>
    <row r="1454" spans="1:18">
      <c r="A1454" s="45" t="s">
        <v>1838</v>
      </c>
      <c r="B1454" s="47" t="s">
        <v>197</v>
      </c>
      <c r="C1454" s="9"/>
      <c r="D1454" s="14"/>
      <c r="E1454" s="36"/>
      <c r="F1454" s="14"/>
      <c r="G1454" s="9"/>
      <c r="H1454" s="14"/>
      <c r="I1454" s="36"/>
      <c r="J1454" s="14"/>
      <c r="K1454" s="9"/>
      <c r="L1454" s="14"/>
      <c r="M1454" s="36"/>
      <c r="N1454" s="14"/>
      <c r="O1454" s="9"/>
      <c r="P1454" s="14"/>
      <c r="Q1454" s="36"/>
      <c r="R1454" s="14"/>
    </row>
    <row r="1455" spans="1:18">
      <c r="A1455" s="45" t="s">
        <v>1839</v>
      </c>
      <c r="B1455" s="46" t="s">
        <v>198</v>
      </c>
      <c r="C1455" s="14"/>
      <c r="D1455" s="14"/>
      <c r="E1455" s="14"/>
      <c r="F1455" s="14"/>
      <c r="G1455" s="14"/>
      <c r="H1455" s="14"/>
      <c r="I1455" s="14"/>
      <c r="J1455" s="14"/>
      <c r="K1455" s="14"/>
      <c r="L1455" s="14"/>
      <c r="M1455" s="14"/>
      <c r="N1455" s="14"/>
      <c r="O1455" s="14"/>
      <c r="P1455" s="14"/>
      <c r="Q1455" s="14"/>
      <c r="R1455" s="14"/>
    </row>
    <row r="1456" spans="1:18" ht="63">
      <c r="A1456" s="37" t="s">
        <v>1841</v>
      </c>
      <c r="B1456" s="6" t="s">
        <v>1846</v>
      </c>
      <c r="C1456" s="8"/>
      <c r="D1456" s="13">
        <f>SUM(D1457:D1460)</f>
        <v>0</v>
      </c>
      <c r="E1456" s="13">
        <f>SUM(E1457:E1460)</f>
        <v>0</v>
      </c>
      <c r="F1456" s="13">
        <f>SUM(F1457:F1460)</f>
        <v>0</v>
      </c>
      <c r="G1456" s="13"/>
      <c r="H1456" s="13">
        <f>SUM(H1457:H1460)</f>
        <v>0</v>
      </c>
      <c r="I1456" s="13">
        <f>SUM(I1457:I1460)</f>
        <v>0</v>
      </c>
      <c r="J1456" s="13">
        <f>SUM(J1457:J1460)</f>
        <v>0</v>
      </c>
      <c r="K1456" s="13"/>
      <c r="L1456" s="13">
        <f>SUM(L1457:L1460)</f>
        <v>0</v>
      </c>
      <c r="M1456" s="13">
        <f>SUM(M1457:M1460)</f>
        <v>0</v>
      </c>
      <c r="N1456" s="13">
        <f>SUM(N1457:N1460)</f>
        <v>0</v>
      </c>
      <c r="O1456" s="13"/>
      <c r="P1456" s="13">
        <f>SUM(P1457:P1460)</f>
        <v>0</v>
      </c>
      <c r="Q1456" s="13">
        <f>SUM(Q1457:Q1460)</f>
        <v>0</v>
      </c>
      <c r="R1456" s="13">
        <f>SUM(R1457:R1460)</f>
        <v>0</v>
      </c>
    </row>
    <row r="1457" spans="1:18">
      <c r="A1457" s="45" t="s">
        <v>1842</v>
      </c>
      <c r="B1457" s="46" t="s">
        <v>195</v>
      </c>
      <c r="C1457" s="9"/>
      <c r="D1457" s="14"/>
      <c r="E1457" s="36"/>
      <c r="F1457" s="14"/>
      <c r="G1457" s="9"/>
      <c r="H1457" s="14"/>
      <c r="I1457" s="36"/>
      <c r="J1457" s="14"/>
      <c r="K1457" s="9"/>
      <c r="L1457" s="14"/>
      <c r="M1457" s="36"/>
      <c r="N1457" s="14"/>
      <c r="O1457" s="9"/>
      <c r="P1457" s="14"/>
      <c r="Q1457" s="36"/>
      <c r="R1457" s="14"/>
    </row>
    <row r="1458" spans="1:18">
      <c r="A1458" s="45" t="s">
        <v>1843</v>
      </c>
      <c r="B1458" s="46" t="s">
        <v>196</v>
      </c>
      <c r="C1458" s="9"/>
      <c r="D1458" s="14"/>
      <c r="E1458" s="36"/>
      <c r="F1458" s="14"/>
      <c r="G1458" s="9"/>
      <c r="H1458" s="14"/>
      <c r="I1458" s="36"/>
      <c r="J1458" s="14"/>
      <c r="K1458" s="9"/>
      <c r="L1458" s="14"/>
      <c r="M1458" s="36"/>
      <c r="N1458" s="14"/>
      <c r="O1458" s="9"/>
      <c r="P1458" s="14"/>
      <c r="Q1458" s="36"/>
      <c r="R1458" s="14"/>
    </row>
    <row r="1459" spans="1:18">
      <c r="A1459" s="45" t="s">
        <v>1844</v>
      </c>
      <c r="B1459" s="47" t="s">
        <v>197</v>
      </c>
      <c r="C1459" s="9"/>
      <c r="D1459" s="14"/>
      <c r="E1459" s="36"/>
      <c r="F1459" s="14"/>
      <c r="G1459" s="9"/>
      <c r="H1459" s="14"/>
      <c r="I1459" s="36"/>
      <c r="J1459" s="14"/>
      <c r="K1459" s="9"/>
      <c r="L1459" s="14"/>
      <c r="M1459" s="36"/>
      <c r="N1459" s="14"/>
      <c r="O1459" s="9"/>
      <c r="P1459" s="14"/>
      <c r="Q1459" s="36"/>
      <c r="R1459" s="14"/>
    </row>
    <row r="1460" spans="1:18">
      <c r="A1460" s="45" t="s">
        <v>1845</v>
      </c>
      <c r="B1460" s="46" t="s">
        <v>198</v>
      </c>
      <c r="C1460" s="14"/>
      <c r="D1460" s="14"/>
      <c r="E1460" s="14"/>
      <c r="F1460" s="14"/>
      <c r="G1460" s="14"/>
      <c r="H1460" s="14"/>
      <c r="I1460" s="14"/>
      <c r="J1460" s="14"/>
      <c r="K1460" s="14"/>
      <c r="L1460" s="14"/>
      <c r="M1460" s="14"/>
      <c r="N1460" s="14"/>
      <c r="O1460" s="14"/>
      <c r="P1460" s="14"/>
      <c r="Q1460" s="14"/>
      <c r="R1460" s="14"/>
    </row>
    <row r="1461" spans="1:18" ht="47.25">
      <c r="A1461" s="37" t="s">
        <v>1847</v>
      </c>
      <c r="B1461" s="6" t="s">
        <v>1852</v>
      </c>
      <c r="C1461" s="8"/>
      <c r="D1461" s="13">
        <f>SUM(D1462:D1465)</f>
        <v>0</v>
      </c>
      <c r="E1461" s="13">
        <f>SUM(E1462:E1465)</f>
        <v>0</v>
      </c>
      <c r="F1461" s="13">
        <f>SUM(F1462:F1465)</f>
        <v>0</v>
      </c>
      <c r="G1461" s="13"/>
      <c r="H1461" s="13">
        <f>SUM(H1462:H1465)</f>
        <v>0</v>
      </c>
      <c r="I1461" s="13">
        <f>SUM(I1462:I1465)</f>
        <v>0</v>
      </c>
      <c r="J1461" s="13">
        <f>SUM(J1462:J1465)</f>
        <v>0</v>
      </c>
      <c r="K1461" s="13"/>
      <c r="L1461" s="13">
        <f>SUM(L1462:L1465)</f>
        <v>0</v>
      </c>
      <c r="M1461" s="13">
        <f>SUM(M1462:M1465)</f>
        <v>0</v>
      </c>
      <c r="N1461" s="13">
        <f>SUM(N1462:N1465)</f>
        <v>0</v>
      </c>
      <c r="O1461" s="13"/>
      <c r="P1461" s="13">
        <f>SUM(P1462:P1465)</f>
        <v>0</v>
      </c>
      <c r="Q1461" s="13">
        <f>SUM(Q1462:Q1465)</f>
        <v>0</v>
      </c>
      <c r="R1461" s="13">
        <f>SUM(R1462:R1465)</f>
        <v>0</v>
      </c>
    </row>
    <row r="1462" spans="1:18">
      <c r="A1462" s="45" t="s">
        <v>1848</v>
      </c>
      <c r="B1462" s="46" t="s">
        <v>195</v>
      </c>
      <c r="C1462" s="9"/>
      <c r="D1462" s="14"/>
      <c r="E1462" s="36"/>
      <c r="F1462" s="14"/>
      <c r="G1462" s="9"/>
      <c r="H1462" s="14"/>
      <c r="I1462" s="36"/>
      <c r="J1462" s="14"/>
      <c r="K1462" s="9"/>
      <c r="L1462" s="14"/>
      <c r="M1462" s="36"/>
      <c r="N1462" s="14"/>
      <c r="O1462" s="9"/>
      <c r="P1462" s="14"/>
      <c r="Q1462" s="36"/>
      <c r="R1462" s="14"/>
    </row>
    <row r="1463" spans="1:18">
      <c r="A1463" s="45" t="s">
        <v>1849</v>
      </c>
      <c r="B1463" s="46" t="s">
        <v>196</v>
      </c>
      <c r="C1463" s="9"/>
      <c r="D1463" s="14"/>
      <c r="E1463" s="36"/>
      <c r="F1463" s="14"/>
      <c r="G1463" s="9"/>
      <c r="H1463" s="14"/>
      <c r="I1463" s="36"/>
      <c r="J1463" s="14"/>
      <c r="K1463" s="9"/>
      <c r="L1463" s="14"/>
      <c r="M1463" s="36"/>
      <c r="N1463" s="14"/>
      <c r="O1463" s="9"/>
      <c r="P1463" s="14"/>
      <c r="Q1463" s="36"/>
      <c r="R1463" s="14"/>
    </row>
    <row r="1464" spans="1:18">
      <c r="A1464" s="45" t="s">
        <v>1850</v>
      </c>
      <c r="B1464" s="47" t="s">
        <v>197</v>
      </c>
      <c r="C1464" s="9"/>
      <c r="D1464" s="14"/>
      <c r="E1464" s="36"/>
      <c r="F1464" s="14"/>
      <c r="G1464" s="9"/>
      <c r="H1464" s="14"/>
      <c r="I1464" s="36"/>
      <c r="J1464" s="14"/>
      <c r="K1464" s="9"/>
      <c r="L1464" s="14"/>
      <c r="M1464" s="36"/>
      <c r="N1464" s="14"/>
      <c r="O1464" s="9"/>
      <c r="P1464" s="14"/>
      <c r="Q1464" s="36"/>
      <c r="R1464" s="14"/>
    </row>
    <row r="1465" spans="1:18">
      <c r="A1465" s="45" t="s">
        <v>1851</v>
      </c>
      <c r="B1465" s="46" t="s">
        <v>198</v>
      </c>
      <c r="C1465" s="14"/>
      <c r="D1465" s="14"/>
      <c r="E1465" s="14"/>
      <c r="F1465" s="14"/>
      <c r="G1465" s="14"/>
      <c r="H1465" s="14"/>
      <c r="I1465" s="14"/>
      <c r="J1465" s="14"/>
      <c r="K1465" s="14"/>
      <c r="L1465" s="14"/>
      <c r="M1465" s="14"/>
      <c r="N1465" s="14"/>
      <c r="O1465" s="14"/>
      <c r="P1465" s="14"/>
      <c r="Q1465" s="14"/>
      <c r="R1465" s="14"/>
    </row>
    <row r="1466" spans="1:18" ht="31.5">
      <c r="A1466" s="37" t="s">
        <v>1853</v>
      </c>
      <c r="B1466" s="6" t="s">
        <v>1859</v>
      </c>
      <c r="C1466" s="6"/>
      <c r="D1466" s="13">
        <f>D1467+D1472+D1477+D1482+D1487+D1492</f>
        <v>0</v>
      </c>
      <c r="E1466" s="13">
        <f>E1467+E1472+E1477+E1482+E1487+E1492</f>
        <v>0</v>
      </c>
      <c r="F1466" s="13">
        <f>F1467+F1472+F1477+F1482+F1487+F1492</f>
        <v>0</v>
      </c>
      <c r="G1466" s="13"/>
      <c r="H1466" s="13">
        <f>H1467+H1472+H1477+H1482+H1487+H1492</f>
        <v>0</v>
      </c>
      <c r="I1466" s="13">
        <f>I1467+I1472+I1477+I1482+I1487+I1492</f>
        <v>0</v>
      </c>
      <c r="J1466" s="13">
        <f>J1467+J1472+J1477+J1482+J1487+J1492</f>
        <v>0</v>
      </c>
      <c r="K1466" s="13"/>
      <c r="L1466" s="13">
        <f>L1467+L1472+L1477+L1482+L1487+L1492</f>
        <v>0</v>
      </c>
      <c r="M1466" s="13">
        <f>M1467+M1472+M1477+M1482+M1487+M1492</f>
        <v>0</v>
      </c>
      <c r="N1466" s="13">
        <f>N1467+N1472+N1477+N1482+N1487+N1492</f>
        <v>0</v>
      </c>
      <c r="O1466" s="13"/>
      <c r="P1466" s="13">
        <f>P1467+P1472+P1477+P1482+P1487+P1492</f>
        <v>0</v>
      </c>
      <c r="Q1466" s="13">
        <f>Q1467+Q1472+Q1477+Q1482+Q1487+Q1492</f>
        <v>0</v>
      </c>
      <c r="R1466" s="13">
        <f>R1467+R1472+R1477+R1482+R1487+R1492</f>
        <v>0</v>
      </c>
    </row>
    <row r="1467" spans="1:18" ht="47.25">
      <c r="A1467" s="37" t="s">
        <v>1854</v>
      </c>
      <c r="B1467" s="6" t="s">
        <v>1860</v>
      </c>
      <c r="C1467" s="8"/>
      <c r="D1467" s="13">
        <f>SUM(D1468:D1471)</f>
        <v>0</v>
      </c>
      <c r="E1467" s="13">
        <f>SUM(E1468:E1471)</f>
        <v>0</v>
      </c>
      <c r="F1467" s="13">
        <f>SUM(F1468:F1471)</f>
        <v>0</v>
      </c>
      <c r="G1467" s="13"/>
      <c r="H1467" s="13">
        <f>SUM(H1468:H1471)</f>
        <v>0</v>
      </c>
      <c r="I1467" s="13">
        <f>SUM(I1468:I1471)</f>
        <v>0</v>
      </c>
      <c r="J1467" s="13">
        <f>SUM(J1468:J1471)</f>
        <v>0</v>
      </c>
      <c r="K1467" s="13"/>
      <c r="L1467" s="13">
        <f>SUM(L1468:L1471)</f>
        <v>0</v>
      </c>
      <c r="M1467" s="13">
        <f>SUM(M1468:M1471)</f>
        <v>0</v>
      </c>
      <c r="N1467" s="13">
        <f>SUM(N1468:N1471)</f>
        <v>0</v>
      </c>
      <c r="O1467" s="13"/>
      <c r="P1467" s="13">
        <f>SUM(P1468:P1471)</f>
        <v>0</v>
      </c>
      <c r="Q1467" s="13">
        <f>SUM(Q1468:Q1471)</f>
        <v>0</v>
      </c>
      <c r="R1467" s="13">
        <f>SUM(R1468:R1471)</f>
        <v>0</v>
      </c>
    </row>
    <row r="1468" spans="1:18">
      <c r="A1468" s="45" t="s">
        <v>1855</v>
      </c>
      <c r="B1468" s="46" t="s">
        <v>195</v>
      </c>
      <c r="C1468" s="9"/>
      <c r="D1468" s="14"/>
      <c r="E1468" s="36"/>
      <c r="F1468" s="14"/>
      <c r="G1468" s="9"/>
      <c r="H1468" s="14"/>
      <c r="I1468" s="36"/>
      <c r="J1468" s="14"/>
      <c r="K1468" s="9"/>
      <c r="L1468" s="14"/>
      <c r="M1468" s="36"/>
      <c r="N1468" s="14"/>
      <c r="O1468" s="9"/>
      <c r="P1468" s="14"/>
      <c r="Q1468" s="36"/>
      <c r="R1468" s="14"/>
    </row>
    <row r="1469" spans="1:18">
      <c r="A1469" s="45" t="s">
        <v>1856</v>
      </c>
      <c r="B1469" s="46" t="s">
        <v>196</v>
      </c>
      <c r="C1469" s="9"/>
      <c r="D1469" s="14"/>
      <c r="E1469" s="36"/>
      <c r="F1469" s="14"/>
      <c r="G1469" s="9"/>
      <c r="H1469" s="14"/>
      <c r="I1469" s="36"/>
      <c r="J1469" s="14"/>
      <c r="K1469" s="9"/>
      <c r="L1469" s="14"/>
      <c r="M1469" s="36"/>
      <c r="N1469" s="14"/>
      <c r="O1469" s="9"/>
      <c r="P1469" s="14"/>
      <c r="Q1469" s="36"/>
      <c r="R1469" s="14"/>
    </row>
    <row r="1470" spans="1:18">
      <c r="A1470" s="45" t="s">
        <v>1857</v>
      </c>
      <c r="B1470" s="47" t="s">
        <v>197</v>
      </c>
      <c r="C1470" s="9"/>
      <c r="D1470" s="14"/>
      <c r="E1470" s="36"/>
      <c r="F1470" s="14"/>
      <c r="G1470" s="9"/>
      <c r="H1470" s="14"/>
      <c r="I1470" s="36"/>
      <c r="J1470" s="14"/>
      <c r="K1470" s="9"/>
      <c r="L1470" s="14"/>
      <c r="M1470" s="36"/>
      <c r="N1470" s="14"/>
      <c r="O1470" s="9"/>
      <c r="P1470" s="14"/>
      <c r="Q1470" s="36"/>
      <c r="R1470" s="14"/>
    </row>
    <row r="1471" spans="1:18">
      <c r="A1471" s="45" t="s">
        <v>1858</v>
      </c>
      <c r="B1471" s="46" t="s">
        <v>198</v>
      </c>
      <c r="C1471" s="14"/>
      <c r="D1471" s="14"/>
      <c r="E1471" s="14"/>
      <c r="F1471" s="14"/>
      <c r="G1471" s="14"/>
      <c r="H1471" s="14"/>
      <c r="I1471" s="14"/>
      <c r="J1471" s="14"/>
      <c r="K1471" s="14"/>
      <c r="L1471" s="14"/>
      <c r="M1471" s="14"/>
      <c r="N1471" s="14"/>
      <c r="O1471" s="14"/>
      <c r="P1471" s="14"/>
      <c r="Q1471" s="14"/>
      <c r="R1471" s="14"/>
    </row>
    <row r="1472" spans="1:18" ht="47.25">
      <c r="A1472" s="37" t="s">
        <v>1861</v>
      </c>
      <c r="B1472" s="6" t="s">
        <v>1866</v>
      </c>
      <c r="C1472" s="8"/>
      <c r="D1472" s="13">
        <f>SUM(D1473:D1476)</f>
        <v>0</v>
      </c>
      <c r="E1472" s="13">
        <f>SUM(E1473:E1476)</f>
        <v>0</v>
      </c>
      <c r="F1472" s="13">
        <f>SUM(F1473:F1476)</f>
        <v>0</v>
      </c>
      <c r="G1472" s="13"/>
      <c r="H1472" s="13">
        <f>SUM(H1473:H1476)</f>
        <v>0</v>
      </c>
      <c r="I1472" s="13">
        <f>SUM(I1473:I1476)</f>
        <v>0</v>
      </c>
      <c r="J1472" s="13">
        <f>SUM(J1473:J1476)</f>
        <v>0</v>
      </c>
      <c r="K1472" s="13"/>
      <c r="L1472" s="13">
        <f>SUM(L1473:L1476)</f>
        <v>0</v>
      </c>
      <c r="M1472" s="13">
        <f>SUM(M1473:M1476)</f>
        <v>0</v>
      </c>
      <c r="N1472" s="13">
        <f>SUM(N1473:N1476)</f>
        <v>0</v>
      </c>
      <c r="O1472" s="13"/>
      <c r="P1472" s="13">
        <f>SUM(P1473:P1476)</f>
        <v>0</v>
      </c>
      <c r="Q1472" s="13">
        <f>SUM(Q1473:Q1476)</f>
        <v>0</v>
      </c>
      <c r="R1472" s="13">
        <f>SUM(R1473:R1476)</f>
        <v>0</v>
      </c>
    </row>
    <row r="1473" spans="1:18">
      <c r="A1473" s="45" t="s">
        <v>1862</v>
      </c>
      <c r="B1473" s="46" t="s">
        <v>195</v>
      </c>
      <c r="C1473" s="9"/>
      <c r="D1473" s="14"/>
      <c r="E1473" s="36"/>
      <c r="F1473" s="14"/>
      <c r="G1473" s="9"/>
      <c r="H1473" s="14"/>
      <c r="I1473" s="36"/>
      <c r="J1473" s="14"/>
      <c r="K1473" s="9"/>
      <c r="L1473" s="14"/>
      <c r="M1473" s="36"/>
      <c r="N1473" s="14"/>
      <c r="O1473" s="9"/>
      <c r="P1473" s="14"/>
      <c r="Q1473" s="36"/>
      <c r="R1473" s="14"/>
    </row>
    <row r="1474" spans="1:18">
      <c r="A1474" s="45" t="s">
        <v>1863</v>
      </c>
      <c r="B1474" s="46" t="s">
        <v>196</v>
      </c>
      <c r="C1474" s="9"/>
      <c r="D1474" s="14"/>
      <c r="E1474" s="36"/>
      <c r="F1474" s="14"/>
      <c r="G1474" s="9"/>
      <c r="H1474" s="14"/>
      <c r="I1474" s="36"/>
      <c r="J1474" s="14"/>
      <c r="K1474" s="9"/>
      <c r="L1474" s="14"/>
      <c r="M1474" s="36"/>
      <c r="N1474" s="14"/>
      <c r="O1474" s="9"/>
      <c r="P1474" s="14"/>
      <c r="Q1474" s="36"/>
      <c r="R1474" s="14"/>
    </row>
    <row r="1475" spans="1:18">
      <c r="A1475" s="45" t="s">
        <v>1864</v>
      </c>
      <c r="B1475" s="47" t="s">
        <v>197</v>
      </c>
      <c r="C1475" s="9"/>
      <c r="D1475" s="14"/>
      <c r="E1475" s="36"/>
      <c r="F1475" s="14"/>
      <c r="G1475" s="9"/>
      <c r="H1475" s="14"/>
      <c r="I1475" s="36"/>
      <c r="J1475" s="14"/>
      <c r="K1475" s="9"/>
      <c r="L1475" s="14"/>
      <c r="M1475" s="36"/>
      <c r="N1475" s="14"/>
      <c r="O1475" s="9"/>
      <c r="P1475" s="14"/>
      <c r="Q1475" s="36"/>
      <c r="R1475" s="14"/>
    </row>
    <row r="1476" spans="1:18">
      <c r="A1476" s="45" t="s">
        <v>1865</v>
      </c>
      <c r="B1476" s="46" t="s">
        <v>198</v>
      </c>
      <c r="C1476" s="14"/>
      <c r="D1476" s="14"/>
      <c r="E1476" s="14"/>
      <c r="F1476" s="14"/>
      <c r="G1476" s="14"/>
      <c r="H1476" s="14"/>
      <c r="I1476" s="14"/>
      <c r="J1476" s="14"/>
      <c r="K1476" s="14"/>
      <c r="L1476" s="14"/>
      <c r="M1476" s="14"/>
      <c r="N1476" s="14"/>
      <c r="O1476" s="14"/>
      <c r="P1476" s="14"/>
      <c r="Q1476" s="14"/>
      <c r="R1476" s="14"/>
    </row>
    <row r="1477" spans="1:18" ht="47.25">
      <c r="A1477" s="37" t="s">
        <v>1867</v>
      </c>
      <c r="B1477" s="6" t="s">
        <v>1872</v>
      </c>
      <c r="C1477" s="8"/>
      <c r="D1477" s="13">
        <f>SUM(D1478:D1481)</f>
        <v>0</v>
      </c>
      <c r="E1477" s="13">
        <f>SUM(E1478:E1481)</f>
        <v>0</v>
      </c>
      <c r="F1477" s="13">
        <f>SUM(F1478:F1481)</f>
        <v>0</v>
      </c>
      <c r="G1477" s="13"/>
      <c r="H1477" s="13">
        <f>SUM(H1478:H1481)</f>
        <v>0</v>
      </c>
      <c r="I1477" s="13">
        <f>SUM(I1478:I1481)</f>
        <v>0</v>
      </c>
      <c r="J1477" s="13">
        <f>SUM(J1478:J1481)</f>
        <v>0</v>
      </c>
      <c r="K1477" s="13"/>
      <c r="L1477" s="13">
        <f>SUM(L1478:L1481)</f>
        <v>0</v>
      </c>
      <c r="M1477" s="13">
        <f>SUM(M1478:M1481)</f>
        <v>0</v>
      </c>
      <c r="N1477" s="13">
        <f>SUM(N1478:N1481)</f>
        <v>0</v>
      </c>
      <c r="O1477" s="13"/>
      <c r="P1477" s="13">
        <f>SUM(P1478:P1481)</f>
        <v>0</v>
      </c>
      <c r="Q1477" s="13">
        <f>SUM(Q1478:Q1481)</f>
        <v>0</v>
      </c>
      <c r="R1477" s="13">
        <f>SUM(R1478:R1481)</f>
        <v>0</v>
      </c>
    </row>
    <row r="1478" spans="1:18">
      <c r="A1478" s="45" t="s">
        <v>1868</v>
      </c>
      <c r="B1478" s="46" t="s">
        <v>195</v>
      </c>
      <c r="C1478" s="9"/>
      <c r="D1478" s="14"/>
      <c r="E1478" s="36"/>
      <c r="F1478" s="14"/>
      <c r="G1478" s="9"/>
      <c r="H1478" s="14"/>
      <c r="I1478" s="36"/>
      <c r="J1478" s="14"/>
      <c r="K1478" s="9"/>
      <c r="L1478" s="14"/>
      <c r="M1478" s="36"/>
      <c r="N1478" s="14"/>
      <c r="O1478" s="9"/>
      <c r="P1478" s="14"/>
      <c r="Q1478" s="36"/>
      <c r="R1478" s="14"/>
    </row>
    <row r="1479" spans="1:18">
      <c r="A1479" s="45" t="s">
        <v>1869</v>
      </c>
      <c r="B1479" s="46" t="s">
        <v>196</v>
      </c>
      <c r="C1479" s="9"/>
      <c r="D1479" s="14"/>
      <c r="E1479" s="36"/>
      <c r="F1479" s="14"/>
      <c r="G1479" s="9"/>
      <c r="H1479" s="14"/>
      <c r="I1479" s="36"/>
      <c r="J1479" s="14"/>
      <c r="K1479" s="9"/>
      <c r="L1479" s="14"/>
      <c r="M1479" s="36"/>
      <c r="N1479" s="14"/>
      <c r="O1479" s="9"/>
      <c r="P1479" s="14"/>
      <c r="Q1479" s="36"/>
      <c r="R1479" s="14"/>
    </row>
    <row r="1480" spans="1:18">
      <c r="A1480" s="45" t="s">
        <v>1870</v>
      </c>
      <c r="B1480" s="47" t="s">
        <v>197</v>
      </c>
      <c r="C1480" s="9"/>
      <c r="D1480" s="14"/>
      <c r="E1480" s="36"/>
      <c r="F1480" s="14"/>
      <c r="G1480" s="9"/>
      <c r="H1480" s="14"/>
      <c r="I1480" s="36"/>
      <c r="J1480" s="14"/>
      <c r="K1480" s="9"/>
      <c r="L1480" s="14"/>
      <c r="M1480" s="36"/>
      <c r="N1480" s="14"/>
      <c r="O1480" s="9"/>
      <c r="P1480" s="14"/>
      <c r="Q1480" s="36"/>
      <c r="R1480" s="14"/>
    </row>
    <row r="1481" spans="1:18">
      <c r="A1481" s="45" t="s">
        <v>1871</v>
      </c>
      <c r="B1481" s="46" t="s">
        <v>198</v>
      </c>
      <c r="C1481" s="14"/>
      <c r="D1481" s="14"/>
      <c r="E1481" s="14"/>
      <c r="F1481" s="14"/>
      <c r="G1481" s="14"/>
      <c r="H1481" s="14"/>
      <c r="I1481" s="14"/>
      <c r="J1481" s="14"/>
      <c r="K1481" s="14"/>
      <c r="L1481" s="14"/>
      <c r="M1481" s="14"/>
      <c r="N1481" s="14"/>
      <c r="O1481" s="14"/>
      <c r="P1481" s="14"/>
      <c r="Q1481" s="14"/>
      <c r="R1481" s="14"/>
    </row>
    <row r="1482" spans="1:18" ht="47.25">
      <c r="A1482" s="37" t="s">
        <v>1873</v>
      </c>
      <c r="B1482" s="6" t="s">
        <v>1878</v>
      </c>
      <c r="C1482" s="8"/>
      <c r="D1482" s="13">
        <f>SUM(D1483:D1486)</f>
        <v>0</v>
      </c>
      <c r="E1482" s="13">
        <f>SUM(E1483:E1486)</f>
        <v>0</v>
      </c>
      <c r="F1482" s="13">
        <f>SUM(F1483:F1486)</f>
        <v>0</v>
      </c>
      <c r="G1482" s="13"/>
      <c r="H1482" s="13">
        <f>SUM(H1483:H1486)</f>
        <v>0</v>
      </c>
      <c r="I1482" s="13">
        <f>SUM(I1483:I1486)</f>
        <v>0</v>
      </c>
      <c r="J1482" s="13">
        <f>SUM(J1483:J1486)</f>
        <v>0</v>
      </c>
      <c r="K1482" s="13"/>
      <c r="L1482" s="13">
        <f>SUM(L1483:L1486)</f>
        <v>0</v>
      </c>
      <c r="M1482" s="13">
        <f>SUM(M1483:M1486)</f>
        <v>0</v>
      </c>
      <c r="N1482" s="13">
        <f>SUM(N1483:N1486)</f>
        <v>0</v>
      </c>
      <c r="O1482" s="13"/>
      <c r="P1482" s="13">
        <f>SUM(P1483:P1486)</f>
        <v>0</v>
      </c>
      <c r="Q1482" s="13">
        <f>SUM(Q1483:Q1486)</f>
        <v>0</v>
      </c>
      <c r="R1482" s="13">
        <f>SUM(R1483:R1486)</f>
        <v>0</v>
      </c>
    </row>
    <row r="1483" spans="1:18">
      <c r="A1483" s="45" t="s">
        <v>1874</v>
      </c>
      <c r="B1483" s="46" t="s">
        <v>195</v>
      </c>
      <c r="C1483" s="9"/>
      <c r="D1483" s="14"/>
      <c r="E1483" s="36"/>
      <c r="F1483" s="14"/>
      <c r="G1483" s="9"/>
      <c r="H1483" s="14"/>
      <c r="I1483" s="36"/>
      <c r="J1483" s="14"/>
      <c r="K1483" s="9"/>
      <c r="L1483" s="14"/>
      <c r="M1483" s="36"/>
      <c r="N1483" s="14"/>
      <c r="O1483" s="9"/>
      <c r="P1483" s="14"/>
      <c r="Q1483" s="36"/>
      <c r="R1483" s="14"/>
    </row>
    <row r="1484" spans="1:18">
      <c r="A1484" s="45" t="s">
        <v>1875</v>
      </c>
      <c r="B1484" s="46" t="s">
        <v>196</v>
      </c>
      <c r="C1484" s="9"/>
      <c r="D1484" s="14"/>
      <c r="E1484" s="36"/>
      <c r="F1484" s="14"/>
      <c r="G1484" s="9"/>
      <c r="H1484" s="14"/>
      <c r="I1484" s="36"/>
      <c r="J1484" s="14"/>
      <c r="K1484" s="9"/>
      <c r="L1484" s="14"/>
      <c r="M1484" s="36"/>
      <c r="N1484" s="14"/>
      <c r="O1484" s="9"/>
      <c r="P1484" s="14"/>
      <c r="Q1484" s="36"/>
      <c r="R1484" s="14"/>
    </row>
    <row r="1485" spans="1:18">
      <c r="A1485" s="45" t="s">
        <v>1876</v>
      </c>
      <c r="B1485" s="47" t="s">
        <v>197</v>
      </c>
      <c r="C1485" s="9"/>
      <c r="D1485" s="14"/>
      <c r="E1485" s="36"/>
      <c r="F1485" s="14"/>
      <c r="G1485" s="9"/>
      <c r="H1485" s="14"/>
      <c r="I1485" s="36"/>
      <c r="J1485" s="14"/>
      <c r="K1485" s="9"/>
      <c r="L1485" s="14"/>
      <c r="M1485" s="36"/>
      <c r="N1485" s="14"/>
      <c r="O1485" s="9"/>
      <c r="P1485" s="14"/>
      <c r="Q1485" s="36"/>
      <c r="R1485" s="14"/>
    </row>
    <row r="1486" spans="1:18">
      <c r="A1486" s="45" t="s">
        <v>1877</v>
      </c>
      <c r="B1486" s="46" t="s">
        <v>198</v>
      </c>
      <c r="C1486" s="14"/>
      <c r="D1486" s="14"/>
      <c r="E1486" s="14"/>
      <c r="F1486" s="14"/>
      <c r="G1486" s="14"/>
      <c r="H1486" s="14"/>
      <c r="I1486" s="14"/>
      <c r="J1486" s="14"/>
      <c r="K1486" s="14"/>
      <c r="L1486" s="14"/>
      <c r="M1486" s="14"/>
      <c r="N1486" s="14"/>
      <c r="O1486" s="14"/>
      <c r="P1486" s="14"/>
      <c r="Q1486" s="14"/>
      <c r="R1486" s="14"/>
    </row>
    <row r="1487" spans="1:18" ht="47.25">
      <c r="A1487" s="37" t="s">
        <v>1879</v>
      </c>
      <c r="B1487" s="6" t="s">
        <v>1884</v>
      </c>
      <c r="C1487" s="8"/>
      <c r="D1487" s="13">
        <f>SUM(D1488:D1491)</f>
        <v>0</v>
      </c>
      <c r="E1487" s="13">
        <f>SUM(E1488:E1491)</f>
        <v>0</v>
      </c>
      <c r="F1487" s="13">
        <f>SUM(F1488:F1491)</f>
        <v>0</v>
      </c>
      <c r="G1487" s="13"/>
      <c r="H1487" s="13">
        <f>SUM(H1488:H1491)</f>
        <v>0</v>
      </c>
      <c r="I1487" s="13">
        <f>SUM(I1488:I1491)</f>
        <v>0</v>
      </c>
      <c r="J1487" s="13">
        <f>SUM(J1488:J1491)</f>
        <v>0</v>
      </c>
      <c r="K1487" s="13"/>
      <c r="L1487" s="13">
        <f>SUM(L1488:L1491)</f>
        <v>0</v>
      </c>
      <c r="M1487" s="13">
        <f>SUM(M1488:M1491)</f>
        <v>0</v>
      </c>
      <c r="N1487" s="13">
        <f>SUM(N1488:N1491)</f>
        <v>0</v>
      </c>
      <c r="O1487" s="13"/>
      <c r="P1487" s="13">
        <f>SUM(P1488:P1491)</f>
        <v>0</v>
      </c>
      <c r="Q1487" s="13">
        <f>SUM(Q1488:Q1491)</f>
        <v>0</v>
      </c>
      <c r="R1487" s="13">
        <f>SUM(R1488:R1491)</f>
        <v>0</v>
      </c>
    </row>
    <row r="1488" spans="1:18">
      <c r="A1488" s="45" t="s">
        <v>1880</v>
      </c>
      <c r="B1488" s="46" t="s">
        <v>195</v>
      </c>
      <c r="C1488" s="9"/>
      <c r="D1488" s="14"/>
      <c r="E1488" s="36"/>
      <c r="F1488" s="14"/>
      <c r="G1488" s="9"/>
      <c r="H1488" s="14"/>
      <c r="I1488" s="36"/>
      <c r="J1488" s="14"/>
      <c r="K1488" s="9"/>
      <c r="L1488" s="14"/>
      <c r="M1488" s="36"/>
      <c r="N1488" s="14"/>
      <c r="O1488" s="9"/>
      <c r="P1488" s="14"/>
      <c r="Q1488" s="36"/>
      <c r="R1488" s="14"/>
    </row>
    <row r="1489" spans="1:18">
      <c r="A1489" s="45" t="s">
        <v>1881</v>
      </c>
      <c r="B1489" s="46" t="s">
        <v>196</v>
      </c>
      <c r="C1489" s="9"/>
      <c r="D1489" s="14"/>
      <c r="E1489" s="36"/>
      <c r="F1489" s="14"/>
      <c r="G1489" s="9"/>
      <c r="H1489" s="14"/>
      <c r="I1489" s="36"/>
      <c r="J1489" s="14"/>
      <c r="K1489" s="9"/>
      <c r="L1489" s="14"/>
      <c r="M1489" s="36"/>
      <c r="N1489" s="14"/>
      <c r="O1489" s="9"/>
      <c r="P1489" s="14"/>
      <c r="Q1489" s="36"/>
      <c r="R1489" s="14"/>
    </row>
    <row r="1490" spans="1:18">
      <c r="A1490" s="45" t="s">
        <v>1882</v>
      </c>
      <c r="B1490" s="47" t="s">
        <v>197</v>
      </c>
      <c r="C1490" s="9"/>
      <c r="D1490" s="14"/>
      <c r="E1490" s="36"/>
      <c r="F1490" s="14"/>
      <c r="G1490" s="9"/>
      <c r="H1490" s="14"/>
      <c r="I1490" s="36"/>
      <c r="J1490" s="14"/>
      <c r="K1490" s="9"/>
      <c r="L1490" s="14"/>
      <c r="M1490" s="36"/>
      <c r="N1490" s="14"/>
      <c r="O1490" s="9"/>
      <c r="P1490" s="14"/>
      <c r="Q1490" s="36"/>
      <c r="R1490" s="14"/>
    </row>
    <row r="1491" spans="1:18">
      <c r="A1491" s="45" t="s">
        <v>1883</v>
      </c>
      <c r="B1491" s="46" t="s">
        <v>198</v>
      </c>
      <c r="C1491" s="14"/>
      <c r="D1491" s="14"/>
      <c r="E1491" s="14"/>
      <c r="F1491" s="14"/>
      <c r="G1491" s="14"/>
      <c r="H1491" s="14"/>
      <c r="I1491" s="14"/>
      <c r="J1491" s="14"/>
      <c r="K1491" s="14"/>
      <c r="L1491" s="14"/>
      <c r="M1491" s="14"/>
      <c r="N1491" s="14"/>
      <c r="O1491" s="14"/>
      <c r="P1491" s="14"/>
      <c r="Q1491" s="14"/>
      <c r="R1491" s="14"/>
    </row>
    <row r="1492" spans="1:18" ht="47.25">
      <c r="A1492" s="37" t="s">
        <v>1885</v>
      </c>
      <c r="B1492" s="6" t="s">
        <v>1890</v>
      </c>
      <c r="C1492" s="8"/>
      <c r="D1492" s="13">
        <f>SUM(D1493:D1496)</f>
        <v>0</v>
      </c>
      <c r="E1492" s="13">
        <f>SUM(E1493:E1496)</f>
        <v>0</v>
      </c>
      <c r="F1492" s="13">
        <f>SUM(F1493:F1496)</f>
        <v>0</v>
      </c>
      <c r="G1492" s="13"/>
      <c r="H1492" s="13">
        <f>SUM(H1493:H1496)</f>
        <v>0</v>
      </c>
      <c r="I1492" s="13">
        <f>SUM(I1493:I1496)</f>
        <v>0</v>
      </c>
      <c r="J1492" s="13">
        <f>SUM(J1493:J1496)</f>
        <v>0</v>
      </c>
      <c r="K1492" s="13"/>
      <c r="L1492" s="13">
        <f>SUM(L1493:L1496)</f>
        <v>0</v>
      </c>
      <c r="M1492" s="13">
        <f>SUM(M1493:M1496)</f>
        <v>0</v>
      </c>
      <c r="N1492" s="13">
        <f>SUM(N1493:N1496)</f>
        <v>0</v>
      </c>
      <c r="O1492" s="13"/>
      <c r="P1492" s="13">
        <f>SUM(P1493:P1496)</f>
        <v>0</v>
      </c>
      <c r="Q1492" s="13">
        <f>SUM(Q1493:Q1496)</f>
        <v>0</v>
      </c>
      <c r="R1492" s="13">
        <f>SUM(R1493:R1496)</f>
        <v>0</v>
      </c>
    </row>
    <row r="1493" spans="1:18">
      <c r="A1493" s="45" t="s">
        <v>1886</v>
      </c>
      <c r="B1493" s="46" t="s">
        <v>195</v>
      </c>
      <c r="C1493" s="9"/>
      <c r="D1493" s="14"/>
      <c r="E1493" s="36"/>
      <c r="F1493" s="14"/>
      <c r="G1493" s="9"/>
      <c r="H1493" s="14"/>
      <c r="I1493" s="36"/>
      <c r="J1493" s="14"/>
      <c r="K1493" s="9"/>
      <c r="L1493" s="14"/>
      <c r="M1493" s="36"/>
      <c r="N1493" s="14"/>
      <c r="O1493" s="9"/>
      <c r="P1493" s="14"/>
      <c r="Q1493" s="36"/>
      <c r="R1493" s="14"/>
    </row>
    <row r="1494" spans="1:18">
      <c r="A1494" s="45" t="s">
        <v>1887</v>
      </c>
      <c r="B1494" s="46" t="s">
        <v>196</v>
      </c>
      <c r="C1494" s="9"/>
      <c r="D1494" s="14"/>
      <c r="E1494" s="36"/>
      <c r="F1494" s="14"/>
      <c r="G1494" s="9"/>
      <c r="H1494" s="14"/>
      <c r="I1494" s="36"/>
      <c r="J1494" s="14"/>
      <c r="K1494" s="9"/>
      <c r="L1494" s="14"/>
      <c r="M1494" s="36"/>
      <c r="N1494" s="14"/>
      <c r="O1494" s="9"/>
      <c r="P1494" s="14"/>
      <c r="Q1494" s="36"/>
      <c r="R1494" s="14"/>
    </row>
    <row r="1495" spans="1:18">
      <c r="A1495" s="45" t="s">
        <v>1888</v>
      </c>
      <c r="B1495" s="47" t="s">
        <v>197</v>
      </c>
      <c r="C1495" s="9"/>
      <c r="D1495" s="14"/>
      <c r="E1495" s="36"/>
      <c r="F1495" s="14"/>
      <c r="G1495" s="9"/>
      <c r="H1495" s="14"/>
      <c r="I1495" s="36"/>
      <c r="J1495" s="14"/>
      <c r="K1495" s="9"/>
      <c r="L1495" s="14"/>
      <c r="M1495" s="36"/>
      <c r="N1495" s="14"/>
      <c r="O1495" s="9"/>
      <c r="P1495" s="14"/>
      <c r="Q1495" s="36"/>
      <c r="R1495" s="14"/>
    </row>
    <row r="1496" spans="1:18">
      <c r="A1496" s="45" t="s">
        <v>1889</v>
      </c>
      <c r="B1496" s="46" t="s">
        <v>198</v>
      </c>
      <c r="C1496" s="14"/>
      <c r="D1496" s="14"/>
      <c r="E1496" s="14"/>
      <c r="F1496" s="14"/>
      <c r="G1496" s="14"/>
      <c r="H1496" s="14"/>
      <c r="I1496" s="14"/>
      <c r="J1496" s="14"/>
      <c r="K1496" s="14"/>
      <c r="L1496" s="14"/>
      <c r="M1496" s="14"/>
      <c r="N1496" s="14"/>
      <c r="O1496" s="14"/>
      <c r="P1496" s="14"/>
      <c r="Q1496" s="14"/>
      <c r="R1496" s="14"/>
    </row>
    <row r="1497" spans="1:18" ht="47.25">
      <c r="A1497" s="37" t="s">
        <v>1891</v>
      </c>
      <c r="B1497" s="6" t="s">
        <v>1898</v>
      </c>
      <c r="C1497" s="8"/>
      <c r="D1497" s="13">
        <f>D1498+D1524+D1550</f>
        <v>0</v>
      </c>
      <c r="E1497" s="13">
        <f t="shared" ref="E1497:N1497" si="262">E1498+E1524+E1550</f>
        <v>0</v>
      </c>
      <c r="F1497" s="13">
        <f t="shared" si="262"/>
        <v>0</v>
      </c>
      <c r="G1497" s="13"/>
      <c r="H1497" s="13">
        <f t="shared" si="262"/>
        <v>0</v>
      </c>
      <c r="I1497" s="13">
        <f t="shared" si="262"/>
        <v>0</v>
      </c>
      <c r="J1497" s="13">
        <f t="shared" si="262"/>
        <v>0</v>
      </c>
      <c r="K1497" s="13"/>
      <c r="L1497" s="13">
        <f t="shared" si="262"/>
        <v>0</v>
      </c>
      <c r="M1497" s="13">
        <f t="shared" si="262"/>
        <v>0</v>
      </c>
      <c r="N1497" s="13">
        <f t="shared" si="262"/>
        <v>0</v>
      </c>
      <c r="O1497" s="13"/>
      <c r="P1497" s="13">
        <f>P1498+P1524+P1550</f>
        <v>0</v>
      </c>
      <c r="Q1497" s="13">
        <f>Q1498+Q1524+Q1550</f>
        <v>0</v>
      </c>
      <c r="R1497" s="13">
        <f>R1498+R1524+R1550</f>
        <v>0</v>
      </c>
    </row>
    <row r="1498" spans="1:18">
      <c r="A1498" s="37" t="s">
        <v>1892</v>
      </c>
      <c r="B1498" s="6" t="s">
        <v>1899</v>
      </c>
      <c r="C1498" s="6"/>
      <c r="D1498" s="13">
        <f>D1499+D1504+D1509+D1514+D1519</f>
        <v>0</v>
      </c>
      <c r="E1498" s="13">
        <f t="shared" ref="E1498:N1498" si="263">E1499+E1504+E1509+E1514+E1519</f>
        <v>0</v>
      </c>
      <c r="F1498" s="13">
        <f t="shared" si="263"/>
        <v>0</v>
      </c>
      <c r="G1498" s="13"/>
      <c r="H1498" s="13">
        <f t="shared" si="263"/>
        <v>0</v>
      </c>
      <c r="I1498" s="13">
        <f t="shared" si="263"/>
        <v>0</v>
      </c>
      <c r="J1498" s="13">
        <f t="shared" si="263"/>
        <v>0</v>
      </c>
      <c r="K1498" s="13"/>
      <c r="L1498" s="13">
        <f t="shared" si="263"/>
        <v>0</v>
      </c>
      <c r="M1498" s="13">
        <f t="shared" si="263"/>
        <v>0</v>
      </c>
      <c r="N1498" s="13">
        <f t="shared" si="263"/>
        <v>0</v>
      </c>
      <c r="O1498" s="13"/>
      <c r="P1498" s="13">
        <f>P1499+P1504+P1509+P1514+P1519</f>
        <v>0</v>
      </c>
      <c r="Q1498" s="13">
        <f>Q1499+Q1504+Q1509+Q1514+Q1519</f>
        <v>0</v>
      </c>
      <c r="R1498" s="13">
        <f>R1499+R1504+R1509+R1514+R1519</f>
        <v>0</v>
      </c>
    </row>
    <row r="1499" spans="1:18" ht="31.5">
      <c r="A1499" s="37" t="s">
        <v>1893</v>
      </c>
      <c r="B1499" s="6" t="s">
        <v>1919</v>
      </c>
      <c r="C1499" s="8"/>
      <c r="D1499" s="13">
        <f>SUM(D1500:D1503)</f>
        <v>0</v>
      </c>
      <c r="E1499" s="13">
        <f>SUM(E1500:E1503)</f>
        <v>0</v>
      </c>
      <c r="F1499" s="13">
        <f>SUM(F1500:F1503)</f>
        <v>0</v>
      </c>
      <c r="G1499" s="13"/>
      <c r="H1499" s="13">
        <f>SUM(H1500:H1503)</f>
        <v>0</v>
      </c>
      <c r="I1499" s="13">
        <f>SUM(I1500:I1503)</f>
        <v>0</v>
      </c>
      <c r="J1499" s="13">
        <f>SUM(J1500:J1503)</f>
        <v>0</v>
      </c>
      <c r="K1499" s="13"/>
      <c r="L1499" s="13">
        <f>SUM(L1500:L1503)</f>
        <v>0</v>
      </c>
      <c r="M1499" s="13">
        <f>SUM(M1500:M1503)</f>
        <v>0</v>
      </c>
      <c r="N1499" s="13">
        <f>SUM(N1500:N1503)</f>
        <v>0</v>
      </c>
      <c r="O1499" s="13"/>
      <c r="P1499" s="13">
        <f>SUM(P1500:P1503)</f>
        <v>0</v>
      </c>
      <c r="Q1499" s="13">
        <f>SUM(Q1500:Q1503)</f>
        <v>0</v>
      </c>
      <c r="R1499" s="13">
        <f>SUM(R1500:R1503)</f>
        <v>0</v>
      </c>
    </row>
    <row r="1500" spans="1:18">
      <c r="A1500" s="45" t="s">
        <v>1894</v>
      </c>
      <c r="B1500" s="46" t="s">
        <v>195</v>
      </c>
      <c r="C1500" s="9"/>
      <c r="D1500" s="14"/>
      <c r="E1500" s="36"/>
      <c r="F1500" s="14"/>
      <c r="G1500" s="9"/>
      <c r="H1500" s="14"/>
      <c r="I1500" s="36"/>
      <c r="J1500" s="14"/>
      <c r="K1500" s="9"/>
      <c r="L1500" s="14"/>
      <c r="M1500" s="36"/>
      <c r="N1500" s="14"/>
      <c r="O1500" s="9"/>
      <c r="P1500" s="14"/>
      <c r="Q1500" s="36"/>
      <c r="R1500" s="14"/>
    </row>
    <row r="1501" spans="1:18">
      <c r="A1501" s="45" t="s">
        <v>1895</v>
      </c>
      <c r="B1501" s="46" t="s">
        <v>196</v>
      </c>
      <c r="C1501" s="9"/>
      <c r="D1501" s="14"/>
      <c r="E1501" s="36"/>
      <c r="F1501" s="14"/>
      <c r="G1501" s="9"/>
      <c r="H1501" s="14"/>
      <c r="I1501" s="36"/>
      <c r="J1501" s="14"/>
      <c r="K1501" s="9"/>
      <c r="L1501" s="14"/>
      <c r="M1501" s="36"/>
      <c r="N1501" s="14"/>
      <c r="O1501" s="9"/>
      <c r="P1501" s="14"/>
      <c r="Q1501" s="36"/>
      <c r="R1501" s="14"/>
    </row>
    <row r="1502" spans="1:18">
      <c r="A1502" s="45" t="s">
        <v>1896</v>
      </c>
      <c r="B1502" s="47" t="s">
        <v>197</v>
      </c>
      <c r="C1502" s="9"/>
      <c r="D1502" s="14"/>
      <c r="E1502" s="36"/>
      <c r="F1502" s="14"/>
      <c r="G1502" s="9"/>
      <c r="H1502" s="14"/>
      <c r="I1502" s="36"/>
      <c r="J1502" s="14"/>
      <c r="K1502" s="9"/>
      <c r="L1502" s="14"/>
      <c r="M1502" s="36"/>
      <c r="N1502" s="14"/>
      <c r="O1502" s="9"/>
      <c r="P1502" s="14"/>
      <c r="Q1502" s="36"/>
      <c r="R1502" s="14"/>
    </row>
    <row r="1503" spans="1:18">
      <c r="A1503" s="45" t="s">
        <v>1897</v>
      </c>
      <c r="B1503" s="46" t="s">
        <v>198</v>
      </c>
      <c r="C1503" s="14"/>
      <c r="D1503" s="14"/>
      <c r="E1503" s="14"/>
      <c r="F1503" s="14"/>
      <c r="G1503" s="14"/>
      <c r="H1503" s="14"/>
      <c r="I1503" s="14"/>
      <c r="J1503" s="14"/>
      <c r="K1503" s="14"/>
      <c r="L1503" s="14"/>
      <c r="M1503" s="14"/>
      <c r="N1503" s="14"/>
      <c r="O1503" s="14"/>
      <c r="P1503" s="14"/>
      <c r="Q1503" s="14"/>
      <c r="R1503" s="14"/>
    </row>
    <row r="1504" spans="1:18" ht="31.5">
      <c r="A1504" s="37" t="s">
        <v>1900</v>
      </c>
      <c r="B1504" s="6" t="s">
        <v>1918</v>
      </c>
      <c r="C1504" s="8"/>
      <c r="D1504" s="13">
        <f>SUM(D1505:D1508)</f>
        <v>0</v>
      </c>
      <c r="E1504" s="13">
        <f>SUM(E1505:E1508)</f>
        <v>0</v>
      </c>
      <c r="F1504" s="13">
        <f>SUM(F1505:F1508)</f>
        <v>0</v>
      </c>
      <c r="G1504" s="13"/>
      <c r="H1504" s="13">
        <f>SUM(H1505:H1508)</f>
        <v>0</v>
      </c>
      <c r="I1504" s="13">
        <f>SUM(I1505:I1508)</f>
        <v>0</v>
      </c>
      <c r="J1504" s="13">
        <f>SUM(J1505:J1508)</f>
        <v>0</v>
      </c>
      <c r="K1504" s="13"/>
      <c r="L1504" s="13">
        <f>SUM(L1505:L1508)</f>
        <v>0</v>
      </c>
      <c r="M1504" s="13">
        <f>SUM(M1505:M1508)</f>
        <v>0</v>
      </c>
      <c r="N1504" s="13">
        <f>SUM(N1505:N1508)</f>
        <v>0</v>
      </c>
      <c r="O1504" s="13"/>
      <c r="P1504" s="13">
        <f>SUM(P1505:P1508)</f>
        <v>0</v>
      </c>
      <c r="Q1504" s="13">
        <f>SUM(Q1505:Q1508)</f>
        <v>0</v>
      </c>
      <c r="R1504" s="13">
        <f>SUM(R1505:R1508)</f>
        <v>0</v>
      </c>
    </row>
    <row r="1505" spans="1:18">
      <c r="A1505" s="45" t="s">
        <v>1901</v>
      </c>
      <c r="B1505" s="46" t="s">
        <v>195</v>
      </c>
      <c r="C1505" s="9"/>
      <c r="D1505" s="14"/>
      <c r="E1505" s="36"/>
      <c r="F1505" s="14"/>
      <c r="G1505" s="9"/>
      <c r="H1505" s="14"/>
      <c r="I1505" s="36"/>
      <c r="J1505" s="14"/>
      <c r="K1505" s="9"/>
      <c r="L1505" s="14"/>
      <c r="M1505" s="36"/>
      <c r="N1505" s="14"/>
      <c r="O1505" s="9"/>
      <c r="P1505" s="14"/>
      <c r="Q1505" s="36"/>
      <c r="R1505" s="14"/>
    </row>
    <row r="1506" spans="1:18">
      <c r="A1506" s="45" t="s">
        <v>1902</v>
      </c>
      <c r="B1506" s="46" t="s">
        <v>196</v>
      </c>
      <c r="C1506" s="9"/>
      <c r="D1506" s="14"/>
      <c r="E1506" s="36"/>
      <c r="F1506" s="14"/>
      <c r="G1506" s="9"/>
      <c r="H1506" s="14"/>
      <c r="I1506" s="36"/>
      <c r="J1506" s="14"/>
      <c r="K1506" s="9"/>
      <c r="L1506" s="14"/>
      <c r="M1506" s="36"/>
      <c r="N1506" s="14"/>
      <c r="O1506" s="9"/>
      <c r="P1506" s="14"/>
      <c r="Q1506" s="36"/>
      <c r="R1506" s="14"/>
    </row>
    <row r="1507" spans="1:18">
      <c r="A1507" s="45" t="s">
        <v>1903</v>
      </c>
      <c r="B1507" s="47" t="s">
        <v>197</v>
      </c>
      <c r="C1507" s="9"/>
      <c r="D1507" s="14"/>
      <c r="E1507" s="36"/>
      <c r="F1507" s="14"/>
      <c r="G1507" s="9"/>
      <c r="H1507" s="14"/>
      <c r="I1507" s="36"/>
      <c r="J1507" s="14"/>
      <c r="K1507" s="9"/>
      <c r="L1507" s="14"/>
      <c r="M1507" s="36"/>
      <c r="N1507" s="14"/>
      <c r="O1507" s="9"/>
      <c r="P1507" s="14"/>
      <c r="Q1507" s="36"/>
      <c r="R1507" s="14"/>
    </row>
    <row r="1508" spans="1:18">
      <c r="A1508" s="45" t="s">
        <v>1904</v>
      </c>
      <c r="B1508" s="46" t="s">
        <v>198</v>
      </c>
      <c r="C1508" s="14"/>
      <c r="D1508" s="14"/>
      <c r="E1508" s="14"/>
      <c r="F1508" s="14"/>
      <c r="G1508" s="14"/>
      <c r="H1508" s="14"/>
      <c r="I1508" s="14"/>
      <c r="J1508" s="14"/>
      <c r="K1508" s="14"/>
      <c r="L1508" s="14"/>
      <c r="M1508" s="14"/>
      <c r="N1508" s="14"/>
      <c r="O1508" s="14"/>
      <c r="P1508" s="14"/>
      <c r="Q1508" s="14"/>
      <c r="R1508" s="14"/>
    </row>
    <row r="1509" spans="1:18" ht="31.5">
      <c r="A1509" s="37" t="s">
        <v>1905</v>
      </c>
      <c r="B1509" s="6" t="s">
        <v>1917</v>
      </c>
      <c r="C1509" s="8"/>
      <c r="D1509" s="13">
        <f>SUM(D1510:D1513)</f>
        <v>0</v>
      </c>
      <c r="E1509" s="13">
        <f>SUM(E1510:E1513)</f>
        <v>0</v>
      </c>
      <c r="F1509" s="13">
        <f>SUM(F1510:F1513)</f>
        <v>0</v>
      </c>
      <c r="G1509" s="13"/>
      <c r="H1509" s="13">
        <f>SUM(H1510:H1513)</f>
        <v>0</v>
      </c>
      <c r="I1509" s="13">
        <f>SUM(I1510:I1513)</f>
        <v>0</v>
      </c>
      <c r="J1509" s="13">
        <f>SUM(J1510:J1513)</f>
        <v>0</v>
      </c>
      <c r="K1509" s="13"/>
      <c r="L1509" s="13">
        <f>SUM(L1510:L1513)</f>
        <v>0</v>
      </c>
      <c r="M1509" s="13">
        <f>SUM(M1510:M1513)</f>
        <v>0</v>
      </c>
      <c r="N1509" s="13">
        <f>SUM(N1510:N1513)</f>
        <v>0</v>
      </c>
      <c r="O1509" s="13"/>
      <c r="P1509" s="13">
        <f>SUM(P1510:P1513)</f>
        <v>0</v>
      </c>
      <c r="Q1509" s="13">
        <f>SUM(Q1510:Q1513)</f>
        <v>0</v>
      </c>
      <c r="R1509" s="13">
        <f>SUM(R1510:R1513)</f>
        <v>0</v>
      </c>
    </row>
    <row r="1510" spans="1:18">
      <c r="A1510" s="45" t="s">
        <v>1906</v>
      </c>
      <c r="B1510" s="46" t="s">
        <v>195</v>
      </c>
      <c r="C1510" s="9"/>
      <c r="D1510" s="14"/>
      <c r="E1510" s="36"/>
      <c r="F1510" s="14"/>
      <c r="G1510" s="9"/>
      <c r="H1510" s="14"/>
      <c r="I1510" s="36"/>
      <c r="J1510" s="14"/>
      <c r="K1510" s="9"/>
      <c r="L1510" s="14"/>
      <c r="M1510" s="36"/>
      <c r="N1510" s="14"/>
      <c r="O1510" s="9"/>
      <c r="P1510" s="14"/>
      <c r="Q1510" s="36"/>
      <c r="R1510" s="14"/>
    </row>
    <row r="1511" spans="1:18">
      <c r="A1511" s="45" t="s">
        <v>1907</v>
      </c>
      <c r="B1511" s="46" t="s">
        <v>196</v>
      </c>
      <c r="C1511" s="9"/>
      <c r="D1511" s="14"/>
      <c r="E1511" s="36"/>
      <c r="F1511" s="14"/>
      <c r="G1511" s="9"/>
      <c r="H1511" s="14"/>
      <c r="I1511" s="36"/>
      <c r="J1511" s="14"/>
      <c r="K1511" s="9"/>
      <c r="L1511" s="14"/>
      <c r="M1511" s="36"/>
      <c r="N1511" s="14"/>
      <c r="O1511" s="9"/>
      <c r="P1511" s="14"/>
      <c r="Q1511" s="36"/>
      <c r="R1511" s="14"/>
    </row>
    <row r="1512" spans="1:18">
      <c r="A1512" s="45" t="s">
        <v>1908</v>
      </c>
      <c r="B1512" s="47" t="s">
        <v>197</v>
      </c>
      <c r="C1512" s="9"/>
      <c r="D1512" s="14"/>
      <c r="E1512" s="36"/>
      <c r="F1512" s="14"/>
      <c r="G1512" s="9"/>
      <c r="H1512" s="14"/>
      <c r="I1512" s="36"/>
      <c r="J1512" s="14"/>
      <c r="K1512" s="9"/>
      <c r="L1512" s="14"/>
      <c r="M1512" s="36"/>
      <c r="N1512" s="14"/>
      <c r="O1512" s="9"/>
      <c r="P1512" s="14"/>
      <c r="Q1512" s="36"/>
      <c r="R1512" s="14"/>
    </row>
    <row r="1513" spans="1:18">
      <c r="A1513" s="45" t="s">
        <v>1909</v>
      </c>
      <c r="B1513" s="46" t="s">
        <v>198</v>
      </c>
      <c r="C1513" s="14"/>
      <c r="D1513" s="14"/>
      <c r="E1513" s="14"/>
      <c r="F1513" s="14"/>
      <c r="G1513" s="14"/>
      <c r="H1513" s="14"/>
      <c r="I1513" s="14"/>
      <c r="J1513" s="14"/>
      <c r="K1513" s="14"/>
      <c r="L1513" s="14"/>
      <c r="M1513" s="14"/>
      <c r="N1513" s="14"/>
      <c r="O1513" s="14"/>
      <c r="P1513" s="14"/>
      <c r="Q1513" s="14"/>
      <c r="R1513" s="14"/>
    </row>
    <row r="1514" spans="1:18" ht="31.5">
      <c r="A1514" s="37" t="s">
        <v>1910</v>
      </c>
      <c r="B1514" s="6" t="s">
        <v>1916</v>
      </c>
      <c r="C1514" s="8"/>
      <c r="D1514" s="13">
        <f>SUM(D1515:D1518)</f>
        <v>0</v>
      </c>
      <c r="E1514" s="13">
        <f>SUM(E1515:E1518)</f>
        <v>0</v>
      </c>
      <c r="F1514" s="13">
        <f>SUM(F1515:F1518)</f>
        <v>0</v>
      </c>
      <c r="G1514" s="13"/>
      <c r="H1514" s="13">
        <f>SUM(H1515:H1518)</f>
        <v>0</v>
      </c>
      <c r="I1514" s="13">
        <f>SUM(I1515:I1518)</f>
        <v>0</v>
      </c>
      <c r="J1514" s="13">
        <f>SUM(J1515:J1518)</f>
        <v>0</v>
      </c>
      <c r="K1514" s="13"/>
      <c r="L1514" s="13">
        <f>SUM(L1515:L1518)</f>
        <v>0</v>
      </c>
      <c r="M1514" s="13">
        <f>SUM(M1515:M1518)</f>
        <v>0</v>
      </c>
      <c r="N1514" s="13">
        <f>SUM(N1515:N1518)</f>
        <v>0</v>
      </c>
      <c r="O1514" s="13"/>
      <c r="P1514" s="13">
        <f>SUM(P1515:P1518)</f>
        <v>0</v>
      </c>
      <c r="Q1514" s="13">
        <f>SUM(Q1515:Q1518)</f>
        <v>0</v>
      </c>
      <c r="R1514" s="13">
        <f>SUM(R1515:R1518)</f>
        <v>0</v>
      </c>
    </row>
    <row r="1515" spans="1:18">
      <c r="A1515" s="45" t="s">
        <v>1911</v>
      </c>
      <c r="B1515" s="46" t="s">
        <v>195</v>
      </c>
      <c r="C1515" s="9"/>
      <c r="D1515" s="14"/>
      <c r="E1515" s="36"/>
      <c r="F1515" s="14"/>
      <c r="G1515" s="9"/>
      <c r="H1515" s="14"/>
      <c r="I1515" s="36"/>
      <c r="J1515" s="14"/>
      <c r="K1515" s="9"/>
      <c r="L1515" s="14"/>
      <c r="M1515" s="36"/>
      <c r="N1515" s="14"/>
      <c r="O1515" s="9"/>
      <c r="P1515" s="14"/>
      <c r="Q1515" s="36"/>
      <c r="R1515" s="14"/>
    </row>
    <row r="1516" spans="1:18">
      <c r="A1516" s="45" t="s">
        <v>1912</v>
      </c>
      <c r="B1516" s="46" t="s">
        <v>196</v>
      </c>
      <c r="C1516" s="9"/>
      <c r="D1516" s="14"/>
      <c r="E1516" s="36"/>
      <c r="F1516" s="14"/>
      <c r="G1516" s="9"/>
      <c r="H1516" s="14"/>
      <c r="I1516" s="36"/>
      <c r="J1516" s="14"/>
      <c r="K1516" s="9"/>
      <c r="L1516" s="14"/>
      <c r="M1516" s="36"/>
      <c r="N1516" s="14"/>
      <c r="O1516" s="9"/>
      <c r="P1516" s="14"/>
      <c r="Q1516" s="36"/>
      <c r="R1516" s="14"/>
    </row>
    <row r="1517" spans="1:18">
      <c r="A1517" s="45" t="s">
        <v>1913</v>
      </c>
      <c r="B1517" s="47" t="s">
        <v>197</v>
      </c>
      <c r="C1517" s="9"/>
      <c r="D1517" s="14"/>
      <c r="E1517" s="36"/>
      <c r="F1517" s="14"/>
      <c r="G1517" s="9"/>
      <c r="H1517" s="14"/>
      <c r="I1517" s="36"/>
      <c r="J1517" s="14"/>
      <c r="K1517" s="9"/>
      <c r="L1517" s="14"/>
      <c r="M1517" s="36"/>
      <c r="N1517" s="14"/>
      <c r="O1517" s="9"/>
      <c r="P1517" s="14"/>
      <c r="Q1517" s="36"/>
      <c r="R1517" s="14"/>
    </row>
    <row r="1518" spans="1:18">
      <c r="A1518" s="45" t="s">
        <v>1914</v>
      </c>
      <c r="B1518" s="46" t="s">
        <v>198</v>
      </c>
      <c r="C1518" s="14"/>
      <c r="D1518" s="14"/>
      <c r="E1518" s="14"/>
      <c r="F1518" s="14"/>
      <c r="G1518" s="14"/>
      <c r="H1518" s="14"/>
      <c r="I1518" s="14"/>
      <c r="J1518" s="14"/>
      <c r="K1518" s="14"/>
      <c r="L1518" s="14"/>
      <c r="M1518" s="14"/>
      <c r="N1518" s="14"/>
      <c r="O1518" s="14"/>
      <c r="P1518" s="14"/>
      <c r="Q1518" s="14"/>
      <c r="R1518" s="14"/>
    </row>
    <row r="1519" spans="1:18">
      <c r="A1519" s="37" t="s">
        <v>2186</v>
      </c>
      <c r="B1519" s="6" t="s">
        <v>1915</v>
      </c>
      <c r="C1519" s="8"/>
      <c r="D1519" s="13">
        <f>SUM(D1520:D1523)</f>
        <v>0</v>
      </c>
      <c r="E1519" s="13">
        <f>SUM(E1520:E1523)</f>
        <v>0</v>
      </c>
      <c r="F1519" s="13">
        <f>SUM(F1520:F1523)</f>
        <v>0</v>
      </c>
      <c r="G1519" s="13"/>
      <c r="H1519" s="13">
        <f>SUM(H1520:H1523)</f>
        <v>0</v>
      </c>
      <c r="I1519" s="13">
        <f>SUM(I1520:I1523)</f>
        <v>0</v>
      </c>
      <c r="J1519" s="13">
        <f>SUM(J1520:J1523)</f>
        <v>0</v>
      </c>
      <c r="K1519" s="13"/>
      <c r="L1519" s="13">
        <f>SUM(L1520:L1523)</f>
        <v>0</v>
      </c>
      <c r="M1519" s="13">
        <f>SUM(M1520:M1523)</f>
        <v>0</v>
      </c>
      <c r="N1519" s="13">
        <f>SUM(N1520:N1523)</f>
        <v>0</v>
      </c>
      <c r="O1519" s="13"/>
      <c r="P1519" s="13">
        <f>SUM(P1520:P1523)</f>
        <v>0</v>
      </c>
      <c r="Q1519" s="13">
        <f>SUM(Q1520:Q1523)</f>
        <v>0</v>
      </c>
      <c r="R1519" s="13">
        <f>SUM(R1520:R1523)</f>
        <v>0</v>
      </c>
    </row>
    <row r="1520" spans="1:18">
      <c r="A1520" s="45" t="s">
        <v>2187</v>
      </c>
      <c r="B1520" s="46" t="s">
        <v>195</v>
      </c>
      <c r="C1520" s="9"/>
      <c r="D1520" s="14"/>
      <c r="E1520" s="36"/>
      <c r="F1520" s="14"/>
      <c r="G1520" s="9"/>
      <c r="H1520" s="14"/>
      <c r="I1520" s="36"/>
      <c r="J1520" s="14"/>
      <c r="K1520" s="9"/>
      <c r="L1520" s="14"/>
      <c r="M1520" s="36"/>
      <c r="N1520" s="14"/>
      <c r="O1520" s="9"/>
      <c r="P1520" s="14"/>
      <c r="Q1520" s="36"/>
      <c r="R1520" s="14"/>
    </row>
    <row r="1521" spans="1:18">
      <c r="A1521" s="45" t="s">
        <v>2188</v>
      </c>
      <c r="B1521" s="46" t="s">
        <v>196</v>
      </c>
      <c r="C1521" s="9"/>
      <c r="D1521" s="14"/>
      <c r="E1521" s="36"/>
      <c r="F1521" s="14"/>
      <c r="G1521" s="9"/>
      <c r="H1521" s="14"/>
      <c r="I1521" s="36"/>
      <c r="J1521" s="14"/>
      <c r="K1521" s="9"/>
      <c r="L1521" s="14"/>
      <c r="M1521" s="36"/>
      <c r="N1521" s="14"/>
      <c r="O1521" s="9"/>
      <c r="P1521" s="14"/>
      <c r="Q1521" s="36"/>
      <c r="R1521" s="14"/>
    </row>
    <row r="1522" spans="1:18">
      <c r="A1522" s="45" t="s">
        <v>2189</v>
      </c>
      <c r="B1522" s="47" t="s">
        <v>197</v>
      </c>
      <c r="C1522" s="9"/>
      <c r="D1522" s="14"/>
      <c r="E1522" s="36"/>
      <c r="F1522" s="14"/>
      <c r="G1522" s="9"/>
      <c r="H1522" s="14"/>
      <c r="I1522" s="36"/>
      <c r="J1522" s="14"/>
      <c r="K1522" s="9"/>
      <c r="L1522" s="14"/>
      <c r="M1522" s="36"/>
      <c r="N1522" s="14"/>
      <c r="O1522" s="9"/>
      <c r="P1522" s="14"/>
      <c r="Q1522" s="36"/>
      <c r="R1522" s="14"/>
    </row>
    <row r="1523" spans="1:18">
      <c r="A1523" s="45" t="s">
        <v>2190</v>
      </c>
      <c r="B1523" s="46" t="s">
        <v>198</v>
      </c>
      <c r="C1523" s="14"/>
      <c r="D1523" s="14"/>
      <c r="E1523" s="14"/>
      <c r="F1523" s="14"/>
      <c r="G1523" s="14"/>
      <c r="H1523" s="14"/>
      <c r="I1523" s="14"/>
      <c r="J1523" s="14"/>
      <c r="K1523" s="14"/>
      <c r="L1523" s="14"/>
      <c r="M1523" s="14"/>
      <c r="N1523" s="14"/>
      <c r="O1523" s="14"/>
      <c r="P1523" s="14"/>
      <c r="Q1523" s="14"/>
      <c r="R1523" s="14"/>
    </row>
    <row r="1524" spans="1:18">
      <c r="A1524" s="37" t="s">
        <v>1920</v>
      </c>
      <c r="B1524" s="6" t="s">
        <v>1926</v>
      </c>
      <c r="C1524" s="6"/>
      <c r="D1524" s="13">
        <f>D1525+D1530+D1535+D1540+D1545</f>
        <v>0</v>
      </c>
      <c r="E1524" s="13">
        <f t="shared" ref="E1524:N1524" si="264">E1525+E1530+E1535+E1540+E1545</f>
        <v>0</v>
      </c>
      <c r="F1524" s="13">
        <f t="shared" si="264"/>
        <v>0</v>
      </c>
      <c r="G1524" s="13"/>
      <c r="H1524" s="13">
        <f t="shared" si="264"/>
        <v>0</v>
      </c>
      <c r="I1524" s="13">
        <f t="shared" si="264"/>
        <v>0</v>
      </c>
      <c r="J1524" s="13">
        <f>J1525+J1530+J1535+J1540+J1545</f>
        <v>0</v>
      </c>
      <c r="K1524" s="13"/>
      <c r="L1524" s="13">
        <f t="shared" si="264"/>
        <v>0</v>
      </c>
      <c r="M1524" s="13">
        <f t="shared" si="264"/>
        <v>0</v>
      </c>
      <c r="N1524" s="13">
        <f t="shared" si="264"/>
        <v>0</v>
      </c>
      <c r="O1524" s="13"/>
      <c r="P1524" s="13">
        <f>P1525+P1530+P1535+P1540+P1545</f>
        <v>0</v>
      </c>
      <c r="Q1524" s="13">
        <f>Q1525+Q1530+Q1535+Q1540+Q1545</f>
        <v>0</v>
      </c>
      <c r="R1524" s="13">
        <f>R1525+R1530+R1535+R1540+R1545</f>
        <v>0</v>
      </c>
    </row>
    <row r="1525" spans="1:18" ht="31.5">
      <c r="A1525" s="37" t="s">
        <v>1921</v>
      </c>
      <c r="B1525" s="6" t="s">
        <v>1927</v>
      </c>
      <c r="C1525" s="8"/>
      <c r="D1525" s="13">
        <f>SUM(D1526:D1529)</f>
        <v>0</v>
      </c>
      <c r="E1525" s="13">
        <f>SUM(E1526:E1529)</f>
        <v>0</v>
      </c>
      <c r="F1525" s="13">
        <f>SUM(F1526:F1529)</f>
        <v>0</v>
      </c>
      <c r="G1525" s="13"/>
      <c r="H1525" s="13">
        <f>SUM(H1526:H1529)</f>
        <v>0</v>
      </c>
      <c r="I1525" s="13">
        <f>SUM(I1526:I1529)</f>
        <v>0</v>
      </c>
      <c r="J1525" s="13">
        <f>SUM(J1526:J1529)</f>
        <v>0</v>
      </c>
      <c r="K1525" s="13"/>
      <c r="L1525" s="13">
        <f>SUM(L1526:L1529)</f>
        <v>0</v>
      </c>
      <c r="M1525" s="13">
        <f>SUM(M1526:M1529)</f>
        <v>0</v>
      </c>
      <c r="N1525" s="13">
        <f>SUM(N1526:N1529)</f>
        <v>0</v>
      </c>
      <c r="O1525" s="13"/>
      <c r="P1525" s="13">
        <f>SUM(P1526:P1529)</f>
        <v>0</v>
      </c>
      <c r="Q1525" s="13">
        <f>SUM(Q1526:Q1529)</f>
        <v>0</v>
      </c>
      <c r="R1525" s="13">
        <f>SUM(R1526:R1529)</f>
        <v>0</v>
      </c>
    </row>
    <row r="1526" spans="1:18">
      <c r="A1526" s="45" t="s">
        <v>1922</v>
      </c>
      <c r="B1526" s="46" t="s">
        <v>195</v>
      </c>
      <c r="C1526" s="9"/>
      <c r="D1526" s="14"/>
      <c r="E1526" s="36"/>
      <c r="F1526" s="14"/>
      <c r="G1526" s="9"/>
      <c r="H1526" s="14"/>
      <c r="I1526" s="36"/>
      <c r="J1526" s="14"/>
      <c r="K1526" s="9"/>
      <c r="L1526" s="14"/>
      <c r="M1526" s="36"/>
      <c r="N1526" s="14"/>
      <c r="O1526" s="9"/>
      <c r="P1526" s="14"/>
      <c r="Q1526" s="36"/>
      <c r="R1526" s="14"/>
    </row>
    <row r="1527" spans="1:18">
      <c r="A1527" s="45" t="s">
        <v>1923</v>
      </c>
      <c r="B1527" s="46" t="s">
        <v>196</v>
      </c>
      <c r="C1527" s="9"/>
      <c r="D1527" s="14"/>
      <c r="E1527" s="36"/>
      <c r="F1527" s="14"/>
      <c r="G1527" s="9"/>
      <c r="H1527" s="14"/>
      <c r="I1527" s="36"/>
      <c r="J1527" s="14"/>
      <c r="K1527" s="9"/>
      <c r="L1527" s="14"/>
      <c r="M1527" s="36"/>
      <c r="N1527" s="14"/>
      <c r="O1527" s="9"/>
      <c r="P1527" s="14"/>
      <c r="Q1527" s="36"/>
      <c r="R1527" s="14"/>
    </row>
    <row r="1528" spans="1:18">
      <c r="A1528" s="45" t="s">
        <v>1924</v>
      </c>
      <c r="B1528" s="47" t="s">
        <v>197</v>
      </c>
      <c r="C1528" s="9"/>
      <c r="D1528" s="14"/>
      <c r="E1528" s="36"/>
      <c r="F1528" s="14"/>
      <c r="G1528" s="9"/>
      <c r="H1528" s="14"/>
      <c r="I1528" s="36"/>
      <c r="J1528" s="14"/>
      <c r="K1528" s="9"/>
      <c r="L1528" s="14"/>
      <c r="M1528" s="36"/>
      <c r="N1528" s="14"/>
      <c r="O1528" s="9"/>
      <c r="P1528" s="14"/>
      <c r="Q1528" s="36"/>
      <c r="R1528" s="14"/>
    </row>
    <row r="1529" spans="1:18">
      <c r="A1529" s="45" t="s">
        <v>1925</v>
      </c>
      <c r="B1529" s="46" t="s">
        <v>198</v>
      </c>
      <c r="C1529" s="14"/>
      <c r="D1529" s="14"/>
      <c r="E1529" s="14"/>
      <c r="F1529" s="14"/>
      <c r="G1529" s="14"/>
      <c r="H1529" s="14"/>
      <c r="I1529" s="14"/>
      <c r="J1529" s="14"/>
      <c r="K1529" s="14"/>
      <c r="L1529" s="14"/>
      <c r="M1529" s="14"/>
      <c r="N1529" s="14"/>
      <c r="O1529" s="14"/>
      <c r="P1529" s="14"/>
      <c r="Q1529" s="14"/>
      <c r="R1529" s="14"/>
    </row>
    <row r="1530" spans="1:18" ht="31.5">
      <c r="A1530" s="37" t="s">
        <v>1928</v>
      </c>
      <c r="B1530" s="6" t="s">
        <v>1933</v>
      </c>
      <c r="C1530" s="8"/>
      <c r="D1530" s="13">
        <f>SUM(D1531:D1534)</f>
        <v>0</v>
      </c>
      <c r="E1530" s="13">
        <f>SUM(E1531:E1534)</f>
        <v>0</v>
      </c>
      <c r="F1530" s="13">
        <f>SUM(F1531:F1534)</f>
        <v>0</v>
      </c>
      <c r="G1530" s="13"/>
      <c r="H1530" s="13">
        <f>SUM(H1531:H1534)</f>
        <v>0</v>
      </c>
      <c r="I1530" s="13">
        <f>SUM(I1531:I1534)</f>
        <v>0</v>
      </c>
      <c r="J1530" s="13">
        <f>SUM(J1531:J1534)</f>
        <v>0</v>
      </c>
      <c r="K1530" s="13"/>
      <c r="L1530" s="13">
        <f>SUM(L1531:L1534)</f>
        <v>0</v>
      </c>
      <c r="M1530" s="13">
        <f>SUM(M1531:M1534)</f>
        <v>0</v>
      </c>
      <c r="N1530" s="13">
        <f>SUM(N1531:N1534)</f>
        <v>0</v>
      </c>
      <c r="O1530" s="13"/>
      <c r="P1530" s="13">
        <f>SUM(P1531:P1534)</f>
        <v>0</v>
      </c>
      <c r="Q1530" s="13">
        <f>SUM(Q1531:Q1534)</f>
        <v>0</v>
      </c>
      <c r="R1530" s="13">
        <f>SUM(R1531:R1534)</f>
        <v>0</v>
      </c>
    </row>
    <row r="1531" spans="1:18">
      <c r="A1531" s="45" t="s">
        <v>1929</v>
      </c>
      <c r="B1531" s="46" t="s">
        <v>195</v>
      </c>
      <c r="C1531" s="9"/>
      <c r="D1531" s="14"/>
      <c r="E1531" s="36"/>
      <c r="F1531" s="14"/>
      <c r="G1531" s="9"/>
      <c r="H1531" s="14"/>
      <c r="I1531" s="36"/>
      <c r="J1531" s="14"/>
      <c r="K1531" s="9"/>
      <c r="L1531" s="14"/>
      <c r="M1531" s="36"/>
      <c r="N1531" s="14"/>
      <c r="O1531" s="9"/>
      <c r="P1531" s="14"/>
      <c r="Q1531" s="36"/>
      <c r="R1531" s="14"/>
    </row>
    <row r="1532" spans="1:18">
      <c r="A1532" s="45" t="s">
        <v>1930</v>
      </c>
      <c r="B1532" s="46" t="s">
        <v>196</v>
      </c>
      <c r="C1532" s="9"/>
      <c r="D1532" s="14"/>
      <c r="E1532" s="36"/>
      <c r="F1532" s="14"/>
      <c r="G1532" s="9"/>
      <c r="H1532" s="14"/>
      <c r="I1532" s="36"/>
      <c r="J1532" s="14"/>
      <c r="K1532" s="9"/>
      <c r="L1532" s="14"/>
      <c r="M1532" s="36"/>
      <c r="N1532" s="14"/>
      <c r="O1532" s="9"/>
      <c r="P1532" s="14"/>
      <c r="Q1532" s="36"/>
      <c r="R1532" s="14"/>
    </row>
    <row r="1533" spans="1:18">
      <c r="A1533" s="45" t="s">
        <v>1931</v>
      </c>
      <c r="B1533" s="47" t="s">
        <v>197</v>
      </c>
      <c r="C1533" s="9"/>
      <c r="D1533" s="14"/>
      <c r="E1533" s="36"/>
      <c r="F1533" s="14"/>
      <c r="G1533" s="9"/>
      <c r="H1533" s="14"/>
      <c r="I1533" s="36"/>
      <c r="J1533" s="14"/>
      <c r="K1533" s="9"/>
      <c r="L1533" s="14"/>
      <c r="M1533" s="36"/>
      <c r="N1533" s="14"/>
      <c r="O1533" s="9"/>
      <c r="P1533" s="14"/>
      <c r="Q1533" s="36"/>
      <c r="R1533" s="14"/>
    </row>
    <row r="1534" spans="1:18">
      <c r="A1534" s="45" t="s">
        <v>1932</v>
      </c>
      <c r="B1534" s="46" t="s">
        <v>198</v>
      </c>
      <c r="C1534" s="14"/>
      <c r="D1534" s="14"/>
      <c r="E1534" s="14"/>
      <c r="F1534" s="14"/>
      <c r="G1534" s="14"/>
      <c r="H1534" s="14"/>
      <c r="I1534" s="14"/>
      <c r="J1534" s="14"/>
      <c r="K1534" s="14"/>
      <c r="L1534" s="14"/>
      <c r="M1534" s="14"/>
      <c r="N1534" s="14"/>
      <c r="O1534" s="14"/>
      <c r="P1534" s="14"/>
      <c r="Q1534" s="14"/>
      <c r="R1534" s="14"/>
    </row>
    <row r="1535" spans="1:18" ht="31.5">
      <c r="A1535" s="37" t="s">
        <v>1934</v>
      </c>
      <c r="B1535" s="6" t="s">
        <v>1939</v>
      </c>
      <c r="C1535" s="8"/>
      <c r="D1535" s="13">
        <f>SUM(D1536:D1539)</f>
        <v>0</v>
      </c>
      <c r="E1535" s="13">
        <f>SUM(E1536:E1539)</f>
        <v>0</v>
      </c>
      <c r="F1535" s="13">
        <f>SUM(F1536:F1539)</f>
        <v>0</v>
      </c>
      <c r="G1535" s="13"/>
      <c r="H1535" s="13">
        <f>SUM(H1536:H1539)</f>
        <v>0</v>
      </c>
      <c r="I1535" s="13">
        <f>SUM(I1536:I1539)</f>
        <v>0</v>
      </c>
      <c r="J1535" s="13">
        <f>SUM(J1536:J1539)</f>
        <v>0</v>
      </c>
      <c r="K1535" s="13"/>
      <c r="L1535" s="13">
        <f>SUM(L1536:L1539)</f>
        <v>0</v>
      </c>
      <c r="M1535" s="13">
        <f>SUM(M1536:M1539)</f>
        <v>0</v>
      </c>
      <c r="N1535" s="13">
        <f>SUM(N1536:N1539)</f>
        <v>0</v>
      </c>
      <c r="O1535" s="13"/>
      <c r="P1535" s="13">
        <f>SUM(P1536:P1539)</f>
        <v>0</v>
      </c>
      <c r="Q1535" s="13">
        <f>SUM(Q1536:Q1539)</f>
        <v>0</v>
      </c>
      <c r="R1535" s="13">
        <f>SUM(R1536:R1539)</f>
        <v>0</v>
      </c>
    </row>
    <row r="1536" spans="1:18">
      <c r="A1536" s="45" t="s">
        <v>1935</v>
      </c>
      <c r="B1536" s="46" t="s">
        <v>195</v>
      </c>
      <c r="C1536" s="9"/>
      <c r="D1536" s="14"/>
      <c r="E1536" s="36"/>
      <c r="F1536" s="14"/>
      <c r="G1536" s="9"/>
      <c r="H1536" s="14"/>
      <c r="I1536" s="36"/>
      <c r="J1536" s="14"/>
      <c r="K1536" s="9"/>
      <c r="L1536" s="14"/>
      <c r="M1536" s="36"/>
      <c r="N1536" s="14"/>
      <c r="O1536" s="9"/>
      <c r="P1536" s="14"/>
      <c r="Q1536" s="36"/>
      <c r="R1536" s="14"/>
    </row>
    <row r="1537" spans="1:18">
      <c r="A1537" s="45" t="s">
        <v>1936</v>
      </c>
      <c r="B1537" s="46" t="s">
        <v>196</v>
      </c>
      <c r="C1537" s="9"/>
      <c r="D1537" s="14"/>
      <c r="E1537" s="36"/>
      <c r="F1537" s="14"/>
      <c r="G1537" s="9"/>
      <c r="H1537" s="14"/>
      <c r="I1537" s="36"/>
      <c r="J1537" s="14"/>
      <c r="K1537" s="9"/>
      <c r="L1537" s="14"/>
      <c r="M1537" s="36"/>
      <c r="N1537" s="14"/>
      <c r="O1537" s="9"/>
      <c r="P1537" s="14"/>
      <c r="Q1537" s="36"/>
      <c r="R1537" s="14"/>
    </row>
    <row r="1538" spans="1:18">
      <c r="A1538" s="45" t="s">
        <v>1937</v>
      </c>
      <c r="B1538" s="47" t="s">
        <v>197</v>
      </c>
      <c r="C1538" s="9"/>
      <c r="D1538" s="14"/>
      <c r="E1538" s="36"/>
      <c r="F1538" s="14"/>
      <c r="G1538" s="9"/>
      <c r="H1538" s="14"/>
      <c r="I1538" s="36"/>
      <c r="J1538" s="14"/>
      <c r="K1538" s="9"/>
      <c r="L1538" s="14"/>
      <c r="M1538" s="36"/>
      <c r="N1538" s="14"/>
      <c r="O1538" s="9"/>
      <c r="P1538" s="14"/>
      <c r="Q1538" s="36"/>
      <c r="R1538" s="14"/>
    </row>
    <row r="1539" spans="1:18">
      <c r="A1539" s="45" t="s">
        <v>1938</v>
      </c>
      <c r="B1539" s="46" t="s">
        <v>198</v>
      </c>
      <c r="C1539" s="14"/>
      <c r="D1539" s="14"/>
      <c r="E1539" s="14"/>
      <c r="F1539" s="14"/>
      <c r="G1539" s="14"/>
      <c r="H1539" s="14"/>
      <c r="I1539" s="14"/>
      <c r="J1539" s="14"/>
      <c r="K1539" s="14"/>
      <c r="L1539" s="14"/>
      <c r="M1539" s="14"/>
      <c r="N1539" s="14"/>
      <c r="O1539" s="14"/>
      <c r="P1539" s="14"/>
      <c r="Q1539" s="14"/>
      <c r="R1539" s="14"/>
    </row>
    <row r="1540" spans="1:18" ht="31.5">
      <c r="A1540" s="37" t="s">
        <v>1940</v>
      </c>
      <c r="B1540" s="6" t="s">
        <v>1945</v>
      </c>
      <c r="C1540" s="8"/>
      <c r="D1540" s="13">
        <f>SUM(D1541:D1544)</f>
        <v>0</v>
      </c>
      <c r="E1540" s="13">
        <f>SUM(E1541:E1544)</f>
        <v>0</v>
      </c>
      <c r="F1540" s="13">
        <f>SUM(F1541:F1544)</f>
        <v>0</v>
      </c>
      <c r="G1540" s="13"/>
      <c r="H1540" s="13">
        <f>SUM(H1541:H1544)</f>
        <v>0</v>
      </c>
      <c r="I1540" s="13">
        <f>SUM(I1541:I1544)</f>
        <v>0</v>
      </c>
      <c r="J1540" s="13">
        <f>SUM(J1541:J1544)</f>
        <v>0</v>
      </c>
      <c r="K1540" s="13"/>
      <c r="L1540" s="13">
        <f>SUM(L1541:L1544)</f>
        <v>0</v>
      </c>
      <c r="M1540" s="13">
        <f>SUM(M1541:M1544)</f>
        <v>0</v>
      </c>
      <c r="N1540" s="13">
        <f>SUM(N1541:N1544)</f>
        <v>0</v>
      </c>
      <c r="O1540" s="13"/>
      <c r="P1540" s="13">
        <f>SUM(P1541:P1544)</f>
        <v>0</v>
      </c>
      <c r="Q1540" s="13">
        <f>SUM(Q1541:Q1544)</f>
        <v>0</v>
      </c>
      <c r="R1540" s="13">
        <f>SUM(R1541:R1544)</f>
        <v>0</v>
      </c>
    </row>
    <row r="1541" spans="1:18">
      <c r="A1541" s="45" t="s">
        <v>1941</v>
      </c>
      <c r="B1541" s="46" t="s">
        <v>195</v>
      </c>
      <c r="C1541" s="9"/>
      <c r="D1541" s="14"/>
      <c r="E1541" s="36"/>
      <c r="F1541" s="14"/>
      <c r="G1541" s="9"/>
      <c r="H1541" s="14"/>
      <c r="I1541" s="36"/>
      <c r="J1541" s="14"/>
      <c r="K1541" s="9"/>
      <c r="L1541" s="14"/>
      <c r="M1541" s="36"/>
      <c r="N1541" s="14"/>
      <c r="O1541" s="9"/>
      <c r="P1541" s="14"/>
      <c r="Q1541" s="36"/>
      <c r="R1541" s="14"/>
    </row>
    <row r="1542" spans="1:18">
      <c r="A1542" s="45" t="s">
        <v>1942</v>
      </c>
      <c r="B1542" s="46" t="s">
        <v>196</v>
      </c>
      <c r="C1542" s="9"/>
      <c r="D1542" s="14"/>
      <c r="E1542" s="36"/>
      <c r="F1542" s="14"/>
      <c r="G1542" s="9"/>
      <c r="H1542" s="14"/>
      <c r="I1542" s="36"/>
      <c r="J1542" s="14"/>
      <c r="K1542" s="9"/>
      <c r="L1542" s="14"/>
      <c r="M1542" s="36"/>
      <c r="N1542" s="14"/>
      <c r="O1542" s="9"/>
      <c r="P1542" s="14"/>
      <c r="Q1542" s="36"/>
      <c r="R1542" s="14"/>
    </row>
    <row r="1543" spans="1:18">
      <c r="A1543" s="45" t="s">
        <v>1943</v>
      </c>
      <c r="B1543" s="47" t="s">
        <v>197</v>
      </c>
      <c r="C1543" s="9"/>
      <c r="D1543" s="14"/>
      <c r="E1543" s="36"/>
      <c r="F1543" s="14"/>
      <c r="G1543" s="9"/>
      <c r="H1543" s="14"/>
      <c r="I1543" s="36"/>
      <c r="J1543" s="14"/>
      <c r="K1543" s="9"/>
      <c r="L1543" s="14"/>
      <c r="M1543" s="36"/>
      <c r="N1543" s="14"/>
      <c r="O1543" s="9"/>
      <c r="P1543" s="14"/>
      <c r="Q1543" s="36"/>
      <c r="R1543" s="14"/>
    </row>
    <row r="1544" spans="1:18">
      <c r="A1544" s="45" t="s">
        <v>1944</v>
      </c>
      <c r="B1544" s="46" t="s">
        <v>198</v>
      </c>
      <c r="C1544" s="14"/>
      <c r="D1544" s="14"/>
      <c r="E1544" s="14"/>
      <c r="F1544" s="14"/>
      <c r="G1544" s="14"/>
      <c r="H1544" s="14"/>
      <c r="I1544" s="14"/>
      <c r="J1544" s="14"/>
      <c r="K1544" s="14"/>
      <c r="L1544" s="14"/>
      <c r="M1544" s="14"/>
      <c r="N1544" s="14"/>
      <c r="O1544" s="14"/>
      <c r="P1544" s="14"/>
      <c r="Q1544" s="14"/>
      <c r="R1544" s="14"/>
    </row>
    <row r="1545" spans="1:18" ht="31.5">
      <c r="A1545" s="37" t="s">
        <v>1946</v>
      </c>
      <c r="B1545" s="6" t="s">
        <v>1951</v>
      </c>
      <c r="C1545" s="8"/>
      <c r="D1545" s="13">
        <f>SUM(D1546:D1549)</f>
        <v>0</v>
      </c>
      <c r="E1545" s="13">
        <f>SUM(E1546:E1549)</f>
        <v>0</v>
      </c>
      <c r="F1545" s="13">
        <f>SUM(F1546:F1549)</f>
        <v>0</v>
      </c>
      <c r="G1545" s="13"/>
      <c r="H1545" s="13">
        <f>SUM(H1546:H1549)</f>
        <v>0</v>
      </c>
      <c r="I1545" s="13">
        <f>SUM(I1546:I1549)</f>
        <v>0</v>
      </c>
      <c r="J1545" s="13">
        <f>SUM(J1546:J1549)</f>
        <v>0</v>
      </c>
      <c r="K1545" s="13"/>
      <c r="L1545" s="13">
        <f>SUM(L1546:L1549)</f>
        <v>0</v>
      </c>
      <c r="M1545" s="13">
        <f>SUM(M1546:M1549)</f>
        <v>0</v>
      </c>
      <c r="N1545" s="13">
        <f>SUM(N1546:N1549)</f>
        <v>0</v>
      </c>
      <c r="O1545" s="13"/>
      <c r="P1545" s="13">
        <f>SUM(P1546:P1549)</f>
        <v>0</v>
      </c>
      <c r="Q1545" s="13">
        <f>SUM(Q1546:Q1549)</f>
        <v>0</v>
      </c>
      <c r="R1545" s="13">
        <f>SUM(R1546:R1549)</f>
        <v>0</v>
      </c>
    </row>
    <row r="1546" spans="1:18">
      <c r="A1546" s="45" t="s">
        <v>1947</v>
      </c>
      <c r="B1546" s="46" t="s">
        <v>195</v>
      </c>
      <c r="C1546" s="9"/>
      <c r="D1546" s="14"/>
      <c r="E1546" s="36"/>
      <c r="F1546" s="14"/>
      <c r="G1546" s="9"/>
      <c r="H1546" s="14"/>
      <c r="I1546" s="36"/>
      <c r="J1546" s="14"/>
      <c r="K1546" s="9"/>
      <c r="L1546" s="14"/>
      <c r="M1546" s="36"/>
      <c r="N1546" s="14"/>
      <c r="O1546" s="9"/>
      <c r="P1546" s="14"/>
      <c r="Q1546" s="36"/>
      <c r="R1546" s="14"/>
    </row>
    <row r="1547" spans="1:18">
      <c r="A1547" s="45" t="s">
        <v>1948</v>
      </c>
      <c r="B1547" s="46" t="s">
        <v>196</v>
      </c>
      <c r="C1547" s="9"/>
      <c r="D1547" s="14"/>
      <c r="E1547" s="36"/>
      <c r="F1547" s="14"/>
      <c r="G1547" s="9"/>
      <c r="H1547" s="14"/>
      <c r="I1547" s="36"/>
      <c r="J1547" s="14"/>
      <c r="K1547" s="9"/>
      <c r="L1547" s="14"/>
      <c r="M1547" s="36"/>
      <c r="N1547" s="14"/>
      <c r="O1547" s="9"/>
      <c r="P1547" s="14"/>
      <c r="Q1547" s="36"/>
      <c r="R1547" s="14"/>
    </row>
    <row r="1548" spans="1:18">
      <c r="A1548" s="45" t="s">
        <v>1949</v>
      </c>
      <c r="B1548" s="47" t="s">
        <v>197</v>
      </c>
      <c r="C1548" s="9"/>
      <c r="D1548" s="14"/>
      <c r="E1548" s="36"/>
      <c r="F1548" s="14"/>
      <c r="G1548" s="9"/>
      <c r="H1548" s="14"/>
      <c r="I1548" s="36"/>
      <c r="J1548" s="14"/>
      <c r="K1548" s="9"/>
      <c r="L1548" s="14"/>
      <c r="M1548" s="36"/>
      <c r="N1548" s="14"/>
      <c r="O1548" s="9"/>
      <c r="P1548" s="14"/>
      <c r="Q1548" s="36"/>
      <c r="R1548" s="14"/>
    </row>
    <row r="1549" spans="1:18">
      <c r="A1549" s="45" t="s">
        <v>1950</v>
      </c>
      <c r="B1549" s="46" t="s">
        <v>198</v>
      </c>
      <c r="C1549" s="14"/>
      <c r="D1549" s="14"/>
      <c r="E1549" s="14"/>
      <c r="F1549" s="14"/>
      <c r="G1549" s="14"/>
      <c r="H1549" s="14"/>
      <c r="I1549" s="14"/>
      <c r="J1549" s="14"/>
      <c r="K1549" s="14"/>
      <c r="L1549" s="14"/>
      <c r="M1549" s="14"/>
      <c r="N1549" s="14"/>
      <c r="O1549" s="14"/>
      <c r="P1549" s="14"/>
      <c r="Q1549" s="14"/>
      <c r="R1549" s="14"/>
    </row>
    <row r="1550" spans="1:18">
      <c r="A1550" s="37" t="s">
        <v>1952</v>
      </c>
      <c r="B1550" s="6" t="s">
        <v>1953</v>
      </c>
      <c r="C1550" s="6"/>
      <c r="D1550" s="13">
        <f>D1551+D1556+D1561+D1566+D1571</f>
        <v>0</v>
      </c>
      <c r="E1550" s="13">
        <f t="shared" ref="E1550:N1550" si="265">E1551+E1556+E1561+E1566+E1571</f>
        <v>0</v>
      </c>
      <c r="F1550" s="13">
        <f t="shared" si="265"/>
        <v>0</v>
      </c>
      <c r="G1550" s="13"/>
      <c r="H1550" s="13">
        <f t="shared" si="265"/>
        <v>0</v>
      </c>
      <c r="I1550" s="13">
        <f t="shared" si="265"/>
        <v>0</v>
      </c>
      <c r="J1550" s="13">
        <f t="shared" si="265"/>
        <v>0</v>
      </c>
      <c r="K1550" s="13"/>
      <c r="L1550" s="13">
        <f t="shared" si="265"/>
        <v>0</v>
      </c>
      <c r="M1550" s="13">
        <f t="shared" si="265"/>
        <v>0</v>
      </c>
      <c r="N1550" s="13">
        <f t="shared" si="265"/>
        <v>0</v>
      </c>
      <c r="O1550" s="13"/>
      <c r="P1550" s="13">
        <f>P1551+P1556+P1561+P1566+P1571</f>
        <v>0</v>
      </c>
      <c r="Q1550" s="13">
        <f>Q1551+Q1556+Q1561+Q1566+Q1571</f>
        <v>0</v>
      </c>
      <c r="R1550" s="13">
        <f>R1551+R1556+R1561+R1566+R1571</f>
        <v>0</v>
      </c>
    </row>
    <row r="1551" spans="1:18" ht="31.5">
      <c r="A1551" s="37" t="s">
        <v>1955</v>
      </c>
      <c r="B1551" s="6" t="s">
        <v>1954</v>
      </c>
      <c r="C1551" s="8"/>
      <c r="D1551" s="13">
        <f>SUM(D1552:D1555)</f>
        <v>0</v>
      </c>
      <c r="E1551" s="13">
        <f>SUM(E1552:E1555)</f>
        <v>0</v>
      </c>
      <c r="F1551" s="13">
        <f>SUM(F1552:F1555)</f>
        <v>0</v>
      </c>
      <c r="G1551" s="13"/>
      <c r="H1551" s="13">
        <f>SUM(H1552:H1555)</f>
        <v>0</v>
      </c>
      <c r="I1551" s="13">
        <f>SUM(I1552:I1555)</f>
        <v>0</v>
      </c>
      <c r="J1551" s="13">
        <f>SUM(J1552:J1555)</f>
        <v>0</v>
      </c>
      <c r="K1551" s="13"/>
      <c r="L1551" s="13">
        <f>SUM(L1552:L1555)</f>
        <v>0</v>
      </c>
      <c r="M1551" s="13">
        <f>SUM(M1552:M1555)</f>
        <v>0</v>
      </c>
      <c r="N1551" s="13">
        <f>SUM(N1552:N1555)</f>
        <v>0</v>
      </c>
      <c r="O1551" s="13"/>
      <c r="P1551" s="13">
        <f>SUM(P1552:P1555)</f>
        <v>0</v>
      </c>
      <c r="Q1551" s="13">
        <f>SUM(Q1552:Q1555)</f>
        <v>0</v>
      </c>
      <c r="R1551" s="13">
        <f>SUM(R1552:R1555)</f>
        <v>0</v>
      </c>
    </row>
    <row r="1552" spans="1:18">
      <c r="A1552" s="45" t="s">
        <v>1956</v>
      </c>
      <c r="B1552" s="46" t="s">
        <v>195</v>
      </c>
      <c r="C1552" s="9"/>
      <c r="D1552" s="14"/>
      <c r="E1552" s="36"/>
      <c r="F1552" s="14"/>
      <c r="G1552" s="9"/>
      <c r="H1552" s="14"/>
      <c r="I1552" s="36"/>
      <c r="J1552" s="14"/>
      <c r="K1552" s="9"/>
      <c r="L1552" s="14"/>
      <c r="M1552" s="36"/>
      <c r="N1552" s="14"/>
      <c r="O1552" s="9"/>
      <c r="P1552" s="14"/>
      <c r="Q1552" s="36"/>
      <c r="R1552" s="14"/>
    </row>
    <row r="1553" spans="1:18">
      <c r="A1553" s="45" t="s">
        <v>1957</v>
      </c>
      <c r="B1553" s="46" t="s">
        <v>196</v>
      </c>
      <c r="C1553" s="9"/>
      <c r="D1553" s="14"/>
      <c r="E1553" s="36"/>
      <c r="F1553" s="14"/>
      <c r="G1553" s="9"/>
      <c r="H1553" s="14"/>
      <c r="I1553" s="36"/>
      <c r="J1553" s="14"/>
      <c r="K1553" s="9"/>
      <c r="L1553" s="14"/>
      <c r="M1553" s="36"/>
      <c r="N1553" s="14"/>
      <c r="O1553" s="9"/>
      <c r="P1553" s="14"/>
      <c r="Q1553" s="36"/>
      <c r="R1553" s="14"/>
    </row>
    <row r="1554" spans="1:18">
      <c r="A1554" s="45" t="s">
        <v>1958</v>
      </c>
      <c r="B1554" s="47" t="s">
        <v>197</v>
      </c>
      <c r="C1554" s="9"/>
      <c r="D1554" s="14"/>
      <c r="E1554" s="36"/>
      <c r="F1554" s="14"/>
      <c r="G1554" s="9"/>
      <c r="H1554" s="14"/>
      <c r="I1554" s="36"/>
      <c r="J1554" s="14"/>
      <c r="K1554" s="9"/>
      <c r="L1554" s="14"/>
      <c r="M1554" s="36"/>
      <c r="N1554" s="14"/>
      <c r="O1554" s="9"/>
      <c r="P1554" s="14"/>
      <c r="Q1554" s="36"/>
      <c r="R1554" s="14"/>
    </row>
    <row r="1555" spans="1:18">
      <c r="A1555" s="45" t="s">
        <v>1959</v>
      </c>
      <c r="B1555" s="46" t="s">
        <v>198</v>
      </c>
      <c r="C1555" s="14"/>
      <c r="D1555" s="14"/>
      <c r="E1555" s="14"/>
      <c r="F1555" s="14"/>
      <c r="G1555" s="14"/>
      <c r="H1555" s="14"/>
      <c r="I1555" s="14"/>
      <c r="J1555" s="14"/>
      <c r="K1555" s="14"/>
      <c r="L1555" s="14"/>
      <c r="M1555" s="14"/>
      <c r="N1555" s="14"/>
      <c r="O1555" s="14"/>
      <c r="P1555" s="14"/>
      <c r="Q1555" s="14"/>
      <c r="R1555" s="14"/>
    </row>
    <row r="1556" spans="1:18" ht="31.5">
      <c r="A1556" s="37" t="s">
        <v>1960</v>
      </c>
      <c r="B1556" s="6" t="s">
        <v>1961</v>
      </c>
      <c r="C1556" s="8"/>
      <c r="D1556" s="13">
        <f>SUM(D1557:D1560)</f>
        <v>0</v>
      </c>
      <c r="E1556" s="13">
        <f>SUM(E1557:E1560)</f>
        <v>0</v>
      </c>
      <c r="F1556" s="13">
        <f>SUM(F1557:F1560)</f>
        <v>0</v>
      </c>
      <c r="G1556" s="13"/>
      <c r="H1556" s="13">
        <f>SUM(H1557:H1560)</f>
        <v>0</v>
      </c>
      <c r="I1556" s="13">
        <f>SUM(I1557:I1560)</f>
        <v>0</v>
      </c>
      <c r="J1556" s="13">
        <f>SUM(J1557:J1560)</f>
        <v>0</v>
      </c>
      <c r="K1556" s="13"/>
      <c r="L1556" s="13">
        <f>SUM(L1557:L1560)</f>
        <v>0</v>
      </c>
      <c r="M1556" s="13">
        <f>SUM(M1557:M1560)</f>
        <v>0</v>
      </c>
      <c r="N1556" s="13">
        <f>SUM(N1557:N1560)</f>
        <v>0</v>
      </c>
      <c r="O1556" s="13"/>
      <c r="P1556" s="13">
        <f>SUM(P1557:P1560)</f>
        <v>0</v>
      </c>
      <c r="Q1556" s="13">
        <f>SUM(Q1557:Q1560)</f>
        <v>0</v>
      </c>
      <c r="R1556" s="13">
        <f>SUM(R1557:R1560)</f>
        <v>0</v>
      </c>
    </row>
    <row r="1557" spans="1:18">
      <c r="A1557" s="45" t="s">
        <v>1965</v>
      </c>
      <c r="B1557" s="46" t="s">
        <v>195</v>
      </c>
      <c r="C1557" s="9"/>
      <c r="D1557" s="14"/>
      <c r="E1557" s="36"/>
      <c r="F1557" s="14"/>
      <c r="G1557" s="9"/>
      <c r="H1557" s="14"/>
      <c r="I1557" s="36"/>
      <c r="J1557" s="14"/>
      <c r="K1557" s="9"/>
      <c r="L1557" s="14"/>
      <c r="M1557" s="36"/>
      <c r="N1557" s="14"/>
      <c r="O1557" s="9"/>
      <c r="P1557" s="14"/>
      <c r="Q1557" s="36"/>
      <c r="R1557" s="14"/>
    </row>
    <row r="1558" spans="1:18">
      <c r="A1558" s="45" t="s">
        <v>1966</v>
      </c>
      <c r="B1558" s="46" t="s">
        <v>196</v>
      </c>
      <c r="C1558" s="9"/>
      <c r="D1558" s="14"/>
      <c r="E1558" s="36"/>
      <c r="F1558" s="14"/>
      <c r="G1558" s="9"/>
      <c r="H1558" s="14"/>
      <c r="I1558" s="36"/>
      <c r="J1558" s="14"/>
      <c r="K1558" s="9"/>
      <c r="L1558" s="14"/>
      <c r="M1558" s="36"/>
      <c r="N1558" s="14"/>
      <c r="O1558" s="9"/>
      <c r="P1558" s="14"/>
      <c r="Q1558" s="36"/>
      <c r="R1558" s="14"/>
    </row>
    <row r="1559" spans="1:18">
      <c r="A1559" s="45" t="s">
        <v>1967</v>
      </c>
      <c r="B1559" s="47" t="s">
        <v>197</v>
      </c>
      <c r="C1559" s="9"/>
      <c r="D1559" s="14"/>
      <c r="E1559" s="36"/>
      <c r="F1559" s="14"/>
      <c r="G1559" s="9"/>
      <c r="H1559" s="14"/>
      <c r="I1559" s="36"/>
      <c r="J1559" s="14"/>
      <c r="K1559" s="9"/>
      <c r="L1559" s="14"/>
      <c r="M1559" s="36"/>
      <c r="N1559" s="14"/>
      <c r="O1559" s="9"/>
      <c r="P1559" s="14"/>
      <c r="Q1559" s="36"/>
      <c r="R1559" s="14"/>
    </row>
    <row r="1560" spans="1:18">
      <c r="A1560" s="45" t="s">
        <v>1968</v>
      </c>
      <c r="B1560" s="46" t="s">
        <v>198</v>
      </c>
      <c r="C1560" s="14"/>
      <c r="D1560" s="14"/>
      <c r="E1560" s="14"/>
      <c r="F1560" s="14"/>
      <c r="G1560" s="14"/>
      <c r="H1560" s="14"/>
      <c r="I1560" s="14"/>
      <c r="J1560" s="14"/>
      <c r="K1560" s="14"/>
      <c r="L1560" s="14"/>
      <c r="M1560" s="14"/>
      <c r="N1560" s="14"/>
      <c r="O1560" s="14"/>
      <c r="P1560" s="14"/>
      <c r="Q1560" s="14"/>
      <c r="R1560" s="14"/>
    </row>
    <row r="1561" spans="1:18" ht="31.5">
      <c r="A1561" s="37" t="s">
        <v>1969</v>
      </c>
      <c r="B1561" s="6" t="s">
        <v>1962</v>
      </c>
      <c r="C1561" s="8"/>
      <c r="D1561" s="13">
        <f>SUM(D1562:D1565)</f>
        <v>0</v>
      </c>
      <c r="E1561" s="13">
        <f>SUM(E1562:E1565)</f>
        <v>0</v>
      </c>
      <c r="F1561" s="13">
        <f>SUM(F1562:F1565)</f>
        <v>0</v>
      </c>
      <c r="G1561" s="13"/>
      <c r="H1561" s="13">
        <f>SUM(H1562:H1565)</f>
        <v>0</v>
      </c>
      <c r="I1561" s="13">
        <f>SUM(I1562:I1565)</f>
        <v>0</v>
      </c>
      <c r="J1561" s="13">
        <f>SUM(J1562:J1565)</f>
        <v>0</v>
      </c>
      <c r="K1561" s="13"/>
      <c r="L1561" s="13">
        <f>SUM(L1562:L1565)</f>
        <v>0</v>
      </c>
      <c r="M1561" s="13">
        <f>SUM(M1562:M1565)</f>
        <v>0</v>
      </c>
      <c r="N1561" s="13">
        <f>SUM(N1562:N1565)</f>
        <v>0</v>
      </c>
      <c r="O1561" s="13"/>
      <c r="P1561" s="13">
        <f>SUM(P1562:P1565)</f>
        <v>0</v>
      </c>
      <c r="Q1561" s="13">
        <f>SUM(Q1562:Q1565)</f>
        <v>0</v>
      </c>
      <c r="R1561" s="13">
        <f>SUM(R1562:R1565)</f>
        <v>0</v>
      </c>
    </row>
    <row r="1562" spans="1:18">
      <c r="A1562" s="45" t="s">
        <v>1970</v>
      </c>
      <c r="B1562" s="46" t="s">
        <v>195</v>
      </c>
      <c r="C1562" s="9"/>
      <c r="D1562" s="14"/>
      <c r="E1562" s="36"/>
      <c r="F1562" s="14"/>
      <c r="G1562" s="9"/>
      <c r="H1562" s="14"/>
      <c r="I1562" s="36"/>
      <c r="J1562" s="14"/>
      <c r="K1562" s="9"/>
      <c r="L1562" s="14"/>
      <c r="M1562" s="36"/>
      <c r="N1562" s="14"/>
      <c r="O1562" s="9"/>
      <c r="P1562" s="14"/>
      <c r="Q1562" s="36"/>
      <c r="R1562" s="14"/>
    </row>
    <row r="1563" spans="1:18">
      <c r="A1563" s="45" t="s">
        <v>1971</v>
      </c>
      <c r="B1563" s="46" t="s">
        <v>196</v>
      </c>
      <c r="C1563" s="9"/>
      <c r="D1563" s="14"/>
      <c r="E1563" s="36"/>
      <c r="F1563" s="14"/>
      <c r="G1563" s="9"/>
      <c r="H1563" s="14"/>
      <c r="I1563" s="36"/>
      <c r="J1563" s="14"/>
      <c r="K1563" s="9"/>
      <c r="L1563" s="14"/>
      <c r="M1563" s="36"/>
      <c r="N1563" s="14"/>
      <c r="O1563" s="9"/>
      <c r="P1563" s="14"/>
      <c r="Q1563" s="36"/>
      <c r="R1563" s="14"/>
    </row>
    <row r="1564" spans="1:18">
      <c r="A1564" s="45" t="s">
        <v>1972</v>
      </c>
      <c r="B1564" s="47" t="s">
        <v>197</v>
      </c>
      <c r="C1564" s="9"/>
      <c r="D1564" s="14"/>
      <c r="E1564" s="36"/>
      <c r="F1564" s="14"/>
      <c r="G1564" s="9"/>
      <c r="H1564" s="14"/>
      <c r="I1564" s="36"/>
      <c r="J1564" s="14"/>
      <c r="K1564" s="9"/>
      <c r="L1564" s="14"/>
      <c r="M1564" s="36"/>
      <c r="N1564" s="14"/>
      <c r="O1564" s="9"/>
      <c r="P1564" s="14"/>
      <c r="Q1564" s="36"/>
      <c r="R1564" s="14"/>
    </row>
    <row r="1565" spans="1:18">
      <c r="A1565" s="45" t="s">
        <v>1973</v>
      </c>
      <c r="B1565" s="46" t="s">
        <v>198</v>
      </c>
      <c r="C1565" s="14"/>
      <c r="D1565" s="14"/>
      <c r="E1565" s="14"/>
      <c r="F1565" s="14"/>
      <c r="G1565" s="14"/>
      <c r="H1565" s="14"/>
      <c r="I1565" s="14"/>
      <c r="J1565" s="14"/>
      <c r="K1565" s="14"/>
      <c r="L1565" s="14"/>
      <c r="M1565" s="14"/>
      <c r="N1565" s="14"/>
      <c r="O1565" s="14"/>
      <c r="P1565" s="14"/>
      <c r="Q1565" s="14"/>
      <c r="R1565" s="14"/>
    </row>
    <row r="1566" spans="1:18" ht="31.5">
      <c r="A1566" s="37" t="s">
        <v>1974</v>
      </c>
      <c r="B1566" s="6" t="s">
        <v>1963</v>
      </c>
      <c r="C1566" s="8"/>
      <c r="D1566" s="13">
        <f>SUM(D1567:D1570)</f>
        <v>0</v>
      </c>
      <c r="E1566" s="13">
        <f>SUM(E1567:E1570)</f>
        <v>0</v>
      </c>
      <c r="F1566" s="13">
        <f>SUM(F1567:F1570)</f>
        <v>0</v>
      </c>
      <c r="G1566" s="13"/>
      <c r="H1566" s="13">
        <f>SUM(H1567:H1570)</f>
        <v>0</v>
      </c>
      <c r="I1566" s="13">
        <f>SUM(I1567:I1570)</f>
        <v>0</v>
      </c>
      <c r="J1566" s="13">
        <f>SUM(J1567:J1570)</f>
        <v>0</v>
      </c>
      <c r="K1566" s="13"/>
      <c r="L1566" s="13">
        <f>SUM(L1567:L1570)</f>
        <v>0</v>
      </c>
      <c r="M1566" s="13">
        <f>SUM(M1567:M1570)</f>
        <v>0</v>
      </c>
      <c r="N1566" s="13">
        <f>SUM(N1567:N1570)</f>
        <v>0</v>
      </c>
      <c r="O1566" s="13"/>
      <c r="P1566" s="13">
        <f>SUM(P1567:P1570)</f>
        <v>0</v>
      </c>
      <c r="Q1566" s="13">
        <f>SUM(Q1567:Q1570)</f>
        <v>0</v>
      </c>
      <c r="R1566" s="13">
        <f>SUM(R1567:R1570)</f>
        <v>0</v>
      </c>
    </row>
    <row r="1567" spans="1:18">
      <c r="A1567" s="45" t="s">
        <v>1975</v>
      </c>
      <c r="B1567" s="46" t="s">
        <v>195</v>
      </c>
      <c r="C1567" s="9"/>
      <c r="D1567" s="14"/>
      <c r="E1567" s="36"/>
      <c r="F1567" s="14"/>
      <c r="G1567" s="9"/>
      <c r="H1567" s="14"/>
      <c r="I1567" s="36"/>
      <c r="J1567" s="14"/>
      <c r="K1567" s="9"/>
      <c r="L1567" s="14"/>
      <c r="M1567" s="36"/>
      <c r="N1567" s="14"/>
      <c r="O1567" s="9"/>
      <c r="P1567" s="14"/>
      <c r="Q1567" s="36"/>
      <c r="R1567" s="14"/>
    </row>
    <row r="1568" spans="1:18">
      <c r="A1568" s="45" t="s">
        <v>1976</v>
      </c>
      <c r="B1568" s="46" t="s">
        <v>196</v>
      </c>
      <c r="C1568" s="9"/>
      <c r="D1568" s="14"/>
      <c r="E1568" s="36"/>
      <c r="F1568" s="14"/>
      <c r="G1568" s="9"/>
      <c r="H1568" s="14"/>
      <c r="I1568" s="36"/>
      <c r="J1568" s="14"/>
      <c r="K1568" s="9"/>
      <c r="L1568" s="14"/>
      <c r="M1568" s="36"/>
      <c r="N1568" s="14"/>
      <c r="O1568" s="9"/>
      <c r="P1568" s="14"/>
      <c r="Q1568" s="36"/>
      <c r="R1568" s="14"/>
    </row>
    <row r="1569" spans="1:18">
      <c r="A1569" s="45" t="s">
        <v>1977</v>
      </c>
      <c r="B1569" s="47" t="s">
        <v>197</v>
      </c>
      <c r="C1569" s="9"/>
      <c r="D1569" s="14"/>
      <c r="E1569" s="36"/>
      <c r="F1569" s="14"/>
      <c r="G1569" s="9"/>
      <c r="H1569" s="14"/>
      <c r="I1569" s="36"/>
      <c r="J1569" s="14"/>
      <c r="K1569" s="9"/>
      <c r="L1569" s="14"/>
      <c r="M1569" s="36"/>
      <c r="N1569" s="14"/>
      <c r="O1569" s="9"/>
      <c r="P1569" s="14"/>
      <c r="Q1569" s="36"/>
      <c r="R1569" s="14"/>
    </row>
    <row r="1570" spans="1:18">
      <c r="A1570" s="45" t="s">
        <v>1978</v>
      </c>
      <c r="B1570" s="46" t="s">
        <v>198</v>
      </c>
      <c r="C1570" s="14"/>
      <c r="D1570" s="14"/>
      <c r="E1570" s="14"/>
      <c r="F1570" s="14"/>
      <c r="G1570" s="14"/>
      <c r="H1570" s="14"/>
      <c r="I1570" s="14"/>
      <c r="J1570" s="14"/>
      <c r="K1570" s="14"/>
      <c r="L1570" s="14"/>
      <c r="M1570" s="14"/>
      <c r="N1570" s="14"/>
      <c r="O1570" s="14"/>
      <c r="P1570" s="14"/>
      <c r="Q1570" s="14"/>
      <c r="R1570" s="14"/>
    </row>
    <row r="1571" spans="1:18" ht="31.5">
      <c r="A1571" s="37" t="s">
        <v>1979</v>
      </c>
      <c r="B1571" s="6" t="s">
        <v>1964</v>
      </c>
      <c r="C1571" s="8"/>
      <c r="D1571" s="13">
        <f>SUM(D1572:D1575)</f>
        <v>0</v>
      </c>
      <c r="E1571" s="13">
        <f>SUM(E1572:E1575)</f>
        <v>0</v>
      </c>
      <c r="F1571" s="13">
        <f>SUM(F1572:F1575)</f>
        <v>0</v>
      </c>
      <c r="G1571" s="13"/>
      <c r="H1571" s="13">
        <f>SUM(H1572:H1575)</f>
        <v>0</v>
      </c>
      <c r="I1571" s="13">
        <f>SUM(I1572:I1575)</f>
        <v>0</v>
      </c>
      <c r="J1571" s="13">
        <f>SUM(J1572:J1575)</f>
        <v>0</v>
      </c>
      <c r="K1571" s="13"/>
      <c r="L1571" s="13">
        <f>SUM(L1572:L1575)</f>
        <v>0</v>
      </c>
      <c r="M1571" s="13">
        <f>SUM(M1572:M1575)</f>
        <v>0</v>
      </c>
      <c r="N1571" s="13">
        <f>SUM(N1572:N1575)</f>
        <v>0</v>
      </c>
      <c r="O1571" s="13"/>
      <c r="P1571" s="13">
        <f>SUM(P1572:P1575)</f>
        <v>0</v>
      </c>
      <c r="Q1571" s="13">
        <f>SUM(Q1572:Q1575)</f>
        <v>0</v>
      </c>
      <c r="R1571" s="13">
        <f>SUM(R1572:R1575)</f>
        <v>0</v>
      </c>
    </row>
    <row r="1572" spans="1:18">
      <c r="A1572" s="45" t="s">
        <v>1980</v>
      </c>
      <c r="B1572" s="46" t="s">
        <v>195</v>
      </c>
      <c r="C1572" s="9"/>
      <c r="D1572" s="14"/>
      <c r="E1572" s="36"/>
      <c r="F1572" s="14"/>
      <c r="G1572" s="9"/>
      <c r="H1572" s="14"/>
      <c r="I1572" s="36"/>
      <c r="J1572" s="14"/>
      <c r="K1572" s="9"/>
      <c r="L1572" s="14"/>
      <c r="M1572" s="36"/>
      <c r="N1572" s="14"/>
      <c r="O1572" s="9"/>
      <c r="P1572" s="14"/>
      <c r="Q1572" s="36"/>
      <c r="R1572" s="14"/>
    </row>
    <row r="1573" spans="1:18">
      <c r="A1573" s="45" t="s">
        <v>1981</v>
      </c>
      <c r="B1573" s="46" t="s">
        <v>196</v>
      </c>
      <c r="C1573" s="9"/>
      <c r="D1573" s="14"/>
      <c r="E1573" s="36"/>
      <c r="F1573" s="14"/>
      <c r="G1573" s="9"/>
      <c r="H1573" s="14"/>
      <c r="I1573" s="36"/>
      <c r="J1573" s="14"/>
      <c r="K1573" s="9"/>
      <c r="L1573" s="14"/>
      <c r="M1573" s="36"/>
      <c r="N1573" s="14"/>
      <c r="O1573" s="9"/>
      <c r="P1573" s="14"/>
      <c r="Q1573" s="36"/>
      <c r="R1573" s="14"/>
    </row>
    <row r="1574" spans="1:18">
      <c r="A1574" s="45" t="s">
        <v>1982</v>
      </c>
      <c r="B1574" s="47" t="s">
        <v>197</v>
      </c>
      <c r="C1574" s="9"/>
      <c r="D1574" s="14"/>
      <c r="E1574" s="36"/>
      <c r="F1574" s="14"/>
      <c r="G1574" s="9"/>
      <c r="H1574" s="14"/>
      <c r="I1574" s="36"/>
      <c r="J1574" s="14"/>
      <c r="K1574" s="9"/>
      <c r="L1574" s="14"/>
      <c r="M1574" s="36"/>
      <c r="N1574" s="14"/>
      <c r="O1574" s="9"/>
      <c r="P1574" s="14"/>
      <c r="Q1574" s="36"/>
      <c r="R1574" s="14"/>
    </row>
    <row r="1575" spans="1:18">
      <c r="A1575" s="45" t="s">
        <v>1983</v>
      </c>
      <c r="B1575" s="46" t="s">
        <v>198</v>
      </c>
      <c r="C1575" s="14"/>
      <c r="D1575" s="14"/>
      <c r="E1575" s="14"/>
      <c r="F1575" s="14"/>
      <c r="G1575" s="14"/>
      <c r="H1575" s="14"/>
      <c r="I1575" s="14"/>
      <c r="J1575" s="14"/>
      <c r="K1575" s="14"/>
      <c r="L1575" s="14"/>
      <c r="M1575" s="14"/>
      <c r="N1575" s="14"/>
      <c r="O1575" s="14"/>
      <c r="P1575" s="14"/>
      <c r="Q1575" s="14"/>
      <c r="R1575" s="14"/>
    </row>
    <row r="1576" spans="1:18" ht="47.25">
      <c r="A1576" s="37" t="s">
        <v>1984</v>
      </c>
      <c r="B1576" s="6" t="s">
        <v>2040</v>
      </c>
      <c r="C1576" s="8"/>
      <c r="D1576" s="13">
        <f>D1577+D1596</f>
        <v>0</v>
      </c>
      <c r="E1576" s="13">
        <f t="shared" ref="E1576:N1576" si="266">E1577+E1596</f>
        <v>0</v>
      </c>
      <c r="F1576" s="13">
        <f t="shared" si="266"/>
        <v>0</v>
      </c>
      <c r="G1576" s="13"/>
      <c r="H1576" s="13">
        <f t="shared" si="266"/>
        <v>0</v>
      </c>
      <c r="I1576" s="13">
        <f t="shared" si="266"/>
        <v>0</v>
      </c>
      <c r="J1576" s="13">
        <f t="shared" si="266"/>
        <v>0</v>
      </c>
      <c r="K1576" s="13"/>
      <c r="L1576" s="13">
        <f t="shared" si="266"/>
        <v>0</v>
      </c>
      <c r="M1576" s="13">
        <f t="shared" si="266"/>
        <v>0</v>
      </c>
      <c r="N1576" s="13">
        <f t="shared" si="266"/>
        <v>0</v>
      </c>
      <c r="O1576" s="13"/>
      <c r="P1576" s="13">
        <f>P1577+P1596</f>
        <v>0</v>
      </c>
      <c r="Q1576" s="13">
        <f>Q1577+Q1596</f>
        <v>0</v>
      </c>
      <c r="R1576" s="13">
        <f>R1577+R1596</f>
        <v>0</v>
      </c>
    </row>
    <row r="1577" spans="1:18">
      <c r="A1577" s="37" t="s">
        <v>1989</v>
      </c>
      <c r="B1577" s="6" t="s">
        <v>1986</v>
      </c>
      <c r="C1577" s="6"/>
      <c r="D1577" s="13">
        <f>D1578+D1581+D1584+D1587+D1590+D1593</f>
        <v>0</v>
      </c>
      <c r="E1577" s="13">
        <f t="shared" ref="E1577:N1577" si="267">E1578+E1581+E1584+E1587+E1590+E1593</f>
        <v>0</v>
      </c>
      <c r="F1577" s="13">
        <f t="shared" si="267"/>
        <v>0</v>
      </c>
      <c r="G1577" s="13"/>
      <c r="H1577" s="13">
        <f t="shared" si="267"/>
        <v>0</v>
      </c>
      <c r="I1577" s="13">
        <f t="shared" si="267"/>
        <v>0</v>
      </c>
      <c r="J1577" s="13">
        <f t="shared" si="267"/>
        <v>0</v>
      </c>
      <c r="K1577" s="13">
        <f t="shared" si="267"/>
        <v>0</v>
      </c>
      <c r="L1577" s="13">
        <f t="shared" si="267"/>
        <v>0</v>
      </c>
      <c r="M1577" s="13">
        <f t="shared" si="267"/>
        <v>0</v>
      </c>
      <c r="N1577" s="13">
        <f t="shared" si="267"/>
        <v>0</v>
      </c>
      <c r="O1577" s="13"/>
      <c r="P1577" s="13">
        <f>P1578+P1581+P1584+P1587+P1590+P1593</f>
        <v>0</v>
      </c>
      <c r="Q1577" s="13">
        <f>Q1578+Q1581+Q1584+Q1587+Q1590+Q1593</f>
        <v>0</v>
      </c>
      <c r="R1577" s="13">
        <f>R1578+R1581+R1584+R1587+R1590+R1593</f>
        <v>0</v>
      </c>
    </row>
    <row r="1578" spans="1:18" ht="31.5">
      <c r="A1578" s="37" t="s">
        <v>1990</v>
      </c>
      <c r="B1578" s="6" t="s">
        <v>1985</v>
      </c>
      <c r="C1578" s="8"/>
      <c r="D1578" s="13">
        <f>SUM(D1579:D1580)</f>
        <v>0</v>
      </c>
      <c r="E1578" s="13">
        <f>SUM(E1579:E1580)</f>
        <v>0</v>
      </c>
      <c r="F1578" s="13">
        <f>SUM(F1579:F1580)</f>
        <v>0</v>
      </c>
      <c r="G1578" s="13"/>
      <c r="H1578" s="13">
        <f>SUM(H1579:H1580)</f>
        <v>0</v>
      </c>
      <c r="I1578" s="13">
        <f>SUM(I1579:I1580)</f>
        <v>0</v>
      </c>
      <c r="J1578" s="13">
        <f>SUM(J1579:J1580)</f>
        <v>0</v>
      </c>
      <c r="K1578" s="13"/>
      <c r="L1578" s="13">
        <f>SUM(L1579:L1580)</f>
        <v>0</v>
      </c>
      <c r="M1578" s="13">
        <f>SUM(M1579:M1580)</f>
        <v>0</v>
      </c>
      <c r="N1578" s="13">
        <f>SUM(N1579:N1580)</f>
        <v>0</v>
      </c>
      <c r="O1578" s="13"/>
      <c r="P1578" s="13">
        <f>SUM(P1579:P1580)</f>
        <v>0</v>
      </c>
      <c r="Q1578" s="13">
        <f>SUM(Q1579:Q1580)</f>
        <v>0</v>
      </c>
      <c r="R1578" s="13">
        <f>SUM(R1579:R1580)</f>
        <v>0</v>
      </c>
    </row>
    <row r="1579" spans="1:18">
      <c r="A1579" s="45" t="s">
        <v>1991</v>
      </c>
      <c r="B1579" s="46" t="s">
        <v>1987</v>
      </c>
      <c r="C1579" s="9"/>
      <c r="D1579" s="14"/>
      <c r="E1579" s="36"/>
      <c r="F1579" s="14"/>
      <c r="G1579" s="9"/>
      <c r="H1579" s="14"/>
      <c r="I1579" s="36"/>
      <c r="J1579" s="14"/>
      <c r="K1579" s="9"/>
      <c r="L1579" s="14"/>
      <c r="M1579" s="36"/>
      <c r="N1579" s="14"/>
      <c r="O1579" s="9"/>
      <c r="P1579" s="14"/>
      <c r="Q1579" s="36"/>
      <c r="R1579" s="14"/>
    </row>
    <row r="1580" spans="1:18">
      <c r="A1580" s="45" t="s">
        <v>1992</v>
      </c>
      <c r="B1580" s="46" t="s">
        <v>1988</v>
      </c>
      <c r="C1580" s="9"/>
      <c r="D1580" s="14"/>
      <c r="E1580" s="36"/>
      <c r="F1580" s="14"/>
      <c r="G1580" s="9"/>
      <c r="H1580" s="14"/>
      <c r="I1580" s="36"/>
      <c r="J1580" s="14"/>
      <c r="K1580" s="9"/>
      <c r="L1580" s="14"/>
      <c r="M1580" s="36"/>
      <c r="N1580" s="14"/>
      <c r="O1580" s="9"/>
      <c r="P1580" s="14"/>
      <c r="Q1580" s="36"/>
      <c r="R1580" s="14"/>
    </row>
    <row r="1581" spans="1:18" ht="31.5">
      <c r="A1581" s="37" t="s">
        <v>1993</v>
      </c>
      <c r="B1581" s="6" t="s">
        <v>1996</v>
      </c>
      <c r="C1581" s="8"/>
      <c r="D1581" s="13">
        <f>SUM(D1582:D1583)</f>
        <v>0</v>
      </c>
      <c r="E1581" s="13">
        <f>SUM(E1582:E1583)</f>
        <v>0</v>
      </c>
      <c r="F1581" s="13">
        <f>SUM(F1582:F1583)</f>
        <v>0</v>
      </c>
      <c r="G1581" s="13"/>
      <c r="H1581" s="13">
        <f>SUM(H1582:H1583)</f>
        <v>0</v>
      </c>
      <c r="I1581" s="13">
        <f>SUM(I1582:I1583)</f>
        <v>0</v>
      </c>
      <c r="J1581" s="13">
        <f>SUM(J1582:J1583)</f>
        <v>0</v>
      </c>
      <c r="K1581" s="13"/>
      <c r="L1581" s="13">
        <f>SUM(L1582:L1583)</f>
        <v>0</v>
      </c>
      <c r="M1581" s="13">
        <f>SUM(M1582:M1583)</f>
        <v>0</v>
      </c>
      <c r="N1581" s="13">
        <f>SUM(N1582:N1583)</f>
        <v>0</v>
      </c>
      <c r="O1581" s="13"/>
      <c r="P1581" s="13">
        <f>SUM(P1582:P1583)</f>
        <v>0</v>
      </c>
      <c r="Q1581" s="13">
        <f>SUM(Q1582:Q1583)</f>
        <v>0</v>
      </c>
      <c r="R1581" s="13">
        <f>SUM(R1582:R1583)</f>
        <v>0</v>
      </c>
    </row>
    <row r="1582" spans="1:18">
      <c r="A1582" s="45" t="s">
        <v>1994</v>
      </c>
      <c r="B1582" s="46" t="s">
        <v>1987</v>
      </c>
      <c r="C1582" s="9"/>
      <c r="D1582" s="14"/>
      <c r="E1582" s="36"/>
      <c r="F1582" s="14"/>
      <c r="G1582" s="9"/>
      <c r="H1582" s="14"/>
      <c r="I1582" s="36"/>
      <c r="J1582" s="14"/>
      <c r="K1582" s="9"/>
      <c r="L1582" s="14"/>
      <c r="M1582" s="36"/>
      <c r="N1582" s="14"/>
      <c r="O1582" s="9"/>
      <c r="P1582" s="14"/>
      <c r="Q1582" s="36"/>
      <c r="R1582" s="14"/>
    </row>
    <row r="1583" spans="1:18">
      <c r="A1583" s="45" t="s">
        <v>1995</v>
      </c>
      <c r="B1583" s="46" t="s">
        <v>1988</v>
      </c>
      <c r="C1583" s="9"/>
      <c r="D1583" s="14"/>
      <c r="E1583" s="36"/>
      <c r="F1583" s="14"/>
      <c r="G1583" s="9"/>
      <c r="H1583" s="14"/>
      <c r="I1583" s="36"/>
      <c r="J1583" s="14"/>
      <c r="K1583" s="9"/>
      <c r="L1583" s="14"/>
      <c r="M1583" s="36"/>
      <c r="N1583" s="14"/>
      <c r="O1583" s="9"/>
      <c r="P1583" s="14"/>
      <c r="Q1583" s="36"/>
      <c r="R1583" s="14"/>
    </row>
    <row r="1584" spans="1:18" ht="31.5">
      <c r="A1584" s="37" t="s">
        <v>1998</v>
      </c>
      <c r="B1584" s="6" t="s">
        <v>1997</v>
      </c>
      <c r="C1584" s="8"/>
      <c r="D1584" s="13">
        <f>SUM(D1585:D1586)</f>
        <v>0</v>
      </c>
      <c r="E1584" s="13">
        <f>SUM(E1585:E1586)</f>
        <v>0</v>
      </c>
      <c r="F1584" s="13">
        <f>SUM(F1585:F1586)</f>
        <v>0</v>
      </c>
      <c r="G1584" s="13"/>
      <c r="H1584" s="13">
        <f>SUM(H1585:H1586)</f>
        <v>0</v>
      </c>
      <c r="I1584" s="13">
        <f>SUM(I1585:I1586)</f>
        <v>0</v>
      </c>
      <c r="J1584" s="13">
        <f>SUM(J1585:J1586)</f>
        <v>0</v>
      </c>
      <c r="K1584" s="13"/>
      <c r="L1584" s="13">
        <f>SUM(L1585:L1586)</f>
        <v>0</v>
      </c>
      <c r="M1584" s="13">
        <f>SUM(M1585:M1586)</f>
        <v>0</v>
      </c>
      <c r="N1584" s="13">
        <f>SUM(N1585:N1586)</f>
        <v>0</v>
      </c>
      <c r="O1584" s="13"/>
      <c r="P1584" s="13">
        <f>SUM(P1585:P1586)</f>
        <v>0</v>
      </c>
      <c r="Q1584" s="13">
        <f>SUM(Q1585:Q1586)</f>
        <v>0</v>
      </c>
      <c r="R1584" s="13">
        <f>SUM(R1585:R1586)</f>
        <v>0</v>
      </c>
    </row>
    <row r="1585" spans="1:18">
      <c r="A1585" s="45" t="s">
        <v>1999</v>
      </c>
      <c r="B1585" s="46" t="s">
        <v>1987</v>
      </c>
      <c r="C1585" s="9"/>
      <c r="D1585" s="14"/>
      <c r="E1585" s="36"/>
      <c r="F1585" s="14"/>
      <c r="G1585" s="9"/>
      <c r="H1585" s="14"/>
      <c r="I1585" s="36"/>
      <c r="J1585" s="14"/>
      <c r="K1585" s="9"/>
      <c r="L1585" s="14"/>
      <c r="M1585" s="36"/>
      <c r="N1585" s="14"/>
      <c r="O1585" s="9"/>
      <c r="P1585" s="14"/>
      <c r="Q1585" s="36"/>
      <c r="R1585" s="14"/>
    </row>
    <row r="1586" spans="1:18">
      <c r="A1586" s="45" t="s">
        <v>2000</v>
      </c>
      <c r="B1586" s="46" t="s">
        <v>1988</v>
      </c>
      <c r="C1586" s="9"/>
      <c r="D1586" s="14"/>
      <c r="E1586" s="36"/>
      <c r="F1586" s="14"/>
      <c r="G1586" s="9"/>
      <c r="H1586" s="14"/>
      <c r="I1586" s="36"/>
      <c r="J1586" s="14"/>
      <c r="K1586" s="9"/>
      <c r="L1586" s="14"/>
      <c r="M1586" s="36"/>
      <c r="N1586" s="14"/>
      <c r="O1586" s="9"/>
      <c r="P1586" s="14"/>
      <c r="Q1586" s="36"/>
      <c r="R1586" s="14"/>
    </row>
    <row r="1587" spans="1:18" ht="31.5">
      <c r="A1587" s="37" t="s">
        <v>2001</v>
      </c>
      <c r="B1587" s="6" t="s">
        <v>2004</v>
      </c>
      <c r="C1587" s="8"/>
      <c r="D1587" s="13">
        <f>SUM(D1588:D1589)</f>
        <v>0</v>
      </c>
      <c r="E1587" s="13">
        <f>SUM(E1588:E1589)</f>
        <v>0</v>
      </c>
      <c r="F1587" s="13">
        <f>SUM(F1588:F1589)</f>
        <v>0</v>
      </c>
      <c r="G1587" s="13"/>
      <c r="H1587" s="13">
        <f>SUM(H1588:H1589)</f>
        <v>0</v>
      </c>
      <c r="I1587" s="13">
        <f>SUM(I1588:I1589)</f>
        <v>0</v>
      </c>
      <c r="J1587" s="13">
        <f>SUM(J1588:J1589)</f>
        <v>0</v>
      </c>
      <c r="K1587" s="13"/>
      <c r="L1587" s="13">
        <f>SUM(L1588:L1589)</f>
        <v>0</v>
      </c>
      <c r="M1587" s="13">
        <f>SUM(M1588:M1589)</f>
        <v>0</v>
      </c>
      <c r="N1587" s="13">
        <f>SUM(N1588:N1589)</f>
        <v>0</v>
      </c>
      <c r="O1587" s="13"/>
      <c r="P1587" s="13">
        <f>SUM(P1588:P1589)</f>
        <v>0</v>
      </c>
      <c r="Q1587" s="13">
        <f>SUM(Q1588:Q1589)</f>
        <v>0</v>
      </c>
      <c r="R1587" s="13">
        <f>SUM(R1588:R1589)</f>
        <v>0</v>
      </c>
    </row>
    <row r="1588" spans="1:18">
      <c r="A1588" s="45" t="s">
        <v>2002</v>
      </c>
      <c r="B1588" s="46" t="s">
        <v>1987</v>
      </c>
      <c r="C1588" s="9"/>
      <c r="D1588" s="14"/>
      <c r="E1588" s="36"/>
      <c r="F1588" s="14"/>
      <c r="G1588" s="9"/>
      <c r="H1588" s="14"/>
      <c r="I1588" s="36"/>
      <c r="J1588" s="14"/>
      <c r="K1588" s="9"/>
      <c r="L1588" s="14"/>
      <c r="M1588" s="36"/>
      <c r="N1588" s="14"/>
      <c r="O1588" s="9"/>
      <c r="P1588" s="14"/>
      <c r="Q1588" s="36"/>
      <c r="R1588" s="14"/>
    </row>
    <row r="1589" spans="1:18">
      <c r="A1589" s="45" t="s">
        <v>2003</v>
      </c>
      <c r="B1589" s="46" t="s">
        <v>1988</v>
      </c>
      <c r="C1589" s="9"/>
      <c r="D1589" s="14"/>
      <c r="E1589" s="36"/>
      <c r="F1589" s="14"/>
      <c r="G1589" s="9"/>
      <c r="H1589" s="14"/>
      <c r="I1589" s="36"/>
      <c r="J1589" s="14"/>
      <c r="K1589" s="9"/>
      <c r="L1589" s="14"/>
      <c r="M1589" s="36"/>
      <c r="N1589" s="14"/>
      <c r="O1589" s="9"/>
      <c r="P1589" s="14"/>
      <c r="Q1589" s="36"/>
      <c r="R1589" s="14"/>
    </row>
    <row r="1590" spans="1:18" ht="31.5">
      <c r="A1590" s="37" t="s">
        <v>2005</v>
      </c>
      <c r="B1590" s="6" t="s">
        <v>2008</v>
      </c>
      <c r="C1590" s="8"/>
      <c r="D1590" s="13">
        <f>SUM(D1591:D1592)</f>
        <v>0</v>
      </c>
      <c r="E1590" s="13">
        <f>SUM(E1591:E1592)</f>
        <v>0</v>
      </c>
      <c r="F1590" s="13">
        <f>SUM(F1591:F1592)</f>
        <v>0</v>
      </c>
      <c r="G1590" s="13"/>
      <c r="H1590" s="13">
        <f>SUM(H1591:H1592)</f>
        <v>0</v>
      </c>
      <c r="I1590" s="13">
        <f>SUM(I1591:I1592)</f>
        <v>0</v>
      </c>
      <c r="J1590" s="13">
        <f>SUM(J1591:J1592)</f>
        <v>0</v>
      </c>
      <c r="K1590" s="13"/>
      <c r="L1590" s="13">
        <f>SUM(L1591:L1592)</f>
        <v>0</v>
      </c>
      <c r="M1590" s="13">
        <f>SUM(M1591:M1592)</f>
        <v>0</v>
      </c>
      <c r="N1590" s="13">
        <f>SUM(N1591:N1592)</f>
        <v>0</v>
      </c>
      <c r="O1590" s="13"/>
      <c r="P1590" s="13">
        <f>SUM(P1591:P1592)</f>
        <v>0</v>
      </c>
      <c r="Q1590" s="13">
        <f>SUM(Q1591:Q1592)</f>
        <v>0</v>
      </c>
      <c r="R1590" s="13">
        <f>SUM(R1591:R1592)</f>
        <v>0</v>
      </c>
    </row>
    <row r="1591" spans="1:18">
      <c r="A1591" s="45" t="s">
        <v>2006</v>
      </c>
      <c r="B1591" s="46" t="s">
        <v>1987</v>
      </c>
      <c r="C1591" s="9"/>
      <c r="D1591" s="14"/>
      <c r="E1591" s="36"/>
      <c r="F1591" s="14"/>
      <c r="G1591" s="9"/>
      <c r="H1591" s="14"/>
      <c r="I1591" s="36"/>
      <c r="J1591" s="14"/>
      <c r="K1591" s="9"/>
      <c r="L1591" s="14"/>
      <c r="M1591" s="36"/>
      <c r="N1591" s="14"/>
      <c r="O1591" s="9"/>
      <c r="P1591" s="14"/>
      <c r="Q1591" s="36"/>
      <c r="R1591" s="14"/>
    </row>
    <row r="1592" spans="1:18">
      <c r="A1592" s="45" t="s">
        <v>2007</v>
      </c>
      <c r="B1592" s="46" t="s">
        <v>1988</v>
      </c>
      <c r="C1592" s="9"/>
      <c r="D1592" s="14"/>
      <c r="E1592" s="36"/>
      <c r="F1592" s="14"/>
      <c r="G1592" s="9"/>
      <c r="H1592" s="14"/>
      <c r="I1592" s="36"/>
      <c r="J1592" s="14"/>
      <c r="K1592" s="9"/>
      <c r="L1592" s="14"/>
      <c r="M1592" s="36"/>
      <c r="N1592" s="14"/>
      <c r="O1592" s="9"/>
      <c r="P1592" s="14"/>
      <c r="Q1592" s="36"/>
      <c r="R1592" s="14"/>
    </row>
    <row r="1593" spans="1:18" ht="31.5">
      <c r="A1593" s="37" t="s">
        <v>2009</v>
      </c>
      <c r="B1593" s="6" t="s">
        <v>2012</v>
      </c>
      <c r="C1593" s="8"/>
      <c r="D1593" s="13">
        <f>SUM(D1594:D1595)</f>
        <v>0</v>
      </c>
      <c r="E1593" s="13">
        <f>SUM(E1594:E1595)</f>
        <v>0</v>
      </c>
      <c r="F1593" s="13">
        <f>SUM(F1594:F1595)</f>
        <v>0</v>
      </c>
      <c r="G1593" s="13"/>
      <c r="H1593" s="13">
        <f>SUM(H1594:H1595)</f>
        <v>0</v>
      </c>
      <c r="I1593" s="13">
        <f>SUM(I1594:I1595)</f>
        <v>0</v>
      </c>
      <c r="J1593" s="13">
        <f>SUM(J1594:J1595)</f>
        <v>0</v>
      </c>
      <c r="K1593" s="13"/>
      <c r="L1593" s="13">
        <f>SUM(L1594:L1595)</f>
        <v>0</v>
      </c>
      <c r="M1593" s="13">
        <f>SUM(M1594:M1595)</f>
        <v>0</v>
      </c>
      <c r="N1593" s="13">
        <f>SUM(N1594:N1595)</f>
        <v>0</v>
      </c>
      <c r="O1593" s="13"/>
      <c r="P1593" s="13">
        <f>SUM(P1594:P1595)</f>
        <v>0</v>
      </c>
      <c r="Q1593" s="13">
        <f>SUM(Q1594:Q1595)</f>
        <v>0</v>
      </c>
      <c r="R1593" s="13">
        <f>SUM(R1594:R1595)</f>
        <v>0</v>
      </c>
    </row>
    <row r="1594" spans="1:18">
      <c r="A1594" s="45" t="s">
        <v>2010</v>
      </c>
      <c r="B1594" s="46" t="s">
        <v>1987</v>
      </c>
      <c r="C1594" s="9"/>
      <c r="D1594" s="14"/>
      <c r="E1594" s="36"/>
      <c r="F1594" s="14"/>
      <c r="G1594" s="9"/>
      <c r="H1594" s="14"/>
      <c r="I1594" s="36"/>
      <c r="J1594" s="14"/>
      <c r="K1594" s="9"/>
      <c r="L1594" s="14"/>
      <c r="M1594" s="36"/>
      <c r="N1594" s="14"/>
      <c r="O1594" s="9"/>
      <c r="P1594" s="14"/>
      <c r="Q1594" s="36"/>
      <c r="R1594" s="14"/>
    </row>
    <row r="1595" spans="1:18">
      <c r="A1595" s="45" t="s">
        <v>2011</v>
      </c>
      <c r="B1595" s="46" t="s">
        <v>1988</v>
      </c>
      <c r="C1595" s="9"/>
      <c r="D1595" s="14"/>
      <c r="E1595" s="36"/>
      <c r="F1595" s="14"/>
      <c r="G1595" s="9"/>
      <c r="H1595" s="14"/>
      <c r="I1595" s="36"/>
      <c r="J1595" s="14"/>
      <c r="K1595" s="9"/>
      <c r="L1595" s="14"/>
      <c r="M1595" s="36"/>
      <c r="N1595" s="14"/>
      <c r="O1595" s="9"/>
      <c r="P1595" s="14"/>
      <c r="Q1595" s="36"/>
      <c r="R1595" s="14"/>
    </row>
    <row r="1596" spans="1:18">
      <c r="A1596" s="37" t="s">
        <v>2013</v>
      </c>
      <c r="B1596" s="6" t="s">
        <v>2014</v>
      </c>
      <c r="C1596" s="6"/>
      <c r="D1596" s="13">
        <f>D1597+D1600+D1603+D1606+D1609+D1612</f>
        <v>0</v>
      </c>
      <c r="E1596" s="13">
        <f t="shared" ref="E1596:N1596" si="268">E1597+E1600+E1603+E1606+E1609+E1612</f>
        <v>0</v>
      </c>
      <c r="F1596" s="13">
        <f t="shared" si="268"/>
        <v>0</v>
      </c>
      <c r="G1596" s="13"/>
      <c r="H1596" s="13">
        <f t="shared" si="268"/>
        <v>0</v>
      </c>
      <c r="I1596" s="13">
        <f t="shared" si="268"/>
        <v>0</v>
      </c>
      <c r="J1596" s="13">
        <f t="shared" si="268"/>
        <v>0</v>
      </c>
      <c r="K1596" s="13"/>
      <c r="L1596" s="13">
        <f t="shared" si="268"/>
        <v>0</v>
      </c>
      <c r="M1596" s="13">
        <f t="shared" si="268"/>
        <v>0</v>
      </c>
      <c r="N1596" s="13">
        <f t="shared" si="268"/>
        <v>0</v>
      </c>
      <c r="O1596" s="13"/>
      <c r="P1596" s="13">
        <f>P1597+P1600+P1603+P1606+P1609+P1612</f>
        <v>0</v>
      </c>
      <c r="Q1596" s="13">
        <f>Q1597+Q1600+Q1603+Q1606+Q1609+Q1612</f>
        <v>0</v>
      </c>
      <c r="R1596" s="13">
        <f>R1597+R1600+R1603+R1606+R1609+R1612</f>
        <v>0</v>
      </c>
    </row>
    <row r="1597" spans="1:18" ht="31.5">
      <c r="A1597" s="37" t="s">
        <v>2016</v>
      </c>
      <c r="B1597" s="6" t="s">
        <v>2015</v>
      </c>
      <c r="C1597" s="8"/>
      <c r="D1597" s="13">
        <f>SUM(D1598:D1599)</f>
        <v>0</v>
      </c>
      <c r="E1597" s="13">
        <f>SUM(E1598:E1599)</f>
        <v>0</v>
      </c>
      <c r="F1597" s="13">
        <f>SUM(F1598:F1599)</f>
        <v>0</v>
      </c>
      <c r="G1597" s="13"/>
      <c r="H1597" s="13">
        <f>SUM(H1598:H1599)</f>
        <v>0</v>
      </c>
      <c r="I1597" s="13">
        <f>SUM(I1598:I1599)</f>
        <v>0</v>
      </c>
      <c r="J1597" s="13">
        <f>SUM(J1598:J1599)</f>
        <v>0</v>
      </c>
      <c r="K1597" s="13"/>
      <c r="L1597" s="13">
        <f>SUM(L1598:L1599)</f>
        <v>0</v>
      </c>
      <c r="M1597" s="13">
        <f>SUM(M1598:M1599)</f>
        <v>0</v>
      </c>
      <c r="N1597" s="13">
        <f>SUM(N1598:N1599)</f>
        <v>0</v>
      </c>
      <c r="O1597" s="13"/>
      <c r="P1597" s="13">
        <f>SUM(P1598:P1599)</f>
        <v>0</v>
      </c>
      <c r="Q1597" s="13">
        <f>SUM(Q1598:Q1599)</f>
        <v>0</v>
      </c>
      <c r="R1597" s="13">
        <f>SUM(R1598:R1599)</f>
        <v>0</v>
      </c>
    </row>
    <row r="1598" spans="1:18">
      <c r="A1598" s="45" t="s">
        <v>2017</v>
      </c>
      <c r="B1598" s="46" t="s">
        <v>1987</v>
      </c>
      <c r="C1598" s="9"/>
      <c r="D1598" s="14"/>
      <c r="E1598" s="36"/>
      <c r="F1598" s="14"/>
      <c r="G1598" s="9"/>
      <c r="H1598" s="14"/>
      <c r="I1598" s="36"/>
      <c r="J1598" s="14"/>
      <c r="K1598" s="9"/>
      <c r="L1598" s="14"/>
      <c r="M1598" s="36"/>
      <c r="N1598" s="14"/>
      <c r="O1598" s="9"/>
      <c r="P1598" s="14"/>
      <c r="Q1598" s="36"/>
      <c r="R1598" s="14"/>
    </row>
    <row r="1599" spans="1:18">
      <c r="A1599" s="45" t="s">
        <v>2018</v>
      </c>
      <c r="B1599" s="46" t="s">
        <v>1988</v>
      </c>
      <c r="C1599" s="9"/>
      <c r="D1599" s="14"/>
      <c r="E1599" s="36"/>
      <c r="F1599" s="14"/>
      <c r="G1599" s="9"/>
      <c r="H1599" s="14"/>
      <c r="I1599" s="36"/>
      <c r="J1599" s="14"/>
      <c r="K1599" s="9"/>
      <c r="L1599" s="14"/>
      <c r="M1599" s="36"/>
      <c r="N1599" s="14"/>
      <c r="O1599" s="9"/>
      <c r="P1599" s="14"/>
      <c r="Q1599" s="36"/>
      <c r="R1599" s="14"/>
    </row>
    <row r="1600" spans="1:18" ht="31.5">
      <c r="A1600" s="37" t="s">
        <v>2019</v>
      </c>
      <c r="B1600" s="6" t="s">
        <v>2034</v>
      </c>
      <c r="C1600" s="8"/>
      <c r="D1600" s="13">
        <f>SUM(D1601:D1602)</f>
        <v>0</v>
      </c>
      <c r="E1600" s="13">
        <f>SUM(E1601:E1602)</f>
        <v>0</v>
      </c>
      <c r="F1600" s="13">
        <f>SUM(F1601:F1602)</f>
        <v>0</v>
      </c>
      <c r="G1600" s="13"/>
      <c r="H1600" s="13">
        <f>SUM(H1601:H1602)</f>
        <v>0</v>
      </c>
      <c r="I1600" s="13">
        <f>SUM(I1601:I1602)</f>
        <v>0</v>
      </c>
      <c r="J1600" s="13">
        <f>SUM(J1601:J1602)</f>
        <v>0</v>
      </c>
      <c r="K1600" s="13"/>
      <c r="L1600" s="13">
        <f>SUM(L1601:L1602)</f>
        <v>0</v>
      </c>
      <c r="M1600" s="13">
        <f>SUM(M1601:M1602)</f>
        <v>0</v>
      </c>
      <c r="N1600" s="13">
        <f>SUM(N1601:N1602)</f>
        <v>0</v>
      </c>
      <c r="O1600" s="13"/>
      <c r="P1600" s="13">
        <f>SUM(P1601:P1602)</f>
        <v>0</v>
      </c>
      <c r="Q1600" s="13">
        <f>SUM(Q1601:Q1602)</f>
        <v>0</v>
      </c>
      <c r="R1600" s="13">
        <f>SUM(R1601:R1602)</f>
        <v>0</v>
      </c>
    </row>
    <row r="1601" spans="1:18">
      <c r="A1601" s="45" t="s">
        <v>2020</v>
      </c>
      <c r="B1601" s="46" t="s">
        <v>1987</v>
      </c>
      <c r="C1601" s="9"/>
      <c r="D1601" s="14"/>
      <c r="E1601" s="36"/>
      <c r="F1601" s="14"/>
      <c r="G1601" s="9"/>
      <c r="H1601" s="14"/>
      <c r="I1601" s="36"/>
      <c r="J1601" s="14"/>
      <c r="K1601" s="9"/>
      <c r="L1601" s="14"/>
      <c r="M1601" s="36"/>
      <c r="N1601" s="14"/>
      <c r="O1601" s="9"/>
      <c r="P1601" s="14"/>
      <c r="Q1601" s="36"/>
      <c r="R1601" s="14"/>
    </row>
    <row r="1602" spans="1:18">
      <c r="A1602" s="45" t="s">
        <v>2021</v>
      </c>
      <c r="B1602" s="46" t="s">
        <v>1988</v>
      </c>
      <c r="C1602" s="9"/>
      <c r="D1602" s="14"/>
      <c r="E1602" s="36"/>
      <c r="F1602" s="14"/>
      <c r="G1602" s="9"/>
      <c r="H1602" s="14"/>
      <c r="I1602" s="36"/>
      <c r="J1602" s="14"/>
      <c r="K1602" s="9"/>
      <c r="L1602" s="14"/>
      <c r="M1602" s="36"/>
      <c r="N1602" s="14"/>
      <c r="O1602" s="9"/>
      <c r="P1602" s="14"/>
      <c r="Q1602" s="36"/>
      <c r="R1602" s="14"/>
    </row>
    <row r="1603" spans="1:18" ht="31.5">
      <c r="A1603" s="37" t="s">
        <v>2022</v>
      </c>
      <c r="B1603" s="6" t="s">
        <v>2035</v>
      </c>
      <c r="C1603" s="8"/>
      <c r="D1603" s="13">
        <f>SUM(D1604:D1605)</f>
        <v>0</v>
      </c>
      <c r="E1603" s="13">
        <f>SUM(E1604:E1605)</f>
        <v>0</v>
      </c>
      <c r="F1603" s="13">
        <f>SUM(F1604:F1605)</f>
        <v>0</v>
      </c>
      <c r="G1603" s="13"/>
      <c r="H1603" s="13">
        <f>SUM(H1604:H1605)</f>
        <v>0</v>
      </c>
      <c r="I1603" s="13">
        <f>SUM(I1604:I1605)</f>
        <v>0</v>
      </c>
      <c r="J1603" s="13">
        <f>SUM(J1604:J1605)</f>
        <v>0</v>
      </c>
      <c r="K1603" s="13"/>
      <c r="L1603" s="13">
        <f>SUM(L1604:L1605)</f>
        <v>0</v>
      </c>
      <c r="M1603" s="13">
        <f>SUM(M1604:M1605)</f>
        <v>0</v>
      </c>
      <c r="N1603" s="13">
        <f>SUM(N1604:N1605)</f>
        <v>0</v>
      </c>
      <c r="O1603" s="13"/>
      <c r="P1603" s="13">
        <f>SUM(P1604:P1605)</f>
        <v>0</v>
      </c>
      <c r="Q1603" s="13">
        <f>SUM(Q1604:Q1605)</f>
        <v>0</v>
      </c>
      <c r="R1603" s="13">
        <f>SUM(R1604:R1605)</f>
        <v>0</v>
      </c>
    </row>
    <row r="1604" spans="1:18">
      <c r="A1604" s="45" t="s">
        <v>2023</v>
      </c>
      <c r="B1604" s="46" t="s">
        <v>1987</v>
      </c>
      <c r="C1604" s="9"/>
      <c r="D1604" s="14"/>
      <c r="E1604" s="36"/>
      <c r="F1604" s="14"/>
      <c r="G1604" s="9"/>
      <c r="H1604" s="14"/>
      <c r="I1604" s="36"/>
      <c r="J1604" s="14"/>
      <c r="K1604" s="9"/>
      <c r="L1604" s="14"/>
      <c r="M1604" s="36"/>
      <c r="N1604" s="14"/>
      <c r="O1604" s="9"/>
      <c r="P1604" s="14"/>
      <c r="Q1604" s="36"/>
      <c r="R1604" s="14"/>
    </row>
    <row r="1605" spans="1:18">
      <c r="A1605" s="45" t="s">
        <v>2024</v>
      </c>
      <c r="B1605" s="46" t="s">
        <v>1988</v>
      </c>
      <c r="C1605" s="9"/>
      <c r="D1605" s="14"/>
      <c r="E1605" s="36"/>
      <c r="F1605" s="14"/>
      <c r="G1605" s="9"/>
      <c r="H1605" s="14"/>
      <c r="I1605" s="36"/>
      <c r="J1605" s="14"/>
      <c r="K1605" s="9"/>
      <c r="L1605" s="14"/>
      <c r="M1605" s="36"/>
      <c r="N1605" s="14"/>
      <c r="O1605" s="9"/>
      <c r="P1605" s="14"/>
      <c r="Q1605" s="36"/>
      <c r="R1605" s="14"/>
    </row>
    <row r="1606" spans="1:18" ht="31.5">
      <c r="A1606" s="37" t="s">
        <v>2025</v>
      </c>
      <c r="B1606" s="6" t="s">
        <v>2036</v>
      </c>
      <c r="C1606" s="8"/>
      <c r="D1606" s="13">
        <f>SUM(D1607:D1608)</f>
        <v>0</v>
      </c>
      <c r="E1606" s="13">
        <f>SUM(E1607:E1608)</f>
        <v>0</v>
      </c>
      <c r="F1606" s="13">
        <f>SUM(F1607:F1608)</f>
        <v>0</v>
      </c>
      <c r="G1606" s="13"/>
      <c r="H1606" s="13">
        <f>SUM(H1607:H1608)</f>
        <v>0</v>
      </c>
      <c r="I1606" s="13">
        <f>SUM(I1607:I1608)</f>
        <v>0</v>
      </c>
      <c r="J1606" s="13">
        <f>SUM(J1607:J1608)</f>
        <v>0</v>
      </c>
      <c r="K1606" s="13"/>
      <c r="L1606" s="13">
        <f>SUM(L1607:L1608)</f>
        <v>0</v>
      </c>
      <c r="M1606" s="13">
        <f>SUM(M1607:M1608)</f>
        <v>0</v>
      </c>
      <c r="N1606" s="13">
        <f>SUM(N1607:N1608)</f>
        <v>0</v>
      </c>
      <c r="O1606" s="13"/>
      <c r="P1606" s="13">
        <f>SUM(P1607:P1608)</f>
        <v>0</v>
      </c>
      <c r="Q1606" s="13">
        <f>SUM(Q1607:Q1608)</f>
        <v>0</v>
      </c>
      <c r="R1606" s="13">
        <f>SUM(R1607:R1608)</f>
        <v>0</v>
      </c>
    </row>
    <row r="1607" spans="1:18">
      <c r="A1607" s="45" t="s">
        <v>2026</v>
      </c>
      <c r="B1607" s="46" t="s">
        <v>1987</v>
      </c>
      <c r="C1607" s="9"/>
      <c r="D1607" s="14"/>
      <c r="E1607" s="36"/>
      <c r="F1607" s="14"/>
      <c r="G1607" s="9"/>
      <c r="H1607" s="14"/>
      <c r="I1607" s="36"/>
      <c r="J1607" s="14"/>
      <c r="K1607" s="9"/>
      <c r="L1607" s="14"/>
      <c r="M1607" s="36"/>
      <c r="N1607" s="14"/>
      <c r="O1607" s="9"/>
      <c r="P1607" s="14"/>
      <c r="Q1607" s="36"/>
      <c r="R1607" s="14"/>
    </row>
    <row r="1608" spans="1:18">
      <c r="A1608" s="45" t="s">
        <v>2027</v>
      </c>
      <c r="B1608" s="46" t="s">
        <v>1988</v>
      </c>
      <c r="C1608" s="9"/>
      <c r="D1608" s="14"/>
      <c r="E1608" s="36"/>
      <c r="F1608" s="14"/>
      <c r="G1608" s="9"/>
      <c r="H1608" s="14"/>
      <c r="I1608" s="36"/>
      <c r="J1608" s="14"/>
      <c r="K1608" s="9"/>
      <c r="L1608" s="14"/>
      <c r="M1608" s="36"/>
      <c r="N1608" s="14"/>
      <c r="O1608" s="9"/>
      <c r="P1608" s="14"/>
      <c r="Q1608" s="36"/>
      <c r="R1608" s="14"/>
    </row>
    <row r="1609" spans="1:18" ht="31.5">
      <c r="A1609" s="37" t="s">
        <v>2028</v>
      </c>
      <c r="B1609" s="6" t="s">
        <v>2037</v>
      </c>
      <c r="C1609" s="8"/>
      <c r="D1609" s="13">
        <f>SUM(D1610:D1611)</f>
        <v>0</v>
      </c>
      <c r="E1609" s="13">
        <f>SUM(E1610:E1611)</f>
        <v>0</v>
      </c>
      <c r="F1609" s="13">
        <f>SUM(F1610:F1611)</f>
        <v>0</v>
      </c>
      <c r="G1609" s="13"/>
      <c r="H1609" s="13">
        <f>SUM(H1610:H1611)</f>
        <v>0</v>
      </c>
      <c r="I1609" s="13">
        <f>SUM(I1610:I1611)</f>
        <v>0</v>
      </c>
      <c r="J1609" s="13">
        <f>SUM(J1610:J1611)</f>
        <v>0</v>
      </c>
      <c r="K1609" s="13"/>
      <c r="L1609" s="13">
        <f>SUM(L1610:L1611)</f>
        <v>0</v>
      </c>
      <c r="M1609" s="13">
        <f>SUM(M1610:M1611)</f>
        <v>0</v>
      </c>
      <c r="N1609" s="13">
        <f>SUM(N1610:N1611)</f>
        <v>0</v>
      </c>
      <c r="O1609" s="13"/>
      <c r="P1609" s="13">
        <f>SUM(P1610:P1611)</f>
        <v>0</v>
      </c>
      <c r="Q1609" s="13">
        <f>SUM(Q1610:Q1611)</f>
        <v>0</v>
      </c>
      <c r="R1609" s="13">
        <f>SUM(R1610:R1611)</f>
        <v>0</v>
      </c>
    </row>
    <row r="1610" spans="1:18">
      <c r="A1610" s="45" t="s">
        <v>2029</v>
      </c>
      <c r="B1610" s="46" t="s">
        <v>1987</v>
      </c>
      <c r="C1610" s="9"/>
      <c r="D1610" s="14"/>
      <c r="E1610" s="36"/>
      <c r="F1610" s="14"/>
      <c r="G1610" s="9"/>
      <c r="H1610" s="14"/>
      <c r="I1610" s="36"/>
      <c r="J1610" s="14"/>
      <c r="K1610" s="9"/>
      <c r="L1610" s="14"/>
      <c r="M1610" s="36"/>
      <c r="N1610" s="14"/>
      <c r="O1610" s="9"/>
      <c r="P1610" s="14"/>
      <c r="Q1610" s="36"/>
      <c r="R1610" s="14"/>
    </row>
    <row r="1611" spans="1:18">
      <c r="A1611" s="45" t="s">
        <v>2030</v>
      </c>
      <c r="B1611" s="46" t="s">
        <v>1988</v>
      </c>
      <c r="C1611" s="9"/>
      <c r="D1611" s="14"/>
      <c r="E1611" s="36"/>
      <c r="F1611" s="14"/>
      <c r="G1611" s="9"/>
      <c r="H1611" s="14"/>
      <c r="I1611" s="36"/>
      <c r="J1611" s="14"/>
      <c r="K1611" s="9"/>
      <c r="L1611" s="14"/>
      <c r="M1611" s="36"/>
      <c r="N1611" s="14"/>
      <c r="O1611" s="9"/>
      <c r="P1611" s="14"/>
      <c r="Q1611" s="36"/>
      <c r="R1611" s="14"/>
    </row>
    <row r="1612" spans="1:18" ht="31.5">
      <c r="A1612" s="37" t="s">
        <v>2031</v>
      </c>
      <c r="B1612" s="6" t="s">
        <v>2038</v>
      </c>
      <c r="C1612" s="8"/>
      <c r="D1612" s="13">
        <f>SUM(D1613:D1614)</f>
        <v>0</v>
      </c>
      <c r="E1612" s="13">
        <f>SUM(E1613:E1614)</f>
        <v>0</v>
      </c>
      <c r="F1612" s="13">
        <f>SUM(F1613:F1614)</f>
        <v>0</v>
      </c>
      <c r="G1612" s="13"/>
      <c r="H1612" s="13">
        <f>SUM(H1613:H1614)</f>
        <v>0</v>
      </c>
      <c r="I1612" s="13">
        <f>SUM(I1613:I1614)</f>
        <v>0</v>
      </c>
      <c r="J1612" s="13">
        <f>SUM(J1613:J1614)</f>
        <v>0</v>
      </c>
      <c r="K1612" s="13"/>
      <c r="L1612" s="13">
        <f>SUM(L1613:L1614)</f>
        <v>0</v>
      </c>
      <c r="M1612" s="13">
        <f>SUM(M1613:M1614)</f>
        <v>0</v>
      </c>
      <c r="N1612" s="13">
        <f>SUM(N1613:N1614)</f>
        <v>0</v>
      </c>
      <c r="O1612" s="13"/>
      <c r="P1612" s="13">
        <f>SUM(P1613:P1614)</f>
        <v>0</v>
      </c>
      <c r="Q1612" s="13">
        <f>SUM(Q1613:Q1614)</f>
        <v>0</v>
      </c>
      <c r="R1612" s="13">
        <f>SUM(R1613:R1614)</f>
        <v>0</v>
      </c>
    </row>
    <row r="1613" spans="1:18">
      <c r="A1613" s="45" t="s">
        <v>2032</v>
      </c>
      <c r="B1613" s="46" t="s">
        <v>1987</v>
      </c>
      <c r="C1613" s="9"/>
      <c r="D1613" s="14"/>
      <c r="E1613" s="36"/>
      <c r="F1613" s="14"/>
      <c r="G1613" s="9"/>
      <c r="H1613" s="14"/>
      <c r="I1613" s="36"/>
      <c r="J1613" s="14"/>
      <c r="K1613" s="9"/>
      <c r="L1613" s="14"/>
      <c r="M1613" s="36"/>
      <c r="N1613" s="14"/>
      <c r="O1613" s="9"/>
      <c r="P1613" s="14"/>
      <c r="Q1613" s="36"/>
      <c r="R1613" s="14"/>
    </row>
    <row r="1614" spans="1:18">
      <c r="A1614" s="45" t="s">
        <v>2033</v>
      </c>
      <c r="B1614" s="46" t="s">
        <v>1988</v>
      </c>
      <c r="C1614" s="9"/>
      <c r="D1614" s="14"/>
      <c r="E1614" s="36"/>
      <c r="F1614" s="14"/>
      <c r="G1614" s="9"/>
      <c r="H1614" s="14"/>
      <c r="I1614" s="36"/>
      <c r="J1614" s="14"/>
      <c r="K1614" s="9"/>
      <c r="L1614" s="14"/>
      <c r="M1614" s="36"/>
      <c r="N1614" s="14"/>
      <c r="O1614" s="9"/>
      <c r="P1614" s="14"/>
      <c r="Q1614" s="36"/>
      <c r="R1614" s="14"/>
    </row>
    <row r="1615" spans="1:18" ht="31.5">
      <c r="A1615" s="37" t="s">
        <v>2039</v>
      </c>
      <c r="B1615" s="6" t="s">
        <v>2041</v>
      </c>
      <c r="C1615" s="8"/>
      <c r="D1615" s="13">
        <f>SUM(D1616:D1618)</f>
        <v>0</v>
      </c>
      <c r="E1615" s="39">
        <f>SUM(E1616:E1618)</f>
        <v>0</v>
      </c>
      <c r="F1615" s="13">
        <f>SUM(F1616:F1618)</f>
        <v>0</v>
      </c>
      <c r="G1615" s="13"/>
      <c r="H1615" s="13">
        <f>SUM(H1616:H1618)</f>
        <v>0</v>
      </c>
      <c r="I1615" s="39">
        <f>SUM(I1616:I1618)</f>
        <v>0</v>
      </c>
      <c r="J1615" s="13">
        <f>SUM(J1616:J1618)</f>
        <v>0</v>
      </c>
      <c r="K1615" s="13"/>
      <c r="L1615" s="13">
        <f>SUM(L1616:L1618)</f>
        <v>0</v>
      </c>
      <c r="M1615" s="39">
        <f>SUM(M1616:M1618)</f>
        <v>0</v>
      </c>
      <c r="N1615" s="13">
        <f>SUM(N1616:N1618)</f>
        <v>0</v>
      </c>
      <c r="O1615" s="13"/>
      <c r="P1615" s="13">
        <f>SUM(P1616:P1618)</f>
        <v>0</v>
      </c>
      <c r="Q1615" s="39">
        <f>SUM(Q1616:Q1618)</f>
        <v>0</v>
      </c>
      <c r="R1615" s="13">
        <f>SUM(R1616:R1618)</f>
        <v>0</v>
      </c>
    </row>
    <row r="1616" spans="1:18">
      <c r="A1616" s="37" t="s">
        <v>2044</v>
      </c>
      <c r="B1616" s="6" t="s">
        <v>2043</v>
      </c>
      <c r="C1616" s="6"/>
      <c r="D1616" s="13">
        <f>D1617+D1620+D1623+D1626+D1629+D1632</f>
        <v>0</v>
      </c>
      <c r="E1616" s="13">
        <f t="shared" ref="E1616:N1616" si="269">E1617+E1620+E1623+E1626+E1629+E1632</f>
        <v>0</v>
      </c>
      <c r="F1616" s="13">
        <f t="shared" si="269"/>
        <v>0</v>
      </c>
      <c r="G1616" s="13"/>
      <c r="H1616" s="13">
        <f t="shared" si="269"/>
        <v>0</v>
      </c>
      <c r="I1616" s="13">
        <f t="shared" si="269"/>
        <v>0</v>
      </c>
      <c r="J1616" s="13">
        <f t="shared" si="269"/>
        <v>0</v>
      </c>
      <c r="K1616" s="13"/>
      <c r="L1616" s="13">
        <f t="shared" si="269"/>
        <v>0</v>
      </c>
      <c r="M1616" s="13">
        <f t="shared" si="269"/>
        <v>0</v>
      </c>
      <c r="N1616" s="13">
        <f t="shared" si="269"/>
        <v>0</v>
      </c>
      <c r="O1616" s="13"/>
      <c r="P1616" s="13">
        <f>P1617+P1620+P1623+P1626+P1629+P1632</f>
        <v>0</v>
      </c>
      <c r="Q1616" s="13">
        <f>Q1617+Q1620+Q1623+Q1626+Q1629+Q1632</f>
        <v>0</v>
      </c>
      <c r="R1616" s="13">
        <f>R1617+R1620+R1623+R1626+R1629+R1632</f>
        <v>0</v>
      </c>
    </row>
    <row r="1617" spans="1:18" ht="31.5">
      <c r="A1617" s="37" t="s">
        <v>2045</v>
      </c>
      <c r="B1617" s="6" t="s">
        <v>2042</v>
      </c>
      <c r="C1617" s="8"/>
      <c r="D1617" s="13">
        <f>SUM(D1618:D1619)</f>
        <v>0</v>
      </c>
      <c r="E1617" s="13">
        <f>SUM(E1618:E1619)</f>
        <v>0</v>
      </c>
      <c r="F1617" s="13">
        <f>SUM(F1618:F1619)</f>
        <v>0</v>
      </c>
      <c r="G1617" s="13"/>
      <c r="H1617" s="13">
        <f>SUM(H1618:H1619)</f>
        <v>0</v>
      </c>
      <c r="I1617" s="13">
        <f>SUM(I1618:I1619)</f>
        <v>0</v>
      </c>
      <c r="J1617" s="13">
        <f>SUM(J1618:J1619)</f>
        <v>0</v>
      </c>
      <c r="K1617" s="13"/>
      <c r="L1617" s="13">
        <f>SUM(L1618:L1619)</f>
        <v>0</v>
      </c>
      <c r="M1617" s="13">
        <f>SUM(M1618:M1619)</f>
        <v>0</v>
      </c>
      <c r="N1617" s="13">
        <f>SUM(N1618:N1619)</f>
        <v>0</v>
      </c>
      <c r="O1617" s="13"/>
      <c r="P1617" s="13">
        <f>SUM(P1618:P1619)</f>
        <v>0</v>
      </c>
      <c r="Q1617" s="13">
        <f>SUM(Q1618:Q1619)</f>
        <v>0</v>
      </c>
      <c r="R1617" s="13">
        <f>SUM(R1618:R1619)</f>
        <v>0</v>
      </c>
    </row>
    <row r="1618" spans="1:18">
      <c r="A1618" s="45" t="s">
        <v>2046</v>
      </c>
      <c r="B1618" s="46" t="s">
        <v>1987</v>
      </c>
      <c r="C1618" s="9"/>
      <c r="D1618" s="14"/>
      <c r="E1618" s="36"/>
      <c r="F1618" s="14"/>
      <c r="G1618" s="9"/>
      <c r="H1618" s="14"/>
      <c r="I1618" s="36"/>
      <c r="J1618" s="14"/>
      <c r="K1618" s="9"/>
      <c r="L1618" s="14"/>
      <c r="M1618" s="36"/>
      <c r="N1618" s="14"/>
      <c r="O1618" s="9"/>
      <c r="P1618" s="14"/>
      <c r="Q1618" s="36"/>
      <c r="R1618" s="14"/>
    </row>
    <row r="1619" spans="1:18">
      <c r="A1619" s="45" t="s">
        <v>2047</v>
      </c>
      <c r="B1619" s="46" t="s">
        <v>1988</v>
      </c>
      <c r="C1619" s="9"/>
      <c r="D1619" s="14"/>
      <c r="E1619" s="36"/>
      <c r="F1619" s="14"/>
      <c r="G1619" s="9"/>
      <c r="H1619" s="14"/>
      <c r="I1619" s="36"/>
      <c r="J1619" s="14"/>
      <c r="K1619" s="9"/>
      <c r="L1619" s="14"/>
      <c r="M1619" s="36"/>
      <c r="N1619" s="14"/>
      <c r="O1619" s="9"/>
      <c r="P1619" s="14"/>
      <c r="Q1619" s="36"/>
      <c r="R1619" s="14"/>
    </row>
    <row r="1620" spans="1:18" ht="31.5">
      <c r="A1620" s="37" t="s">
        <v>2049</v>
      </c>
      <c r="B1620" s="6" t="s">
        <v>2048</v>
      </c>
      <c r="C1620" s="8"/>
      <c r="D1620" s="13">
        <f>SUM(D1621:D1622)</f>
        <v>0</v>
      </c>
      <c r="E1620" s="13">
        <f>SUM(E1621:E1622)</f>
        <v>0</v>
      </c>
      <c r="F1620" s="13">
        <f>SUM(F1621:F1622)</f>
        <v>0</v>
      </c>
      <c r="G1620" s="13"/>
      <c r="H1620" s="13">
        <f>SUM(H1621:H1622)</f>
        <v>0</v>
      </c>
      <c r="I1620" s="13">
        <f>SUM(I1621:I1622)</f>
        <v>0</v>
      </c>
      <c r="J1620" s="13">
        <f>SUM(J1621:J1622)</f>
        <v>0</v>
      </c>
      <c r="K1620" s="13"/>
      <c r="L1620" s="13">
        <f>SUM(L1621:L1622)</f>
        <v>0</v>
      </c>
      <c r="M1620" s="13">
        <f>SUM(M1621:M1622)</f>
        <v>0</v>
      </c>
      <c r="N1620" s="13">
        <f>SUM(N1621:N1622)</f>
        <v>0</v>
      </c>
      <c r="O1620" s="13"/>
      <c r="P1620" s="13">
        <f>SUM(P1621:P1622)</f>
        <v>0</v>
      </c>
      <c r="Q1620" s="13">
        <f>SUM(Q1621:Q1622)</f>
        <v>0</v>
      </c>
      <c r="R1620" s="13">
        <f>SUM(R1621:R1622)</f>
        <v>0</v>
      </c>
    </row>
    <row r="1621" spans="1:18">
      <c r="A1621" s="45" t="s">
        <v>2050</v>
      </c>
      <c r="B1621" s="46" t="s">
        <v>1987</v>
      </c>
      <c r="C1621" s="9"/>
      <c r="D1621" s="14"/>
      <c r="E1621" s="36"/>
      <c r="F1621" s="14"/>
      <c r="G1621" s="9"/>
      <c r="H1621" s="14"/>
      <c r="I1621" s="36"/>
      <c r="J1621" s="14"/>
      <c r="K1621" s="9"/>
      <c r="L1621" s="14"/>
      <c r="M1621" s="36"/>
      <c r="N1621" s="14"/>
      <c r="O1621" s="9"/>
      <c r="P1621" s="14"/>
      <c r="Q1621" s="36"/>
      <c r="R1621" s="14"/>
    </row>
    <row r="1622" spans="1:18">
      <c r="A1622" s="45" t="s">
        <v>2051</v>
      </c>
      <c r="B1622" s="46" t="s">
        <v>1988</v>
      </c>
      <c r="C1622" s="9"/>
      <c r="D1622" s="14"/>
      <c r="E1622" s="36"/>
      <c r="F1622" s="14"/>
      <c r="G1622" s="9"/>
      <c r="H1622" s="14"/>
      <c r="I1622" s="36"/>
      <c r="J1622" s="14"/>
      <c r="K1622" s="9"/>
      <c r="L1622" s="14"/>
      <c r="M1622" s="36"/>
      <c r="N1622" s="14"/>
      <c r="O1622" s="9"/>
      <c r="P1622" s="14"/>
      <c r="Q1622" s="36"/>
      <c r="R1622" s="14"/>
    </row>
    <row r="1623" spans="1:18" ht="31.5">
      <c r="A1623" s="37" t="s">
        <v>2052</v>
      </c>
      <c r="B1623" s="6" t="s">
        <v>2055</v>
      </c>
      <c r="C1623" s="8"/>
      <c r="D1623" s="13">
        <f>SUM(D1624:D1625)</f>
        <v>0</v>
      </c>
      <c r="E1623" s="13">
        <f>SUM(E1624:E1625)</f>
        <v>0</v>
      </c>
      <c r="F1623" s="13">
        <f>SUM(F1624:F1625)</f>
        <v>0</v>
      </c>
      <c r="G1623" s="13"/>
      <c r="H1623" s="13">
        <f>SUM(H1624:H1625)</f>
        <v>0</v>
      </c>
      <c r="I1623" s="13">
        <f>SUM(I1624:I1625)</f>
        <v>0</v>
      </c>
      <c r="J1623" s="13">
        <f>SUM(J1624:J1625)</f>
        <v>0</v>
      </c>
      <c r="K1623" s="13"/>
      <c r="L1623" s="13">
        <f>SUM(L1624:L1625)</f>
        <v>0</v>
      </c>
      <c r="M1623" s="13">
        <f>SUM(M1624:M1625)</f>
        <v>0</v>
      </c>
      <c r="N1623" s="13">
        <f>SUM(N1624:N1625)</f>
        <v>0</v>
      </c>
      <c r="O1623" s="13"/>
      <c r="P1623" s="13">
        <f>SUM(P1624:P1625)</f>
        <v>0</v>
      </c>
      <c r="Q1623" s="13">
        <f>SUM(Q1624:Q1625)</f>
        <v>0</v>
      </c>
      <c r="R1623" s="13">
        <f>SUM(R1624:R1625)</f>
        <v>0</v>
      </c>
    </row>
    <row r="1624" spans="1:18">
      <c r="A1624" s="45" t="s">
        <v>2053</v>
      </c>
      <c r="B1624" s="46" t="s">
        <v>1987</v>
      </c>
      <c r="C1624" s="9"/>
      <c r="D1624" s="14"/>
      <c r="E1624" s="36"/>
      <c r="F1624" s="14"/>
      <c r="G1624" s="9"/>
      <c r="H1624" s="14"/>
      <c r="I1624" s="36"/>
      <c r="J1624" s="14"/>
      <c r="K1624" s="9"/>
      <c r="L1624" s="14"/>
      <c r="M1624" s="36"/>
      <c r="N1624" s="14"/>
      <c r="O1624" s="9"/>
      <c r="P1624" s="14"/>
      <c r="Q1624" s="36"/>
      <c r="R1624" s="14"/>
    </row>
    <row r="1625" spans="1:18">
      <c r="A1625" s="45" t="s">
        <v>2054</v>
      </c>
      <c r="B1625" s="46" t="s">
        <v>1988</v>
      </c>
      <c r="C1625" s="9"/>
      <c r="D1625" s="14"/>
      <c r="E1625" s="36"/>
      <c r="F1625" s="14"/>
      <c r="G1625" s="9"/>
      <c r="H1625" s="14"/>
      <c r="I1625" s="36"/>
      <c r="J1625" s="14"/>
      <c r="K1625" s="9"/>
      <c r="L1625" s="14"/>
      <c r="M1625" s="36"/>
      <c r="N1625" s="14"/>
      <c r="O1625" s="9"/>
      <c r="P1625" s="14"/>
      <c r="Q1625" s="36"/>
      <c r="R1625" s="14"/>
    </row>
    <row r="1626" spans="1:18" ht="31.5">
      <c r="A1626" s="37" t="s">
        <v>2056</v>
      </c>
      <c r="B1626" s="6" t="s">
        <v>2059</v>
      </c>
      <c r="C1626" s="8"/>
      <c r="D1626" s="13">
        <f>SUM(D1627:D1628)</f>
        <v>0</v>
      </c>
      <c r="E1626" s="13">
        <f>SUM(E1627:E1628)</f>
        <v>0</v>
      </c>
      <c r="F1626" s="13">
        <f>SUM(F1627:F1628)</f>
        <v>0</v>
      </c>
      <c r="G1626" s="13"/>
      <c r="H1626" s="13">
        <f>SUM(H1627:H1628)</f>
        <v>0</v>
      </c>
      <c r="I1626" s="13">
        <f>SUM(I1627:I1628)</f>
        <v>0</v>
      </c>
      <c r="J1626" s="13">
        <f>SUM(J1627:J1628)</f>
        <v>0</v>
      </c>
      <c r="K1626" s="13"/>
      <c r="L1626" s="13">
        <f>SUM(L1627:L1628)</f>
        <v>0</v>
      </c>
      <c r="M1626" s="13">
        <f>SUM(M1627:M1628)</f>
        <v>0</v>
      </c>
      <c r="N1626" s="13">
        <f>SUM(N1627:N1628)</f>
        <v>0</v>
      </c>
      <c r="O1626" s="13"/>
      <c r="P1626" s="13">
        <f>SUM(P1627:P1628)</f>
        <v>0</v>
      </c>
      <c r="Q1626" s="13">
        <f>SUM(Q1627:Q1628)</f>
        <v>0</v>
      </c>
      <c r="R1626" s="13">
        <f>SUM(R1627:R1628)</f>
        <v>0</v>
      </c>
    </row>
    <row r="1627" spans="1:18">
      <c r="A1627" s="45" t="s">
        <v>2057</v>
      </c>
      <c r="B1627" s="46" t="s">
        <v>1987</v>
      </c>
      <c r="C1627" s="9"/>
      <c r="D1627" s="14"/>
      <c r="E1627" s="36"/>
      <c r="F1627" s="14"/>
      <c r="G1627" s="9"/>
      <c r="H1627" s="14"/>
      <c r="I1627" s="36"/>
      <c r="J1627" s="14"/>
      <c r="K1627" s="9"/>
      <c r="L1627" s="14"/>
      <c r="M1627" s="36"/>
      <c r="N1627" s="14"/>
      <c r="O1627" s="9"/>
      <c r="P1627" s="14"/>
      <c r="Q1627" s="36"/>
      <c r="R1627" s="14"/>
    </row>
    <row r="1628" spans="1:18">
      <c r="A1628" s="45" t="s">
        <v>2058</v>
      </c>
      <c r="B1628" s="46" t="s">
        <v>1988</v>
      </c>
      <c r="C1628" s="9"/>
      <c r="D1628" s="14"/>
      <c r="E1628" s="36"/>
      <c r="F1628" s="14"/>
      <c r="G1628" s="9"/>
      <c r="H1628" s="14"/>
      <c r="I1628" s="36"/>
      <c r="J1628" s="14"/>
      <c r="K1628" s="9"/>
      <c r="L1628" s="14"/>
      <c r="M1628" s="36"/>
      <c r="N1628" s="14"/>
      <c r="O1628" s="9"/>
      <c r="P1628" s="14"/>
      <c r="Q1628" s="36"/>
      <c r="R1628" s="14"/>
    </row>
    <row r="1629" spans="1:18" ht="31.5">
      <c r="A1629" s="37" t="s">
        <v>2060</v>
      </c>
      <c r="B1629" s="6" t="s">
        <v>2063</v>
      </c>
      <c r="C1629" s="8"/>
      <c r="D1629" s="13">
        <f>SUM(D1630:D1631)</f>
        <v>0</v>
      </c>
      <c r="E1629" s="13">
        <f>SUM(E1630:E1631)</f>
        <v>0</v>
      </c>
      <c r="F1629" s="13">
        <f>SUM(F1630:F1631)</f>
        <v>0</v>
      </c>
      <c r="G1629" s="13"/>
      <c r="H1629" s="13">
        <f>SUM(H1630:H1631)</f>
        <v>0</v>
      </c>
      <c r="I1629" s="13">
        <f>SUM(I1630:I1631)</f>
        <v>0</v>
      </c>
      <c r="J1629" s="13">
        <f>SUM(J1630:J1631)</f>
        <v>0</v>
      </c>
      <c r="K1629" s="13"/>
      <c r="L1629" s="13">
        <f>SUM(L1630:L1631)</f>
        <v>0</v>
      </c>
      <c r="M1629" s="13">
        <f>SUM(M1630:M1631)</f>
        <v>0</v>
      </c>
      <c r="N1629" s="13">
        <f>SUM(N1630:N1631)</f>
        <v>0</v>
      </c>
      <c r="O1629" s="13"/>
      <c r="P1629" s="13">
        <f>SUM(P1630:P1631)</f>
        <v>0</v>
      </c>
      <c r="Q1629" s="13">
        <f>SUM(Q1630:Q1631)</f>
        <v>0</v>
      </c>
      <c r="R1629" s="13">
        <f>SUM(R1630:R1631)</f>
        <v>0</v>
      </c>
    </row>
    <row r="1630" spans="1:18">
      <c r="A1630" s="45" t="s">
        <v>2061</v>
      </c>
      <c r="B1630" s="46" t="s">
        <v>1987</v>
      </c>
      <c r="C1630" s="9"/>
      <c r="D1630" s="14"/>
      <c r="E1630" s="36"/>
      <c r="F1630" s="14"/>
      <c r="G1630" s="9"/>
      <c r="H1630" s="14"/>
      <c r="I1630" s="36"/>
      <c r="J1630" s="14"/>
      <c r="K1630" s="9"/>
      <c r="L1630" s="14"/>
      <c r="M1630" s="36"/>
      <c r="N1630" s="14"/>
      <c r="O1630" s="9"/>
      <c r="P1630" s="14"/>
      <c r="Q1630" s="36"/>
      <c r="R1630" s="14"/>
    </row>
    <row r="1631" spans="1:18">
      <c r="A1631" s="45" t="s">
        <v>2062</v>
      </c>
      <c r="B1631" s="46" t="s">
        <v>1988</v>
      </c>
      <c r="C1631" s="9"/>
      <c r="D1631" s="14"/>
      <c r="E1631" s="36"/>
      <c r="F1631" s="14"/>
      <c r="G1631" s="9"/>
      <c r="H1631" s="14"/>
      <c r="I1631" s="36"/>
      <c r="J1631" s="14"/>
      <c r="K1631" s="9"/>
      <c r="L1631" s="14"/>
      <c r="M1631" s="36"/>
      <c r="N1631" s="14"/>
      <c r="O1631" s="9"/>
      <c r="P1631" s="14"/>
      <c r="Q1631" s="36"/>
      <c r="R1631" s="14"/>
    </row>
    <row r="1632" spans="1:18" ht="31.5">
      <c r="A1632" s="37" t="s">
        <v>2191</v>
      </c>
      <c r="B1632" s="6" t="s">
        <v>2064</v>
      </c>
      <c r="C1632" s="8"/>
      <c r="D1632" s="13">
        <f>SUM(D1633:D1634)</f>
        <v>0</v>
      </c>
      <c r="E1632" s="13">
        <f>SUM(E1633:E1634)</f>
        <v>0</v>
      </c>
      <c r="F1632" s="13">
        <f>SUM(F1633:F1634)</f>
        <v>0</v>
      </c>
      <c r="G1632" s="13"/>
      <c r="H1632" s="13">
        <f>SUM(H1633:H1634)</f>
        <v>0</v>
      </c>
      <c r="I1632" s="13">
        <f>SUM(I1633:I1634)</f>
        <v>0</v>
      </c>
      <c r="J1632" s="13">
        <f>SUM(J1633:J1634)</f>
        <v>0</v>
      </c>
      <c r="K1632" s="13"/>
      <c r="L1632" s="13">
        <f>SUM(L1633:L1634)</f>
        <v>0</v>
      </c>
      <c r="M1632" s="13">
        <f>SUM(M1633:M1634)</f>
        <v>0</v>
      </c>
      <c r="N1632" s="13">
        <f>SUM(N1633:N1634)</f>
        <v>0</v>
      </c>
      <c r="O1632" s="13"/>
      <c r="P1632" s="13">
        <f>SUM(P1633:P1634)</f>
        <v>0</v>
      </c>
      <c r="Q1632" s="13">
        <f>SUM(Q1633:Q1634)</f>
        <v>0</v>
      </c>
      <c r="R1632" s="13">
        <f>SUM(R1633:R1634)</f>
        <v>0</v>
      </c>
    </row>
    <row r="1633" spans="1:18">
      <c r="A1633" s="45" t="s">
        <v>2192</v>
      </c>
      <c r="B1633" s="46" t="s">
        <v>1987</v>
      </c>
      <c r="C1633" s="9"/>
      <c r="D1633" s="14"/>
      <c r="E1633" s="36"/>
      <c r="F1633" s="14"/>
      <c r="G1633" s="9"/>
      <c r="H1633" s="14"/>
      <c r="I1633" s="36"/>
      <c r="J1633" s="14"/>
      <c r="K1633" s="9"/>
      <c r="L1633" s="14"/>
      <c r="M1633" s="36"/>
      <c r="N1633" s="14"/>
      <c r="O1633" s="9"/>
      <c r="P1633" s="14"/>
      <c r="Q1633" s="36"/>
      <c r="R1633" s="14"/>
    </row>
    <row r="1634" spans="1:18">
      <c r="A1634" s="45" t="s">
        <v>2193</v>
      </c>
      <c r="B1634" s="46" t="s">
        <v>1988</v>
      </c>
      <c r="C1634" s="9"/>
      <c r="D1634" s="14"/>
      <c r="E1634" s="36"/>
      <c r="F1634" s="14"/>
      <c r="G1634" s="9"/>
      <c r="H1634" s="14"/>
      <c r="I1634" s="36"/>
      <c r="J1634" s="14"/>
      <c r="K1634" s="9"/>
      <c r="L1634" s="14"/>
      <c r="M1634" s="36"/>
      <c r="N1634" s="14"/>
      <c r="O1634" s="9"/>
      <c r="P1634" s="14"/>
      <c r="Q1634" s="36"/>
      <c r="R1634" s="14"/>
    </row>
    <row r="1635" spans="1:18">
      <c r="A1635" s="37" t="s">
        <v>2065</v>
      </c>
      <c r="B1635" s="6" t="s">
        <v>2069</v>
      </c>
      <c r="C1635" s="6"/>
      <c r="D1635" s="13">
        <f>D1636+D1639+D1642+D1645+D1648+D1651</f>
        <v>0</v>
      </c>
      <c r="E1635" s="13">
        <f t="shared" ref="E1635:N1635" si="270">E1636+E1639+E1642+E1645+E1648+E1651</f>
        <v>0</v>
      </c>
      <c r="F1635" s="13">
        <f t="shared" si="270"/>
        <v>0</v>
      </c>
      <c r="G1635" s="13"/>
      <c r="H1635" s="13">
        <f t="shared" si="270"/>
        <v>0</v>
      </c>
      <c r="I1635" s="13">
        <f t="shared" si="270"/>
        <v>0</v>
      </c>
      <c r="J1635" s="13">
        <f t="shared" si="270"/>
        <v>0</v>
      </c>
      <c r="K1635" s="13"/>
      <c r="L1635" s="13">
        <f t="shared" si="270"/>
        <v>0</v>
      </c>
      <c r="M1635" s="13">
        <f t="shared" si="270"/>
        <v>0</v>
      </c>
      <c r="N1635" s="13">
        <f t="shared" si="270"/>
        <v>0</v>
      </c>
      <c r="O1635" s="13"/>
      <c r="P1635" s="13">
        <f>P1636+P1639+P1642+P1645+P1648+P1651</f>
        <v>0</v>
      </c>
      <c r="Q1635" s="13">
        <f>Q1636+Q1639+Q1642+Q1645+Q1648+Q1651</f>
        <v>0</v>
      </c>
      <c r="R1635" s="13">
        <f>R1636+R1639+R1642+R1645+R1648+R1651</f>
        <v>0</v>
      </c>
    </row>
    <row r="1636" spans="1:18" ht="31.5">
      <c r="A1636" s="37" t="s">
        <v>2066</v>
      </c>
      <c r="B1636" s="6" t="s">
        <v>2070</v>
      </c>
      <c r="C1636" s="8"/>
      <c r="D1636" s="13">
        <f>SUM(D1637:D1638)</f>
        <v>0</v>
      </c>
      <c r="E1636" s="13">
        <f>SUM(E1637:E1638)</f>
        <v>0</v>
      </c>
      <c r="F1636" s="13">
        <f>SUM(F1637:F1638)</f>
        <v>0</v>
      </c>
      <c r="G1636" s="13"/>
      <c r="H1636" s="13">
        <f>SUM(H1637:H1638)</f>
        <v>0</v>
      </c>
      <c r="I1636" s="13">
        <f>SUM(I1637:I1638)</f>
        <v>0</v>
      </c>
      <c r="J1636" s="13">
        <f>SUM(J1637:J1638)</f>
        <v>0</v>
      </c>
      <c r="K1636" s="13"/>
      <c r="L1636" s="13">
        <f>SUM(L1637:L1638)</f>
        <v>0</v>
      </c>
      <c r="M1636" s="13">
        <f>SUM(M1637:M1638)</f>
        <v>0</v>
      </c>
      <c r="N1636" s="13">
        <f>SUM(N1637:N1638)</f>
        <v>0</v>
      </c>
      <c r="O1636" s="13"/>
      <c r="P1636" s="13">
        <f>SUM(P1637:P1638)</f>
        <v>0</v>
      </c>
      <c r="Q1636" s="13">
        <f>SUM(Q1637:Q1638)</f>
        <v>0</v>
      </c>
      <c r="R1636" s="13">
        <f>SUM(R1637:R1638)</f>
        <v>0</v>
      </c>
    </row>
    <row r="1637" spans="1:18">
      <c r="A1637" s="45" t="s">
        <v>2067</v>
      </c>
      <c r="B1637" s="46" t="s">
        <v>1987</v>
      </c>
      <c r="C1637" s="9"/>
      <c r="D1637" s="14"/>
      <c r="E1637" s="36"/>
      <c r="F1637" s="14"/>
      <c r="G1637" s="9"/>
      <c r="H1637" s="14"/>
      <c r="I1637" s="36"/>
      <c r="J1637" s="14"/>
      <c r="K1637" s="9"/>
      <c r="L1637" s="14"/>
      <c r="M1637" s="36"/>
      <c r="N1637" s="14"/>
      <c r="O1637" s="9"/>
      <c r="P1637" s="14"/>
      <c r="Q1637" s="36"/>
      <c r="R1637" s="14"/>
    </row>
    <row r="1638" spans="1:18">
      <c r="A1638" s="45" t="s">
        <v>2068</v>
      </c>
      <c r="B1638" s="46" t="s">
        <v>1988</v>
      </c>
      <c r="C1638" s="9"/>
      <c r="D1638" s="14"/>
      <c r="E1638" s="36"/>
      <c r="F1638" s="14"/>
      <c r="G1638" s="9"/>
      <c r="H1638" s="14"/>
      <c r="I1638" s="36"/>
      <c r="J1638" s="14"/>
      <c r="K1638" s="9"/>
      <c r="L1638" s="14"/>
      <c r="M1638" s="36"/>
      <c r="N1638" s="14"/>
      <c r="O1638" s="9"/>
      <c r="P1638" s="14"/>
      <c r="Q1638" s="36"/>
      <c r="R1638" s="14"/>
    </row>
    <row r="1639" spans="1:18" ht="31.5">
      <c r="A1639" s="37" t="s">
        <v>2071</v>
      </c>
      <c r="B1639" s="6" t="s">
        <v>2074</v>
      </c>
      <c r="C1639" s="8"/>
      <c r="D1639" s="13">
        <f>SUM(D1640:D1641)</f>
        <v>0</v>
      </c>
      <c r="E1639" s="13">
        <f>SUM(E1640:E1641)</f>
        <v>0</v>
      </c>
      <c r="F1639" s="13">
        <f>SUM(F1640:F1641)</f>
        <v>0</v>
      </c>
      <c r="G1639" s="13"/>
      <c r="H1639" s="13">
        <f>SUM(H1640:H1641)</f>
        <v>0</v>
      </c>
      <c r="I1639" s="13">
        <f>SUM(I1640:I1641)</f>
        <v>0</v>
      </c>
      <c r="J1639" s="13">
        <f>SUM(J1640:J1641)</f>
        <v>0</v>
      </c>
      <c r="K1639" s="13"/>
      <c r="L1639" s="13">
        <f>SUM(L1640:L1641)</f>
        <v>0</v>
      </c>
      <c r="M1639" s="13">
        <f>SUM(M1640:M1641)</f>
        <v>0</v>
      </c>
      <c r="N1639" s="13">
        <f>SUM(N1640:N1641)</f>
        <v>0</v>
      </c>
      <c r="O1639" s="13"/>
      <c r="P1639" s="13">
        <f>SUM(P1640:P1641)</f>
        <v>0</v>
      </c>
      <c r="Q1639" s="13">
        <f>SUM(Q1640:Q1641)</f>
        <v>0</v>
      </c>
      <c r="R1639" s="13">
        <f>SUM(R1640:R1641)</f>
        <v>0</v>
      </c>
    </row>
    <row r="1640" spans="1:18">
      <c r="A1640" s="45" t="s">
        <v>2072</v>
      </c>
      <c r="B1640" s="46" t="s">
        <v>1987</v>
      </c>
      <c r="C1640" s="9"/>
      <c r="D1640" s="14"/>
      <c r="E1640" s="36"/>
      <c r="F1640" s="14"/>
      <c r="G1640" s="9"/>
      <c r="H1640" s="14"/>
      <c r="I1640" s="36"/>
      <c r="J1640" s="14"/>
      <c r="K1640" s="9"/>
      <c r="L1640" s="14"/>
      <c r="M1640" s="36"/>
      <c r="N1640" s="14"/>
      <c r="O1640" s="9"/>
      <c r="P1640" s="14"/>
      <c r="Q1640" s="36"/>
      <c r="R1640" s="14"/>
    </row>
    <row r="1641" spans="1:18">
      <c r="A1641" s="45" t="s">
        <v>2073</v>
      </c>
      <c r="B1641" s="46" t="s">
        <v>1988</v>
      </c>
      <c r="C1641" s="9"/>
      <c r="D1641" s="14"/>
      <c r="E1641" s="36"/>
      <c r="F1641" s="14"/>
      <c r="G1641" s="9"/>
      <c r="H1641" s="14"/>
      <c r="I1641" s="36"/>
      <c r="J1641" s="14"/>
      <c r="K1641" s="9"/>
      <c r="L1641" s="14"/>
      <c r="M1641" s="36"/>
      <c r="N1641" s="14"/>
      <c r="O1641" s="9"/>
      <c r="P1641" s="14"/>
      <c r="Q1641" s="36"/>
      <c r="R1641" s="14"/>
    </row>
    <row r="1642" spans="1:18" ht="31.5">
      <c r="A1642" s="37" t="s">
        <v>2075</v>
      </c>
      <c r="B1642" s="6" t="s">
        <v>2078</v>
      </c>
      <c r="C1642" s="8"/>
      <c r="D1642" s="13">
        <f>SUM(D1643:D1644)</f>
        <v>0</v>
      </c>
      <c r="E1642" s="13">
        <f>SUM(E1643:E1644)</f>
        <v>0</v>
      </c>
      <c r="F1642" s="13">
        <f>SUM(F1643:F1644)</f>
        <v>0</v>
      </c>
      <c r="G1642" s="13"/>
      <c r="H1642" s="13">
        <f>SUM(H1643:H1644)</f>
        <v>0</v>
      </c>
      <c r="I1642" s="13">
        <f>SUM(I1643:I1644)</f>
        <v>0</v>
      </c>
      <c r="J1642" s="13">
        <f>SUM(J1643:J1644)</f>
        <v>0</v>
      </c>
      <c r="K1642" s="13"/>
      <c r="L1642" s="13">
        <f>SUM(L1643:L1644)</f>
        <v>0</v>
      </c>
      <c r="M1642" s="13">
        <f>SUM(M1643:M1644)</f>
        <v>0</v>
      </c>
      <c r="N1642" s="13">
        <f>SUM(N1643:N1644)</f>
        <v>0</v>
      </c>
      <c r="O1642" s="13"/>
      <c r="P1642" s="13">
        <f>SUM(P1643:P1644)</f>
        <v>0</v>
      </c>
      <c r="Q1642" s="13">
        <f>SUM(Q1643:Q1644)</f>
        <v>0</v>
      </c>
      <c r="R1642" s="13">
        <f>SUM(R1643:R1644)</f>
        <v>0</v>
      </c>
    </row>
    <row r="1643" spans="1:18">
      <c r="A1643" s="45" t="s">
        <v>2076</v>
      </c>
      <c r="B1643" s="46" t="s">
        <v>1987</v>
      </c>
      <c r="C1643" s="9"/>
      <c r="D1643" s="14"/>
      <c r="E1643" s="36"/>
      <c r="F1643" s="14"/>
      <c r="G1643" s="9"/>
      <c r="H1643" s="14"/>
      <c r="I1643" s="36"/>
      <c r="J1643" s="14"/>
      <c r="K1643" s="9"/>
      <c r="L1643" s="14"/>
      <c r="M1643" s="36"/>
      <c r="N1643" s="14"/>
      <c r="O1643" s="9"/>
      <c r="P1643" s="14"/>
      <c r="Q1643" s="36"/>
      <c r="R1643" s="14"/>
    </row>
    <row r="1644" spans="1:18">
      <c r="A1644" s="45" t="s">
        <v>2077</v>
      </c>
      <c r="B1644" s="46" t="s">
        <v>1988</v>
      </c>
      <c r="C1644" s="9"/>
      <c r="D1644" s="14"/>
      <c r="E1644" s="36"/>
      <c r="F1644" s="14"/>
      <c r="G1644" s="9"/>
      <c r="H1644" s="14"/>
      <c r="I1644" s="36"/>
      <c r="J1644" s="14"/>
      <c r="K1644" s="9"/>
      <c r="L1644" s="14"/>
      <c r="M1644" s="36"/>
      <c r="N1644" s="14"/>
      <c r="O1644" s="9"/>
      <c r="P1644" s="14"/>
      <c r="Q1644" s="36"/>
      <c r="R1644" s="14"/>
    </row>
    <row r="1645" spans="1:18" ht="31.5">
      <c r="A1645" s="37" t="s">
        <v>2079</v>
      </c>
      <c r="B1645" s="6" t="s">
        <v>2082</v>
      </c>
      <c r="C1645" s="8"/>
      <c r="D1645" s="13">
        <f>SUM(D1646:D1647)</f>
        <v>0</v>
      </c>
      <c r="E1645" s="13">
        <f>SUM(E1646:E1647)</f>
        <v>0</v>
      </c>
      <c r="F1645" s="13">
        <f>SUM(F1646:F1647)</f>
        <v>0</v>
      </c>
      <c r="G1645" s="13"/>
      <c r="H1645" s="13">
        <f>SUM(H1646:H1647)</f>
        <v>0</v>
      </c>
      <c r="I1645" s="13">
        <f>SUM(I1646:I1647)</f>
        <v>0</v>
      </c>
      <c r="J1645" s="13">
        <f>SUM(J1646:J1647)</f>
        <v>0</v>
      </c>
      <c r="K1645" s="13"/>
      <c r="L1645" s="13">
        <f>SUM(L1646:L1647)</f>
        <v>0</v>
      </c>
      <c r="M1645" s="13">
        <f>SUM(M1646:M1647)</f>
        <v>0</v>
      </c>
      <c r="N1645" s="13">
        <f>SUM(N1646:N1647)</f>
        <v>0</v>
      </c>
      <c r="O1645" s="13"/>
      <c r="P1645" s="13">
        <f>SUM(P1646:P1647)</f>
        <v>0</v>
      </c>
      <c r="Q1645" s="13">
        <f>SUM(Q1646:Q1647)</f>
        <v>0</v>
      </c>
      <c r="R1645" s="13">
        <f>SUM(R1646:R1647)</f>
        <v>0</v>
      </c>
    </row>
    <row r="1646" spans="1:18">
      <c r="A1646" s="45" t="s">
        <v>2080</v>
      </c>
      <c r="B1646" s="46" t="s">
        <v>1987</v>
      </c>
      <c r="C1646" s="9"/>
      <c r="D1646" s="14"/>
      <c r="E1646" s="36"/>
      <c r="F1646" s="14"/>
      <c r="G1646" s="9"/>
      <c r="H1646" s="14"/>
      <c r="I1646" s="36"/>
      <c r="J1646" s="14"/>
      <c r="K1646" s="9"/>
      <c r="L1646" s="14"/>
      <c r="M1646" s="36"/>
      <c r="N1646" s="14"/>
      <c r="O1646" s="9"/>
      <c r="P1646" s="14"/>
      <c r="Q1646" s="36"/>
      <c r="R1646" s="14"/>
    </row>
    <row r="1647" spans="1:18">
      <c r="A1647" s="45" t="s">
        <v>2081</v>
      </c>
      <c r="B1647" s="46" t="s">
        <v>1988</v>
      </c>
      <c r="C1647" s="9"/>
      <c r="D1647" s="14"/>
      <c r="E1647" s="36"/>
      <c r="F1647" s="14"/>
      <c r="G1647" s="9"/>
      <c r="H1647" s="14"/>
      <c r="I1647" s="36"/>
      <c r="J1647" s="14"/>
      <c r="K1647" s="9"/>
      <c r="L1647" s="14"/>
      <c r="M1647" s="36"/>
      <c r="N1647" s="14"/>
      <c r="O1647" s="9"/>
      <c r="P1647" s="14"/>
      <c r="Q1647" s="36"/>
      <c r="R1647" s="14"/>
    </row>
    <row r="1648" spans="1:18" ht="31.5">
      <c r="A1648" s="37" t="s">
        <v>2083</v>
      </c>
      <c r="B1648" s="6" t="s">
        <v>2086</v>
      </c>
      <c r="C1648" s="8"/>
      <c r="D1648" s="13">
        <f>SUM(D1649:D1650)</f>
        <v>0</v>
      </c>
      <c r="E1648" s="13">
        <f>SUM(E1649:E1650)</f>
        <v>0</v>
      </c>
      <c r="F1648" s="13">
        <f>SUM(F1649:F1650)</f>
        <v>0</v>
      </c>
      <c r="G1648" s="13"/>
      <c r="H1648" s="13">
        <f>SUM(H1649:H1650)</f>
        <v>0</v>
      </c>
      <c r="I1648" s="13">
        <f>SUM(I1649:I1650)</f>
        <v>0</v>
      </c>
      <c r="J1648" s="13">
        <f>SUM(J1649:J1650)</f>
        <v>0</v>
      </c>
      <c r="K1648" s="13"/>
      <c r="L1648" s="13">
        <f>SUM(L1649:L1650)</f>
        <v>0</v>
      </c>
      <c r="M1648" s="13">
        <f>SUM(M1649:M1650)</f>
        <v>0</v>
      </c>
      <c r="N1648" s="13">
        <f>SUM(N1649:N1650)</f>
        <v>0</v>
      </c>
      <c r="O1648" s="13"/>
      <c r="P1648" s="13">
        <f>SUM(P1649:P1650)</f>
        <v>0</v>
      </c>
      <c r="Q1648" s="13">
        <f>SUM(Q1649:Q1650)</f>
        <v>0</v>
      </c>
      <c r="R1648" s="13">
        <f>SUM(R1649:R1650)</f>
        <v>0</v>
      </c>
    </row>
    <row r="1649" spans="1:18">
      <c r="A1649" s="45" t="s">
        <v>2084</v>
      </c>
      <c r="B1649" s="46" t="s">
        <v>1987</v>
      </c>
      <c r="C1649" s="9"/>
      <c r="D1649" s="14"/>
      <c r="E1649" s="36"/>
      <c r="F1649" s="14"/>
      <c r="G1649" s="9"/>
      <c r="H1649" s="14"/>
      <c r="I1649" s="36"/>
      <c r="J1649" s="14"/>
      <c r="K1649" s="9"/>
      <c r="L1649" s="14"/>
      <c r="M1649" s="36"/>
      <c r="N1649" s="14"/>
      <c r="O1649" s="9"/>
      <c r="P1649" s="14"/>
      <c r="Q1649" s="36"/>
      <c r="R1649" s="14"/>
    </row>
    <row r="1650" spans="1:18">
      <c r="A1650" s="45" t="s">
        <v>2085</v>
      </c>
      <c r="B1650" s="46" t="s">
        <v>1988</v>
      </c>
      <c r="C1650" s="9"/>
      <c r="D1650" s="14"/>
      <c r="E1650" s="36"/>
      <c r="F1650" s="14"/>
      <c r="G1650" s="9"/>
      <c r="H1650" s="14"/>
      <c r="I1650" s="36"/>
      <c r="J1650" s="14"/>
      <c r="K1650" s="9"/>
      <c r="L1650" s="14"/>
      <c r="M1650" s="36"/>
      <c r="N1650" s="14"/>
      <c r="O1650" s="9"/>
      <c r="P1650" s="14"/>
      <c r="Q1650" s="36"/>
      <c r="R1650" s="14"/>
    </row>
    <row r="1651" spans="1:18" ht="31.5">
      <c r="A1651" s="37" t="s">
        <v>2194</v>
      </c>
      <c r="B1651" s="6" t="s">
        <v>2087</v>
      </c>
      <c r="C1651" s="8"/>
      <c r="D1651" s="13">
        <f>SUM(D1652:D1653)</f>
        <v>0</v>
      </c>
      <c r="E1651" s="13">
        <f>SUM(E1652:E1653)</f>
        <v>0</v>
      </c>
      <c r="F1651" s="13">
        <f>SUM(F1652:F1653)</f>
        <v>0</v>
      </c>
      <c r="G1651" s="13"/>
      <c r="H1651" s="13">
        <f>SUM(H1652:H1653)</f>
        <v>0</v>
      </c>
      <c r="I1651" s="13">
        <f>SUM(I1652:I1653)</f>
        <v>0</v>
      </c>
      <c r="J1651" s="13">
        <f>SUM(J1652:J1653)</f>
        <v>0</v>
      </c>
      <c r="K1651" s="13"/>
      <c r="L1651" s="13">
        <f>SUM(L1652:L1653)</f>
        <v>0</v>
      </c>
      <c r="M1651" s="13">
        <f>SUM(M1652:M1653)</f>
        <v>0</v>
      </c>
      <c r="N1651" s="13">
        <f>SUM(N1652:N1653)</f>
        <v>0</v>
      </c>
      <c r="O1651" s="13"/>
      <c r="P1651" s="13">
        <f>SUM(P1652:P1653)</f>
        <v>0</v>
      </c>
      <c r="Q1651" s="13">
        <f>SUM(Q1652:Q1653)</f>
        <v>0</v>
      </c>
      <c r="R1651" s="13">
        <f>SUM(R1652:R1653)</f>
        <v>0</v>
      </c>
    </row>
    <row r="1652" spans="1:18">
      <c r="A1652" s="45" t="s">
        <v>2195</v>
      </c>
      <c r="B1652" s="46" t="s">
        <v>1987</v>
      </c>
      <c r="C1652" s="9"/>
      <c r="D1652" s="14"/>
      <c r="E1652" s="36"/>
      <c r="F1652" s="14"/>
      <c r="G1652" s="9"/>
      <c r="H1652" s="14"/>
      <c r="I1652" s="36"/>
      <c r="J1652" s="14"/>
      <c r="K1652" s="9"/>
      <c r="L1652" s="14"/>
      <c r="M1652" s="36"/>
      <c r="N1652" s="14"/>
      <c r="O1652" s="9"/>
      <c r="P1652" s="14"/>
      <c r="Q1652" s="36"/>
      <c r="R1652" s="14"/>
    </row>
    <row r="1653" spans="1:18">
      <c r="A1653" s="45" t="s">
        <v>2196</v>
      </c>
      <c r="B1653" s="46" t="s">
        <v>1988</v>
      </c>
      <c r="C1653" s="9"/>
      <c r="D1653" s="14"/>
      <c r="E1653" s="36"/>
      <c r="F1653" s="14"/>
      <c r="G1653" s="9"/>
      <c r="H1653" s="14"/>
      <c r="I1653" s="36"/>
      <c r="J1653" s="14"/>
      <c r="K1653" s="9"/>
      <c r="L1653" s="14"/>
      <c r="M1653" s="36"/>
      <c r="N1653" s="14"/>
      <c r="O1653" s="9"/>
      <c r="P1653" s="14"/>
      <c r="Q1653" s="36"/>
      <c r="R1653" s="14"/>
    </row>
    <row r="1654" spans="1:18" ht="31.5">
      <c r="A1654" s="37" t="s">
        <v>2088</v>
      </c>
      <c r="B1654" s="6" t="s">
        <v>2089</v>
      </c>
      <c r="C1654" s="8"/>
      <c r="D1654" s="13">
        <f>D1655+D1661</f>
        <v>0</v>
      </c>
      <c r="E1654" s="13">
        <f t="shared" ref="E1654:N1654" si="271">E1655+E1661</f>
        <v>0</v>
      </c>
      <c r="F1654" s="13">
        <f t="shared" si="271"/>
        <v>0</v>
      </c>
      <c r="G1654" s="13"/>
      <c r="H1654" s="13">
        <f t="shared" si="271"/>
        <v>0</v>
      </c>
      <c r="I1654" s="13">
        <f t="shared" si="271"/>
        <v>0</v>
      </c>
      <c r="J1654" s="13">
        <f t="shared" si="271"/>
        <v>0</v>
      </c>
      <c r="K1654" s="13"/>
      <c r="L1654" s="13">
        <f t="shared" si="271"/>
        <v>0</v>
      </c>
      <c r="M1654" s="13">
        <f t="shared" si="271"/>
        <v>0</v>
      </c>
      <c r="N1654" s="13">
        <f t="shared" si="271"/>
        <v>0</v>
      </c>
      <c r="O1654" s="13"/>
      <c r="P1654" s="13">
        <f>P1655+P1661</f>
        <v>0</v>
      </c>
      <c r="Q1654" s="13">
        <f>Q1655+Q1661</f>
        <v>0</v>
      </c>
      <c r="R1654" s="13">
        <f>R1655+R1661</f>
        <v>0</v>
      </c>
    </row>
    <row r="1655" spans="1:18">
      <c r="A1655" s="37" t="s">
        <v>2090</v>
      </c>
      <c r="B1655" s="6" t="s">
        <v>2092</v>
      </c>
      <c r="C1655" s="8"/>
      <c r="D1655" s="13">
        <f>SUM(D1656:D1660)</f>
        <v>0</v>
      </c>
      <c r="E1655" s="13">
        <f t="shared" ref="E1655:N1655" si="272">SUM(E1656:E1660)</f>
        <v>0</v>
      </c>
      <c r="F1655" s="13">
        <f>SUM(F1656:F1660)</f>
        <v>0</v>
      </c>
      <c r="G1655" s="13"/>
      <c r="H1655" s="13">
        <f t="shared" si="272"/>
        <v>0</v>
      </c>
      <c r="I1655" s="13">
        <f t="shared" si="272"/>
        <v>0</v>
      </c>
      <c r="J1655" s="13">
        <f t="shared" si="272"/>
        <v>0</v>
      </c>
      <c r="K1655" s="13"/>
      <c r="L1655" s="13">
        <f t="shared" si="272"/>
        <v>0</v>
      </c>
      <c r="M1655" s="13">
        <f t="shared" si="272"/>
        <v>0</v>
      </c>
      <c r="N1655" s="13">
        <f t="shared" si="272"/>
        <v>0</v>
      </c>
      <c r="O1655" s="13"/>
      <c r="P1655" s="13">
        <f>SUM(P1656:P1660)</f>
        <v>0</v>
      </c>
      <c r="Q1655" s="13">
        <f>SUM(Q1656:Q1660)</f>
        <v>0</v>
      </c>
      <c r="R1655" s="13">
        <f>SUM(R1656:R1660)</f>
        <v>0</v>
      </c>
    </row>
    <row r="1656" spans="1:18">
      <c r="A1656" s="45" t="s">
        <v>2091</v>
      </c>
      <c r="B1656" s="46" t="s">
        <v>2093</v>
      </c>
      <c r="C1656" s="9"/>
      <c r="D1656" s="14"/>
      <c r="E1656" s="36"/>
      <c r="F1656" s="14"/>
      <c r="G1656" s="9"/>
      <c r="H1656" s="14"/>
      <c r="I1656" s="36"/>
      <c r="J1656" s="14"/>
      <c r="K1656" s="9"/>
      <c r="L1656" s="14"/>
      <c r="M1656" s="36"/>
      <c r="N1656" s="14"/>
      <c r="O1656" s="9"/>
      <c r="P1656" s="14"/>
      <c r="Q1656" s="36"/>
      <c r="R1656" s="14"/>
    </row>
    <row r="1657" spans="1:18">
      <c r="A1657" s="45" t="s">
        <v>2095</v>
      </c>
      <c r="B1657" s="46" t="s">
        <v>2094</v>
      </c>
      <c r="C1657" s="9"/>
      <c r="D1657" s="14"/>
      <c r="E1657" s="36"/>
      <c r="F1657" s="14"/>
      <c r="G1657" s="9"/>
      <c r="H1657" s="14"/>
      <c r="I1657" s="36"/>
      <c r="J1657" s="14"/>
      <c r="K1657" s="9"/>
      <c r="L1657" s="14"/>
      <c r="M1657" s="36"/>
      <c r="N1657" s="14"/>
      <c r="O1657" s="9"/>
      <c r="P1657" s="14"/>
      <c r="Q1657" s="36"/>
      <c r="R1657" s="14"/>
    </row>
    <row r="1658" spans="1:18">
      <c r="A1658" s="45" t="s">
        <v>2096</v>
      </c>
      <c r="B1658" s="46" t="s">
        <v>2093</v>
      </c>
      <c r="C1658" s="9"/>
      <c r="D1658" s="14"/>
      <c r="E1658" s="36"/>
      <c r="F1658" s="14"/>
      <c r="G1658" s="9"/>
      <c r="H1658" s="14"/>
      <c r="I1658" s="36"/>
      <c r="J1658" s="14"/>
      <c r="K1658" s="9"/>
      <c r="L1658" s="14"/>
      <c r="M1658" s="36"/>
      <c r="N1658" s="14"/>
      <c r="O1658" s="9"/>
      <c r="P1658" s="14"/>
      <c r="Q1658" s="36"/>
      <c r="R1658" s="14"/>
    </row>
    <row r="1659" spans="1:18">
      <c r="A1659" s="45" t="s">
        <v>2097</v>
      </c>
      <c r="B1659" s="46" t="s">
        <v>2098</v>
      </c>
      <c r="C1659" s="9"/>
      <c r="D1659" s="14"/>
      <c r="E1659" s="36"/>
      <c r="F1659" s="14"/>
      <c r="G1659" s="9"/>
      <c r="H1659" s="14"/>
      <c r="I1659" s="36"/>
      <c r="J1659" s="14"/>
      <c r="K1659" s="9"/>
      <c r="L1659" s="14"/>
      <c r="M1659" s="36"/>
      <c r="N1659" s="14"/>
      <c r="O1659" s="9"/>
      <c r="P1659" s="14"/>
      <c r="Q1659" s="36"/>
      <c r="R1659" s="14"/>
    </row>
    <row r="1660" spans="1:18">
      <c r="A1660" s="45" t="s">
        <v>2097</v>
      </c>
      <c r="B1660" s="46" t="s">
        <v>2099</v>
      </c>
      <c r="C1660" s="9"/>
      <c r="D1660" s="14"/>
      <c r="E1660" s="36"/>
      <c r="F1660" s="14"/>
      <c r="G1660" s="9"/>
      <c r="H1660" s="14"/>
      <c r="I1660" s="36"/>
      <c r="J1660" s="14"/>
      <c r="K1660" s="9"/>
      <c r="L1660" s="14"/>
      <c r="M1660" s="36"/>
      <c r="N1660" s="14"/>
      <c r="O1660" s="9"/>
      <c r="P1660" s="14"/>
      <c r="Q1660" s="36"/>
      <c r="R1660" s="14"/>
    </row>
    <row r="1661" spans="1:18">
      <c r="A1661" s="37" t="s">
        <v>2101</v>
      </c>
      <c r="B1661" s="6" t="s">
        <v>2100</v>
      </c>
      <c r="C1661" s="8"/>
      <c r="D1661" s="13">
        <f>SUM(D1662:D1666)</f>
        <v>0</v>
      </c>
      <c r="E1661" s="13">
        <f t="shared" ref="E1661:N1661" si="273">SUM(E1662:E1666)</f>
        <v>0</v>
      </c>
      <c r="F1661" s="13">
        <f t="shared" si="273"/>
        <v>0</v>
      </c>
      <c r="G1661" s="13"/>
      <c r="H1661" s="13">
        <f t="shared" si="273"/>
        <v>0</v>
      </c>
      <c r="I1661" s="13">
        <f t="shared" si="273"/>
        <v>0</v>
      </c>
      <c r="J1661" s="13">
        <f t="shared" si="273"/>
        <v>0</v>
      </c>
      <c r="K1661" s="13"/>
      <c r="L1661" s="13">
        <f t="shared" si="273"/>
        <v>0</v>
      </c>
      <c r="M1661" s="13">
        <f t="shared" si="273"/>
        <v>0</v>
      </c>
      <c r="N1661" s="13">
        <f t="shared" si="273"/>
        <v>0</v>
      </c>
      <c r="O1661" s="13"/>
      <c r="P1661" s="13">
        <f>SUM(P1662:P1666)</f>
        <v>0</v>
      </c>
      <c r="Q1661" s="13">
        <f>SUM(Q1662:Q1666)</f>
        <v>0</v>
      </c>
      <c r="R1661" s="13">
        <f>SUM(R1662:R1666)</f>
        <v>0</v>
      </c>
    </row>
    <row r="1662" spans="1:18">
      <c r="A1662" s="45" t="s">
        <v>2102</v>
      </c>
      <c r="B1662" s="46" t="s">
        <v>2093</v>
      </c>
      <c r="C1662" s="9"/>
      <c r="D1662" s="14"/>
      <c r="E1662" s="36"/>
      <c r="F1662" s="14"/>
      <c r="G1662" s="9"/>
      <c r="H1662" s="14"/>
      <c r="I1662" s="36"/>
      <c r="J1662" s="14"/>
      <c r="K1662" s="9"/>
      <c r="L1662" s="14"/>
      <c r="M1662" s="36"/>
      <c r="N1662" s="14"/>
      <c r="O1662" s="9"/>
      <c r="P1662" s="14"/>
      <c r="Q1662" s="36"/>
      <c r="R1662" s="14"/>
    </row>
    <row r="1663" spans="1:18">
      <c r="A1663" s="45" t="s">
        <v>2103</v>
      </c>
      <c r="B1663" s="46" t="s">
        <v>2094</v>
      </c>
      <c r="C1663" s="9"/>
      <c r="D1663" s="14"/>
      <c r="E1663" s="36"/>
      <c r="F1663" s="14"/>
      <c r="G1663" s="9"/>
      <c r="H1663" s="14"/>
      <c r="I1663" s="36"/>
      <c r="J1663" s="14"/>
      <c r="K1663" s="9"/>
      <c r="L1663" s="14"/>
      <c r="M1663" s="36"/>
      <c r="N1663" s="14"/>
      <c r="O1663" s="9"/>
      <c r="P1663" s="14"/>
      <c r="Q1663" s="36"/>
      <c r="R1663" s="14"/>
    </row>
    <row r="1664" spans="1:18">
      <c r="A1664" s="45" t="s">
        <v>2104</v>
      </c>
      <c r="B1664" s="46" t="s">
        <v>2093</v>
      </c>
      <c r="C1664" s="9"/>
      <c r="D1664" s="14"/>
      <c r="E1664" s="36"/>
      <c r="F1664" s="14"/>
      <c r="G1664" s="9"/>
      <c r="H1664" s="14"/>
      <c r="I1664" s="36"/>
      <c r="J1664" s="14"/>
      <c r="K1664" s="9"/>
      <c r="L1664" s="14"/>
      <c r="M1664" s="36"/>
      <c r="N1664" s="14"/>
      <c r="O1664" s="9"/>
      <c r="P1664" s="14"/>
      <c r="Q1664" s="36"/>
      <c r="R1664" s="14"/>
    </row>
    <row r="1665" spans="1:253">
      <c r="A1665" s="45" t="s">
        <v>2105</v>
      </c>
      <c r="B1665" s="46" t="s">
        <v>2098</v>
      </c>
      <c r="C1665" s="9"/>
      <c r="D1665" s="14"/>
      <c r="E1665" s="36"/>
      <c r="F1665" s="14"/>
      <c r="G1665" s="9"/>
      <c r="H1665" s="14"/>
      <c r="I1665" s="36"/>
      <c r="J1665" s="14"/>
      <c r="K1665" s="9"/>
      <c r="L1665" s="14"/>
      <c r="M1665" s="36"/>
      <c r="N1665" s="14"/>
      <c r="O1665" s="9"/>
      <c r="P1665" s="14"/>
      <c r="Q1665" s="36"/>
      <c r="R1665" s="14"/>
    </row>
    <row r="1666" spans="1:253">
      <c r="A1666" s="45" t="s">
        <v>2105</v>
      </c>
      <c r="B1666" s="46" t="s">
        <v>2099</v>
      </c>
      <c r="C1666" s="9"/>
      <c r="D1666" s="14"/>
      <c r="E1666" s="36"/>
      <c r="F1666" s="14"/>
      <c r="G1666" s="9"/>
      <c r="H1666" s="14"/>
      <c r="I1666" s="36"/>
      <c r="J1666" s="14"/>
      <c r="K1666" s="9"/>
      <c r="L1666" s="14"/>
      <c r="M1666" s="36"/>
      <c r="N1666" s="14"/>
      <c r="O1666" s="9"/>
      <c r="P1666" s="14"/>
      <c r="Q1666" s="36"/>
      <c r="R1666" s="14"/>
    </row>
    <row r="1667" spans="1:253" ht="31.5">
      <c r="A1667" s="70" t="s">
        <v>2116</v>
      </c>
      <c r="B1667" s="71" t="s">
        <v>2117</v>
      </c>
      <c r="C1667" s="72"/>
      <c r="D1667" s="73">
        <f>D1668+D1687</f>
        <v>0</v>
      </c>
      <c r="E1667" s="73">
        <f t="shared" ref="E1667:N1667" si="274">E1668+E1687</f>
        <v>0</v>
      </c>
      <c r="F1667" s="73">
        <f t="shared" si="274"/>
        <v>0</v>
      </c>
      <c r="G1667" s="73"/>
      <c r="H1667" s="73">
        <f t="shared" si="274"/>
        <v>0</v>
      </c>
      <c r="I1667" s="73">
        <f t="shared" si="274"/>
        <v>0</v>
      </c>
      <c r="J1667" s="73">
        <f t="shared" si="274"/>
        <v>0</v>
      </c>
      <c r="K1667" s="73"/>
      <c r="L1667" s="73">
        <f t="shared" si="274"/>
        <v>0</v>
      </c>
      <c r="M1667" s="73">
        <f t="shared" si="274"/>
        <v>0</v>
      </c>
      <c r="N1667" s="73">
        <f t="shared" si="274"/>
        <v>0</v>
      </c>
      <c r="O1667" s="73"/>
      <c r="P1667" s="73">
        <f>P1668+P1687</f>
        <v>0</v>
      </c>
      <c r="Q1667" s="73">
        <f>Q1668+Q1687</f>
        <v>0</v>
      </c>
      <c r="R1667" s="73">
        <f>R1668+R1687</f>
        <v>0</v>
      </c>
      <c r="S1667" s="74"/>
      <c r="T1667" s="74"/>
      <c r="U1667" s="74"/>
      <c r="V1667" s="74"/>
      <c r="W1667" s="74"/>
      <c r="X1667" s="74"/>
      <c r="Y1667" s="74"/>
      <c r="Z1667" s="74"/>
      <c r="AA1667" s="74"/>
      <c r="AB1667" s="74"/>
      <c r="AC1667" s="74"/>
      <c r="AD1667" s="74"/>
      <c r="AE1667" s="74"/>
      <c r="AF1667" s="74"/>
      <c r="AG1667" s="74"/>
      <c r="AH1667" s="74"/>
      <c r="AI1667" s="74"/>
      <c r="AJ1667" s="74"/>
      <c r="AK1667" s="74"/>
      <c r="AL1667" s="74"/>
      <c r="AM1667" s="74"/>
      <c r="AN1667" s="74"/>
      <c r="AO1667" s="74"/>
      <c r="AP1667" s="74"/>
      <c r="AQ1667" s="74"/>
      <c r="AR1667" s="74"/>
      <c r="AS1667" s="74"/>
      <c r="AT1667" s="74"/>
      <c r="AU1667" s="74"/>
      <c r="AV1667" s="74"/>
      <c r="AW1667" s="74"/>
      <c r="AX1667" s="74"/>
      <c r="AY1667" s="74"/>
      <c r="AZ1667" s="74"/>
      <c r="BA1667" s="74"/>
      <c r="BB1667" s="74"/>
      <c r="BC1667" s="74"/>
      <c r="BD1667" s="74"/>
      <c r="BE1667" s="74"/>
      <c r="BF1667" s="74"/>
      <c r="BG1667" s="74"/>
      <c r="BH1667" s="74"/>
      <c r="BI1667" s="74"/>
      <c r="BJ1667" s="74"/>
      <c r="BK1667" s="74"/>
      <c r="BL1667" s="74"/>
      <c r="BM1667" s="74"/>
      <c r="BN1667" s="74"/>
      <c r="BO1667" s="74"/>
      <c r="BP1667" s="74"/>
      <c r="BQ1667" s="74"/>
      <c r="BR1667" s="74"/>
      <c r="BS1667" s="74"/>
      <c r="BT1667" s="74"/>
      <c r="BU1667" s="74"/>
      <c r="BV1667" s="74"/>
      <c r="BW1667" s="74"/>
      <c r="BX1667" s="74"/>
      <c r="BY1667" s="74"/>
      <c r="BZ1667" s="74"/>
      <c r="CA1667" s="74"/>
      <c r="CB1667" s="74"/>
      <c r="CC1667" s="74"/>
      <c r="CD1667" s="74"/>
      <c r="CE1667" s="74"/>
      <c r="CF1667" s="74"/>
      <c r="CG1667" s="74"/>
      <c r="CH1667" s="74"/>
      <c r="CI1667" s="74"/>
      <c r="CJ1667" s="74"/>
      <c r="CK1667" s="74"/>
      <c r="CL1667" s="74"/>
      <c r="CM1667" s="74"/>
      <c r="CN1667" s="74"/>
      <c r="CO1667" s="74"/>
      <c r="CP1667" s="74"/>
      <c r="CQ1667" s="74"/>
      <c r="CR1667" s="74"/>
      <c r="CS1667" s="74"/>
      <c r="CT1667" s="74"/>
      <c r="CU1667" s="74"/>
      <c r="CV1667" s="74"/>
      <c r="CW1667" s="74"/>
      <c r="CX1667" s="74"/>
      <c r="CY1667" s="74"/>
      <c r="CZ1667" s="74"/>
      <c r="DA1667" s="74"/>
      <c r="DB1667" s="74"/>
      <c r="DC1667" s="74"/>
      <c r="DD1667" s="74"/>
      <c r="DE1667" s="74"/>
      <c r="DF1667" s="74"/>
      <c r="DG1667" s="74"/>
      <c r="DH1667" s="74"/>
      <c r="DI1667" s="74"/>
      <c r="DJ1667" s="74"/>
      <c r="DK1667" s="74"/>
      <c r="DL1667" s="74"/>
      <c r="DM1667" s="74"/>
      <c r="DN1667" s="74"/>
      <c r="DO1667" s="74"/>
      <c r="DP1667" s="74"/>
      <c r="DQ1667" s="74"/>
      <c r="DR1667" s="74"/>
      <c r="DS1667" s="74"/>
      <c r="DT1667" s="74"/>
      <c r="DU1667" s="74"/>
      <c r="DV1667" s="74"/>
      <c r="DW1667" s="74"/>
      <c r="DX1667" s="74"/>
      <c r="DY1667" s="74"/>
      <c r="DZ1667" s="74"/>
      <c r="EA1667" s="74"/>
      <c r="EB1667" s="74"/>
      <c r="EC1667" s="74"/>
      <c r="ED1667" s="74"/>
      <c r="EE1667" s="74"/>
      <c r="EF1667" s="74"/>
      <c r="EG1667" s="74"/>
      <c r="EH1667" s="74"/>
      <c r="EI1667" s="74"/>
      <c r="EJ1667" s="74"/>
      <c r="EK1667" s="74"/>
      <c r="EL1667" s="74"/>
      <c r="EM1667" s="74"/>
      <c r="EN1667" s="74"/>
      <c r="EO1667" s="74"/>
      <c r="EP1667" s="74"/>
      <c r="EQ1667" s="74"/>
      <c r="ER1667" s="74"/>
      <c r="ES1667" s="74"/>
      <c r="ET1667" s="74"/>
      <c r="EU1667" s="74"/>
      <c r="EV1667" s="74"/>
      <c r="EW1667" s="74"/>
      <c r="EX1667" s="74"/>
      <c r="EY1667" s="74"/>
      <c r="EZ1667" s="74"/>
      <c r="FA1667" s="74"/>
      <c r="FB1667" s="74"/>
      <c r="FC1667" s="74"/>
      <c r="FD1667" s="74"/>
      <c r="FE1667" s="74"/>
      <c r="FF1667" s="74"/>
      <c r="FG1667" s="74"/>
      <c r="FH1667" s="74"/>
      <c r="FI1667" s="74"/>
      <c r="FJ1667" s="74"/>
      <c r="FK1667" s="74"/>
      <c r="FL1667" s="74"/>
      <c r="FM1667" s="74"/>
      <c r="FN1667" s="74"/>
      <c r="FO1667" s="74"/>
      <c r="FP1667" s="74"/>
      <c r="FQ1667" s="74"/>
      <c r="FR1667" s="74"/>
      <c r="FS1667" s="74"/>
      <c r="FT1667" s="74"/>
      <c r="FU1667" s="74"/>
      <c r="FV1667" s="74"/>
      <c r="FW1667" s="74"/>
      <c r="FX1667" s="74"/>
      <c r="FY1667" s="74"/>
      <c r="FZ1667" s="74"/>
      <c r="GA1667" s="74"/>
      <c r="GB1667" s="74"/>
      <c r="GC1667" s="74"/>
      <c r="GD1667" s="74"/>
      <c r="GE1667" s="74"/>
      <c r="GF1667" s="74"/>
      <c r="GG1667" s="74"/>
      <c r="GH1667" s="74"/>
      <c r="GI1667" s="74"/>
      <c r="GJ1667" s="74"/>
      <c r="GK1667" s="74"/>
      <c r="GL1667" s="74"/>
      <c r="GM1667" s="74"/>
      <c r="GN1667" s="74"/>
      <c r="GO1667" s="74"/>
      <c r="GP1667" s="74"/>
      <c r="GQ1667" s="74"/>
      <c r="GR1667" s="74"/>
      <c r="GS1667" s="74"/>
      <c r="GT1667" s="74"/>
      <c r="GU1667" s="74"/>
      <c r="GV1667" s="74"/>
      <c r="GW1667" s="74"/>
      <c r="GX1667" s="74"/>
      <c r="GY1667" s="74"/>
      <c r="GZ1667" s="74"/>
      <c r="HA1667" s="74"/>
      <c r="HB1667" s="74"/>
      <c r="HC1667" s="74"/>
      <c r="HD1667" s="74"/>
      <c r="HE1667" s="74"/>
      <c r="HF1667" s="74"/>
      <c r="HG1667" s="74"/>
      <c r="HH1667" s="74"/>
      <c r="HI1667" s="74"/>
      <c r="HJ1667" s="74"/>
      <c r="HK1667" s="74"/>
      <c r="HL1667" s="74"/>
      <c r="HM1667" s="74"/>
      <c r="HN1667" s="74"/>
      <c r="HO1667" s="74"/>
      <c r="HP1667" s="74"/>
      <c r="HQ1667" s="74"/>
      <c r="HR1667" s="74"/>
      <c r="HS1667" s="74"/>
      <c r="HT1667" s="74"/>
      <c r="HU1667" s="74"/>
      <c r="HV1667" s="74"/>
      <c r="HW1667" s="74"/>
      <c r="HX1667" s="74"/>
      <c r="HY1667" s="74"/>
      <c r="HZ1667" s="74"/>
      <c r="IA1667" s="74"/>
      <c r="IB1667" s="74"/>
      <c r="IC1667" s="74"/>
      <c r="ID1667" s="74"/>
      <c r="IE1667" s="74"/>
      <c r="IF1667" s="74"/>
      <c r="IG1667" s="74"/>
      <c r="IH1667" s="74"/>
      <c r="II1667" s="74"/>
      <c r="IJ1667" s="74"/>
      <c r="IK1667" s="74"/>
      <c r="IL1667" s="74"/>
      <c r="IM1667" s="74"/>
      <c r="IN1667" s="74"/>
      <c r="IO1667" s="74"/>
      <c r="IP1667" s="74"/>
      <c r="IQ1667" s="74"/>
      <c r="IR1667" s="74"/>
      <c r="IS1667" s="74"/>
    </row>
    <row r="1668" spans="1:253" ht="31.5">
      <c r="A1668" s="70" t="s">
        <v>2118</v>
      </c>
      <c r="B1668" s="71" t="s">
        <v>2106</v>
      </c>
      <c r="C1668" s="72"/>
      <c r="D1668" s="73">
        <f>D1669+D1675+D1681</f>
        <v>0</v>
      </c>
      <c r="E1668" s="73">
        <f t="shared" ref="E1668:N1668" si="275">E1669+E1675+E1681</f>
        <v>0</v>
      </c>
      <c r="F1668" s="73">
        <f t="shared" si="275"/>
        <v>0</v>
      </c>
      <c r="G1668" s="73"/>
      <c r="H1668" s="73">
        <f t="shared" si="275"/>
        <v>0</v>
      </c>
      <c r="I1668" s="73">
        <f t="shared" si="275"/>
        <v>0</v>
      </c>
      <c r="J1668" s="73">
        <f t="shared" si="275"/>
        <v>0</v>
      </c>
      <c r="K1668" s="73"/>
      <c r="L1668" s="73">
        <f t="shared" si="275"/>
        <v>0</v>
      </c>
      <c r="M1668" s="73">
        <f t="shared" si="275"/>
        <v>0</v>
      </c>
      <c r="N1668" s="73">
        <f t="shared" si="275"/>
        <v>0</v>
      </c>
      <c r="O1668" s="73"/>
      <c r="P1668" s="73">
        <f>P1669+P1675+P1681</f>
        <v>0</v>
      </c>
      <c r="Q1668" s="73">
        <f>Q1669+Q1675+Q1681</f>
        <v>0</v>
      </c>
      <c r="R1668" s="73">
        <f>R1669+R1675+R1681</f>
        <v>0</v>
      </c>
      <c r="S1668" s="74"/>
      <c r="T1668" s="74"/>
      <c r="U1668" s="74"/>
      <c r="V1668" s="74"/>
      <c r="W1668" s="74"/>
      <c r="X1668" s="74"/>
      <c r="Y1668" s="74"/>
      <c r="Z1668" s="74"/>
      <c r="AA1668" s="74"/>
      <c r="AB1668" s="74"/>
      <c r="AC1668" s="74"/>
      <c r="AD1668" s="74"/>
      <c r="AE1668" s="74"/>
      <c r="AF1668" s="74"/>
      <c r="AG1668" s="74"/>
      <c r="AH1668" s="74"/>
      <c r="AI1668" s="74"/>
      <c r="AJ1668" s="74"/>
      <c r="AK1668" s="74"/>
      <c r="AL1668" s="74"/>
      <c r="AM1668" s="74"/>
      <c r="AN1668" s="74"/>
      <c r="AO1668" s="74"/>
      <c r="AP1668" s="74"/>
      <c r="AQ1668" s="74"/>
      <c r="AR1668" s="74"/>
      <c r="AS1668" s="74"/>
      <c r="AT1668" s="74"/>
      <c r="AU1668" s="74"/>
      <c r="AV1668" s="74"/>
      <c r="AW1668" s="74"/>
      <c r="AX1668" s="74"/>
      <c r="AY1668" s="74"/>
      <c r="AZ1668" s="74"/>
      <c r="BA1668" s="74"/>
      <c r="BB1668" s="74"/>
      <c r="BC1668" s="74"/>
      <c r="BD1668" s="74"/>
      <c r="BE1668" s="74"/>
      <c r="BF1668" s="74"/>
      <c r="BG1668" s="74"/>
      <c r="BH1668" s="74"/>
      <c r="BI1668" s="74"/>
      <c r="BJ1668" s="74"/>
      <c r="BK1668" s="74"/>
      <c r="BL1668" s="74"/>
      <c r="BM1668" s="74"/>
      <c r="BN1668" s="74"/>
      <c r="BO1668" s="74"/>
      <c r="BP1668" s="74"/>
      <c r="BQ1668" s="74"/>
      <c r="BR1668" s="74"/>
      <c r="BS1668" s="74"/>
      <c r="BT1668" s="74"/>
      <c r="BU1668" s="74"/>
      <c r="BV1668" s="74"/>
      <c r="BW1668" s="74"/>
      <c r="BX1668" s="74"/>
      <c r="BY1668" s="74"/>
      <c r="BZ1668" s="74"/>
      <c r="CA1668" s="74"/>
      <c r="CB1668" s="74"/>
      <c r="CC1668" s="74"/>
      <c r="CD1668" s="74"/>
      <c r="CE1668" s="74"/>
      <c r="CF1668" s="74"/>
      <c r="CG1668" s="74"/>
      <c r="CH1668" s="74"/>
      <c r="CI1668" s="74"/>
      <c r="CJ1668" s="74"/>
      <c r="CK1668" s="74"/>
      <c r="CL1668" s="74"/>
      <c r="CM1668" s="74"/>
      <c r="CN1668" s="74"/>
      <c r="CO1668" s="74"/>
      <c r="CP1668" s="74"/>
      <c r="CQ1668" s="74"/>
      <c r="CR1668" s="74"/>
      <c r="CS1668" s="74"/>
      <c r="CT1668" s="74"/>
      <c r="CU1668" s="74"/>
      <c r="CV1668" s="74"/>
      <c r="CW1668" s="74"/>
      <c r="CX1668" s="74"/>
      <c r="CY1668" s="74"/>
      <c r="CZ1668" s="74"/>
      <c r="DA1668" s="74"/>
      <c r="DB1668" s="74"/>
      <c r="DC1668" s="74"/>
      <c r="DD1668" s="74"/>
      <c r="DE1668" s="74"/>
      <c r="DF1668" s="74"/>
      <c r="DG1668" s="74"/>
      <c r="DH1668" s="74"/>
      <c r="DI1668" s="74"/>
      <c r="DJ1668" s="74"/>
      <c r="DK1668" s="74"/>
      <c r="DL1668" s="74"/>
      <c r="DM1668" s="74"/>
      <c r="DN1668" s="74"/>
      <c r="DO1668" s="74"/>
      <c r="DP1668" s="74"/>
      <c r="DQ1668" s="74"/>
      <c r="DR1668" s="74"/>
      <c r="DS1668" s="74"/>
      <c r="DT1668" s="74"/>
      <c r="DU1668" s="74"/>
      <c r="DV1668" s="74"/>
      <c r="DW1668" s="74"/>
      <c r="DX1668" s="74"/>
      <c r="DY1668" s="74"/>
      <c r="DZ1668" s="74"/>
      <c r="EA1668" s="74"/>
      <c r="EB1668" s="74"/>
      <c r="EC1668" s="74"/>
      <c r="ED1668" s="74"/>
      <c r="EE1668" s="74"/>
      <c r="EF1668" s="74"/>
      <c r="EG1668" s="74"/>
      <c r="EH1668" s="74"/>
      <c r="EI1668" s="74"/>
      <c r="EJ1668" s="74"/>
      <c r="EK1668" s="74"/>
      <c r="EL1668" s="74"/>
      <c r="EM1668" s="74"/>
      <c r="EN1668" s="74"/>
      <c r="EO1668" s="74"/>
      <c r="EP1668" s="74"/>
      <c r="EQ1668" s="74"/>
      <c r="ER1668" s="74"/>
      <c r="ES1668" s="74"/>
      <c r="ET1668" s="74"/>
      <c r="EU1668" s="74"/>
      <c r="EV1668" s="74"/>
      <c r="EW1668" s="74"/>
      <c r="EX1668" s="74"/>
      <c r="EY1668" s="74"/>
      <c r="EZ1668" s="74"/>
      <c r="FA1668" s="74"/>
      <c r="FB1668" s="74"/>
      <c r="FC1668" s="74"/>
      <c r="FD1668" s="74"/>
      <c r="FE1668" s="74"/>
      <c r="FF1668" s="74"/>
      <c r="FG1668" s="74"/>
      <c r="FH1668" s="74"/>
      <c r="FI1668" s="74"/>
      <c r="FJ1668" s="74"/>
      <c r="FK1668" s="74"/>
      <c r="FL1668" s="74"/>
      <c r="FM1668" s="74"/>
      <c r="FN1668" s="74"/>
      <c r="FO1668" s="74"/>
      <c r="FP1668" s="74"/>
      <c r="FQ1668" s="74"/>
      <c r="FR1668" s="74"/>
      <c r="FS1668" s="74"/>
      <c r="FT1668" s="74"/>
      <c r="FU1668" s="74"/>
      <c r="FV1668" s="74"/>
      <c r="FW1668" s="74"/>
      <c r="FX1668" s="74"/>
      <c r="FY1668" s="74"/>
      <c r="FZ1668" s="74"/>
      <c r="GA1668" s="74"/>
      <c r="GB1668" s="74"/>
      <c r="GC1668" s="74"/>
      <c r="GD1668" s="74"/>
      <c r="GE1668" s="74"/>
      <c r="GF1668" s="74"/>
      <c r="GG1668" s="74"/>
      <c r="GH1668" s="74"/>
      <c r="GI1668" s="74"/>
      <c r="GJ1668" s="74"/>
      <c r="GK1668" s="74"/>
      <c r="GL1668" s="74"/>
      <c r="GM1668" s="74"/>
      <c r="GN1668" s="74"/>
      <c r="GO1668" s="74"/>
      <c r="GP1668" s="74"/>
      <c r="GQ1668" s="74"/>
      <c r="GR1668" s="74"/>
      <c r="GS1668" s="74"/>
      <c r="GT1668" s="74"/>
      <c r="GU1668" s="74"/>
      <c r="GV1668" s="74"/>
      <c r="GW1668" s="74"/>
      <c r="GX1668" s="74"/>
      <c r="GY1668" s="74"/>
      <c r="GZ1668" s="74"/>
      <c r="HA1668" s="74"/>
      <c r="HB1668" s="74"/>
      <c r="HC1668" s="74"/>
      <c r="HD1668" s="74"/>
      <c r="HE1668" s="74"/>
      <c r="HF1668" s="74"/>
      <c r="HG1668" s="74"/>
      <c r="HH1668" s="74"/>
      <c r="HI1668" s="74"/>
      <c r="HJ1668" s="74"/>
      <c r="HK1668" s="74"/>
      <c r="HL1668" s="74"/>
      <c r="HM1668" s="74"/>
      <c r="HN1668" s="74"/>
      <c r="HO1668" s="74"/>
      <c r="HP1668" s="74"/>
      <c r="HQ1668" s="74"/>
      <c r="HR1668" s="74"/>
      <c r="HS1668" s="74"/>
      <c r="HT1668" s="74"/>
      <c r="HU1668" s="74"/>
      <c r="HV1668" s="74"/>
      <c r="HW1668" s="74"/>
      <c r="HX1668" s="74"/>
      <c r="HY1668" s="74"/>
      <c r="HZ1668" s="74"/>
      <c r="IA1668" s="74"/>
      <c r="IB1668" s="74"/>
      <c r="IC1668" s="74"/>
      <c r="ID1668" s="74"/>
      <c r="IE1668" s="74"/>
      <c r="IF1668" s="74"/>
      <c r="IG1668" s="74"/>
      <c r="IH1668" s="74"/>
      <c r="II1668" s="74"/>
      <c r="IJ1668" s="74"/>
      <c r="IK1668" s="74"/>
      <c r="IL1668" s="74"/>
      <c r="IM1668" s="74"/>
      <c r="IN1668" s="74"/>
      <c r="IO1668" s="74"/>
      <c r="IP1668" s="74"/>
      <c r="IQ1668" s="74"/>
      <c r="IR1668" s="74"/>
      <c r="IS1668" s="74"/>
    </row>
    <row r="1669" spans="1:253" ht="31.5">
      <c r="A1669" s="70" t="s">
        <v>2119</v>
      </c>
      <c r="B1669" s="71" t="s">
        <v>2107</v>
      </c>
      <c r="C1669" s="72"/>
      <c r="D1669" s="73">
        <f>SUM(D1670:D1674)</f>
        <v>0</v>
      </c>
      <c r="E1669" s="73">
        <f t="shared" ref="E1669:N1669" si="276">SUM(E1670:E1674)</f>
        <v>0</v>
      </c>
      <c r="F1669" s="73">
        <f t="shared" si="276"/>
        <v>0</v>
      </c>
      <c r="G1669" s="73"/>
      <c r="H1669" s="73">
        <f t="shared" si="276"/>
        <v>0</v>
      </c>
      <c r="I1669" s="73">
        <f t="shared" si="276"/>
        <v>0</v>
      </c>
      <c r="J1669" s="73">
        <f t="shared" si="276"/>
        <v>0</v>
      </c>
      <c r="K1669" s="73"/>
      <c r="L1669" s="73">
        <f t="shared" si="276"/>
        <v>0</v>
      </c>
      <c r="M1669" s="73">
        <f t="shared" si="276"/>
        <v>0</v>
      </c>
      <c r="N1669" s="73">
        <f t="shared" si="276"/>
        <v>0</v>
      </c>
      <c r="O1669" s="73"/>
      <c r="P1669" s="73">
        <f>SUM(P1670:P1674)</f>
        <v>0</v>
      </c>
      <c r="Q1669" s="73">
        <f>SUM(Q1670:Q1674)</f>
        <v>0</v>
      </c>
      <c r="R1669" s="73">
        <f>SUM(R1670:R1674)</f>
        <v>0</v>
      </c>
      <c r="S1669" s="74"/>
      <c r="T1669" s="74"/>
      <c r="U1669" s="74"/>
      <c r="V1669" s="74"/>
      <c r="W1669" s="74"/>
      <c r="X1669" s="74"/>
      <c r="Y1669" s="74"/>
      <c r="Z1669" s="74"/>
      <c r="AA1669" s="74"/>
      <c r="AB1669" s="74"/>
      <c r="AC1669" s="74"/>
      <c r="AD1669" s="74"/>
      <c r="AE1669" s="74"/>
      <c r="AF1669" s="74"/>
      <c r="AG1669" s="74"/>
      <c r="AH1669" s="74"/>
      <c r="AI1669" s="74"/>
      <c r="AJ1669" s="74"/>
      <c r="AK1669" s="74"/>
      <c r="AL1669" s="74"/>
      <c r="AM1669" s="74"/>
      <c r="AN1669" s="74"/>
      <c r="AO1669" s="74"/>
      <c r="AP1669" s="74"/>
      <c r="AQ1669" s="74"/>
      <c r="AR1669" s="74"/>
      <c r="AS1669" s="74"/>
      <c r="AT1669" s="74"/>
      <c r="AU1669" s="74"/>
      <c r="AV1669" s="74"/>
      <c r="AW1669" s="74"/>
      <c r="AX1669" s="74"/>
      <c r="AY1669" s="74"/>
      <c r="AZ1669" s="74"/>
      <c r="BA1669" s="74"/>
      <c r="BB1669" s="74"/>
      <c r="BC1669" s="74"/>
      <c r="BD1669" s="74"/>
      <c r="BE1669" s="74"/>
      <c r="BF1669" s="74"/>
      <c r="BG1669" s="74"/>
      <c r="BH1669" s="74"/>
      <c r="BI1669" s="74"/>
      <c r="BJ1669" s="74"/>
      <c r="BK1669" s="74"/>
      <c r="BL1669" s="74"/>
      <c r="BM1669" s="74"/>
      <c r="BN1669" s="74"/>
      <c r="BO1669" s="74"/>
      <c r="BP1669" s="74"/>
      <c r="BQ1669" s="74"/>
      <c r="BR1669" s="74"/>
      <c r="BS1669" s="74"/>
      <c r="BT1669" s="74"/>
      <c r="BU1669" s="74"/>
      <c r="BV1669" s="74"/>
      <c r="BW1669" s="74"/>
      <c r="BX1669" s="74"/>
      <c r="BY1669" s="74"/>
      <c r="BZ1669" s="74"/>
      <c r="CA1669" s="74"/>
      <c r="CB1669" s="74"/>
      <c r="CC1669" s="74"/>
      <c r="CD1669" s="74"/>
      <c r="CE1669" s="74"/>
      <c r="CF1669" s="74"/>
      <c r="CG1669" s="74"/>
      <c r="CH1669" s="74"/>
      <c r="CI1669" s="74"/>
      <c r="CJ1669" s="74"/>
      <c r="CK1669" s="74"/>
      <c r="CL1669" s="74"/>
      <c r="CM1669" s="74"/>
      <c r="CN1669" s="74"/>
      <c r="CO1669" s="74"/>
      <c r="CP1669" s="74"/>
      <c r="CQ1669" s="74"/>
      <c r="CR1669" s="74"/>
      <c r="CS1669" s="74"/>
      <c r="CT1669" s="74"/>
      <c r="CU1669" s="74"/>
      <c r="CV1669" s="74"/>
      <c r="CW1669" s="74"/>
      <c r="CX1669" s="74"/>
      <c r="CY1669" s="74"/>
      <c r="CZ1669" s="74"/>
      <c r="DA1669" s="74"/>
      <c r="DB1669" s="74"/>
      <c r="DC1669" s="74"/>
      <c r="DD1669" s="74"/>
      <c r="DE1669" s="74"/>
      <c r="DF1669" s="74"/>
      <c r="DG1669" s="74"/>
      <c r="DH1669" s="74"/>
      <c r="DI1669" s="74"/>
      <c r="DJ1669" s="74"/>
      <c r="DK1669" s="74"/>
      <c r="DL1669" s="74"/>
      <c r="DM1669" s="74"/>
      <c r="DN1669" s="74"/>
      <c r="DO1669" s="74"/>
      <c r="DP1669" s="74"/>
      <c r="DQ1669" s="74"/>
      <c r="DR1669" s="74"/>
      <c r="DS1669" s="74"/>
      <c r="DT1669" s="74"/>
      <c r="DU1669" s="74"/>
      <c r="DV1669" s="74"/>
      <c r="DW1669" s="74"/>
      <c r="DX1669" s="74"/>
      <c r="DY1669" s="74"/>
      <c r="DZ1669" s="74"/>
      <c r="EA1669" s="74"/>
      <c r="EB1669" s="74"/>
      <c r="EC1669" s="74"/>
      <c r="ED1669" s="74"/>
      <c r="EE1669" s="74"/>
      <c r="EF1669" s="74"/>
      <c r="EG1669" s="74"/>
      <c r="EH1669" s="74"/>
      <c r="EI1669" s="74"/>
      <c r="EJ1669" s="74"/>
      <c r="EK1669" s="74"/>
      <c r="EL1669" s="74"/>
      <c r="EM1669" s="74"/>
      <c r="EN1669" s="74"/>
      <c r="EO1669" s="74"/>
      <c r="EP1669" s="74"/>
      <c r="EQ1669" s="74"/>
      <c r="ER1669" s="74"/>
      <c r="ES1669" s="74"/>
      <c r="ET1669" s="74"/>
      <c r="EU1669" s="74"/>
      <c r="EV1669" s="74"/>
      <c r="EW1669" s="74"/>
      <c r="EX1669" s="74"/>
      <c r="EY1669" s="74"/>
      <c r="EZ1669" s="74"/>
      <c r="FA1669" s="74"/>
      <c r="FB1669" s="74"/>
      <c r="FC1669" s="74"/>
      <c r="FD1669" s="74"/>
      <c r="FE1669" s="74"/>
      <c r="FF1669" s="74"/>
      <c r="FG1669" s="74"/>
      <c r="FH1669" s="74"/>
      <c r="FI1669" s="74"/>
      <c r="FJ1669" s="74"/>
      <c r="FK1669" s="74"/>
      <c r="FL1669" s="74"/>
      <c r="FM1669" s="74"/>
      <c r="FN1669" s="74"/>
      <c r="FO1669" s="74"/>
      <c r="FP1669" s="74"/>
      <c r="FQ1669" s="74"/>
      <c r="FR1669" s="74"/>
      <c r="FS1669" s="74"/>
      <c r="FT1669" s="74"/>
      <c r="FU1669" s="74"/>
      <c r="FV1669" s="74"/>
      <c r="FW1669" s="74"/>
      <c r="FX1669" s="74"/>
      <c r="FY1669" s="74"/>
      <c r="FZ1669" s="74"/>
      <c r="GA1669" s="74"/>
      <c r="GB1669" s="74"/>
      <c r="GC1669" s="74"/>
      <c r="GD1669" s="74"/>
      <c r="GE1669" s="74"/>
      <c r="GF1669" s="74"/>
      <c r="GG1669" s="74"/>
      <c r="GH1669" s="74"/>
      <c r="GI1669" s="74"/>
      <c r="GJ1669" s="74"/>
      <c r="GK1669" s="74"/>
      <c r="GL1669" s="74"/>
      <c r="GM1669" s="74"/>
      <c r="GN1669" s="74"/>
      <c r="GO1669" s="74"/>
      <c r="GP1669" s="74"/>
      <c r="GQ1669" s="74"/>
      <c r="GR1669" s="74"/>
      <c r="GS1669" s="74"/>
      <c r="GT1669" s="74"/>
      <c r="GU1669" s="74"/>
      <c r="GV1669" s="74"/>
      <c r="GW1669" s="74"/>
      <c r="GX1669" s="74"/>
      <c r="GY1669" s="74"/>
      <c r="GZ1669" s="74"/>
      <c r="HA1669" s="74"/>
      <c r="HB1669" s="74"/>
      <c r="HC1669" s="74"/>
      <c r="HD1669" s="74"/>
      <c r="HE1669" s="74"/>
      <c r="HF1669" s="74"/>
      <c r="HG1669" s="74"/>
      <c r="HH1669" s="74"/>
      <c r="HI1669" s="74"/>
      <c r="HJ1669" s="74"/>
      <c r="HK1669" s="74"/>
      <c r="HL1669" s="74"/>
      <c r="HM1669" s="74"/>
      <c r="HN1669" s="74"/>
      <c r="HO1669" s="74"/>
      <c r="HP1669" s="74"/>
      <c r="HQ1669" s="74"/>
      <c r="HR1669" s="74"/>
      <c r="HS1669" s="74"/>
      <c r="HT1669" s="74"/>
      <c r="HU1669" s="74"/>
      <c r="HV1669" s="74"/>
      <c r="HW1669" s="74"/>
      <c r="HX1669" s="74"/>
      <c r="HY1669" s="74"/>
      <c r="HZ1669" s="74"/>
      <c r="IA1669" s="74"/>
      <c r="IB1669" s="74"/>
      <c r="IC1669" s="74"/>
      <c r="ID1669" s="74"/>
      <c r="IE1669" s="74"/>
      <c r="IF1669" s="74"/>
      <c r="IG1669" s="74"/>
      <c r="IH1669" s="74"/>
      <c r="II1669" s="74"/>
      <c r="IJ1669" s="74"/>
      <c r="IK1669" s="74"/>
      <c r="IL1669" s="74"/>
      <c r="IM1669" s="74"/>
      <c r="IN1669" s="74"/>
      <c r="IO1669" s="74"/>
      <c r="IP1669" s="74"/>
      <c r="IQ1669" s="74"/>
      <c r="IR1669" s="74"/>
      <c r="IS1669" s="74"/>
    </row>
    <row r="1670" spans="1:253">
      <c r="A1670" s="75" t="s">
        <v>2120</v>
      </c>
      <c r="B1670" s="76" t="s">
        <v>2108</v>
      </c>
      <c r="C1670" s="77"/>
      <c r="D1670" s="78"/>
      <c r="E1670" s="77"/>
      <c r="F1670" s="78"/>
      <c r="G1670" s="79"/>
      <c r="H1670" s="77"/>
      <c r="I1670" s="79"/>
      <c r="J1670" s="79"/>
      <c r="K1670" s="78"/>
      <c r="L1670" s="80"/>
      <c r="M1670" s="14"/>
      <c r="N1670" s="14"/>
      <c r="O1670" s="78"/>
      <c r="P1670" s="80"/>
      <c r="Q1670" s="14"/>
      <c r="R1670" s="14"/>
      <c r="S1670" s="74"/>
      <c r="T1670" s="74"/>
      <c r="U1670" s="74"/>
      <c r="V1670" s="74"/>
      <c r="W1670" s="74"/>
      <c r="X1670" s="74"/>
      <c r="Y1670" s="74"/>
      <c r="Z1670" s="74"/>
      <c r="AA1670" s="74"/>
      <c r="AB1670" s="74"/>
      <c r="AC1670" s="74"/>
      <c r="AD1670" s="74"/>
      <c r="AE1670" s="74"/>
      <c r="AF1670" s="74"/>
      <c r="AG1670" s="74"/>
      <c r="AH1670" s="74"/>
      <c r="AI1670" s="74"/>
      <c r="AJ1670" s="74"/>
      <c r="AK1670" s="74"/>
      <c r="AL1670" s="74"/>
      <c r="AM1670" s="74"/>
      <c r="AN1670" s="74"/>
      <c r="AO1670" s="74"/>
      <c r="AP1670" s="74"/>
      <c r="AQ1670" s="74"/>
      <c r="AR1670" s="74"/>
      <c r="AS1670" s="74"/>
      <c r="AT1670" s="74"/>
      <c r="AU1670" s="74"/>
      <c r="AV1670" s="74"/>
      <c r="AW1670" s="74"/>
      <c r="AX1670" s="74"/>
      <c r="AY1670" s="74"/>
      <c r="AZ1670" s="74"/>
      <c r="BA1670" s="74"/>
      <c r="BB1670" s="74"/>
      <c r="BC1670" s="74"/>
      <c r="BD1670" s="74"/>
      <c r="BE1670" s="74"/>
      <c r="BF1670" s="74"/>
      <c r="BG1670" s="74"/>
      <c r="BH1670" s="74"/>
      <c r="BI1670" s="74"/>
      <c r="BJ1670" s="74"/>
      <c r="BK1670" s="74"/>
      <c r="BL1670" s="74"/>
      <c r="BM1670" s="74"/>
      <c r="BN1670" s="74"/>
      <c r="BO1670" s="74"/>
      <c r="BP1670" s="74"/>
      <c r="BQ1670" s="74"/>
      <c r="BR1670" s="74"/>
      <c r="BS1670" s="74"/>
      <c r="BT1670" s="74"/>
      <c r="BU1670" s="74"/>
      <c r="BV1670" s="74"/>
      <c r="BW1670" s="74"/>
      <c r="BX1670" s="74"/>
      <c r="BY1670" s="74"/>
      <c r="BZ1670" s="74"/>
      <c r="CA1670" s="74"/>
      <c r="CB1670" s="74"/>
      <c r="CC1670" s="74"/>
      <c r="CD1670" s="74"/>
      <c r="CE1670" s="74"/>
      <c r="CF1670" s="74"/>
      <c r="CG1670" s="74"/>
      <c r="CH1670" s="74"/>
      <c r="CI1670" s="74"/>
      <c r="CJ1670" s="74"/>
      <c r="CK1670" s="74"/>
      <c r="CL1670" s="74"/>
      <c r="CM1670" s="74"/>
      <c r="CN1670" s="74"/>
      <c r="CO1670" s="74"/>
      <c r="CP1670" s="74"/>
      <c r="CQ1670" s="74"/>
      <c r="CR1670" s="74"/>
      <c r="CS1670" s="74"/>
      <c r="CT1670" s="74"/>
      <c r="CU1670" s="74"/>
      <c r="CV1670" s="74"/>
      <c r="CW1670" s="74"/>
      <c r="CX1670" s="74"/>
      <c r="CY1670" s="74"/>
      <c r="CZ1670" s="74"/>
      <c r="DA1670" s="74"/>
      <c r="DB1670" s="74"/>
      <c r="DC1670" s="74"/>
      <c r="DD1670" s="74"/>
      <c r="DE1670" s="74"/>
      <c r="DF1670" s="74"/>
      <c r="DG1670" s="74"/>
      <c r="DH1670" s="74"/>
      <c r="DI1670" s="74"/>
      <c r="DJ1670" s="74"/>
      <c r="DK1670" s="74"/>
      <c r="DL1670" s="74"/>
      <c r="DM1670" s="74"/>
      <c r="DN1670" s="74"/>
      <c r="DO1670" s="74"/>
      <c r="DP1670" s="74"/>
      <c r="DQ1670" s="74"/>
      <c r="DR1670" s="74"/>
      <c r="DS1670" s="74"/>
      <c r="DT1670" s="74"/>
      <c r="DU1670" s="74"/>
      <c r="DV1670" s="74"/>
      <c r="DW1670" s="74"/>
      <c r="DX1670" s="74"/>
      <c r="DY1670" s="74"/>
      <c r="DZ1670" s="74"/>
      <c r="EA1670" s="74"/>
      <c r="EB1670" s="74"/>
      <c r="EC1670" s="74"/>
      <c r="ED1670" s="74"/>
      <c r="EE1670" s="74"/>
      <c r="EF1670" s="74"/>
      <c r="EG1670" s="74"/>
      <c r="EH1670" s="74"/>
      <c r="EI1670" s="74"/>
      <c r="EJ1670" s="74"/>
      <c r="EK1670" s="74"/>
      <c r="EL1670" s="74"/>
      <c r="EM1670" s="74"/>
      <c r="EN1670" s="74"/>
      <c r="EO1670" s="74"/>
      <c r="EP1670" s="74"/>
      <c r="EQ1670" s="74"/>
      <c r="ER1670" s="74"/>
      <c r="ES1670" s="74"/>
      <c r="ET1670" s="74"/>
      <c r="EU1670" s="74"/>
      <c r="EV1670" s="74"/>
      <c r="EW1670" s="74"/>
      <c r="EX1670" s="74"/>
      <c r="EY1670" s="74"/>
      <c r="EZ1670" s="74"/>
      <c r="FA1670" s="74"/>
      <c r="FB1670" s="74"/>
      <c r="FC1670" s="74"/>
      <c r="FD1670" s="74"/>
      <c r="FE1670" s="74"/>
      <c r="FF1670" s="74"/>
      <c r="FG1670" s="74"/>
      <c r="FH1670" s="74"/>
      <c r="FI1670" s="74"/>
      <c r="FJ1670" s="74"/>
      <c r="FK1670" s="74"/>
      <c r="FL1670" s="74"/>
      <c r="FM1670" s="74"/>
      <c r="FN1670" s="74"/>
      <c r="FO1670" s="74"/>
      <c r="FP1670" s="74"/>
      <c r="FQ1670" s="74"/>
      <c r="FR1670" s="74"/>
      <c r="FS1670" s="74"/>
      <c r="FT1670" s="74"/>
      <c r="FU1670" s="74"/>
      <c r="FV1670" s="74"/>
      <c r="FW1670" s="74"/>
      <c r="FX1670" s="74"/>
      <c r="FY1670" s="74"/>
      <c r="FZ1670" s="74"/>
      <c r="GA1670" s="74"/>
      <c r="GB1670" s="74"/>
      <c r="GC1670" s="74"/>
      <c r="GD1670" s="74"/>
      <c r="GE1670" s="74"/>
      <c r="GF1670" s="74"/>
      <c r="GG1670" s="74"/>
      <c r="GH1670" s="74"/>
      <c r="GI1670" s="74"/>
      <c r="GJ1670" s="74"/>
      <c r="GK1670" s="74"/>
      <c r="GL1670" s="74"/>
      <c r="GM1670" s="74"/>
      <c r="GN1670" s="74"/>
      <c r="GO1670" s="74"/>
      <c r="GP1670" s="74"/>
      <c r="GQ1670" s="74"/>
      <c r="GR1670" s="74"/>
      <c r="GS1670" s="74"/>
      <c r="GT1670" s="74"/>
      <c r="GU1670" s="74"/>
      <c r="GV1670" s="74"/>
      <c r="GW1670" s="74"/>
      <c r="GX1670" s="74"/>
      <c r="GY1670" s="74"/>
      <c r="GZ1670" s="74"/>
      <c r="HA1670" s="74"/>
      <c r="HB1670" s="74"/>
      <c r="HC1670" s="74"/>
      <c r="HD1670" s="74"/>
      <c r="HE1670" s="74"/>
      <c r="HF1670" s="74"/>
      <c r="HG1670" s="74"/>
      <c r="HH1670" s="74"/>
      <c r="HI1670" s="74"/>
      <c r="HJ1670" s="74"/>
      <c r="HK1670" s="74"/>
      <c r="HL1670" s="74"/>
      <c r="HM1670" s="74"/>
      <c r="HN1670" s="74"/>
      <c r="HO1670" s="74"/>
      <c r="HP1670" s="74"/>
      <c r="HQ1670" s="74"/>
      <c r="HR1670" s="74"/>
      <c r="HS1670" s="74"/>
      <c r="HT1670" s="74"/>
      <c r="HU1670" s="74"/>
      <c r="HV1670" s="74"/>
      <c r="HW1670" s="74"/>
      <c r="HX1670" s="74"/>
      <c r="HY1670" s="74"/>
      <c r="HZ1670" s="74"/>
      <c r="IA1670" s="74"/>
      <c r="IB1670" s="74"/>
      <c r="IC1670" s="74"/>
      <c r="ID1670" s="74"/>
      <c r="IE1670" s="74"/>
      <c r="IF1670" s="74"/>
      <c r="IG1670" s="74"/>
      <c r="IH1670" s="74"/>
      <c r="II1670" s="74"/>
      <c r="IJ1670" s="74"/>
      <c r="IK1670" s="74"/>
      <c r="IL1670" s="74"/>
      <c r="IM1670" s="74"/>
      <c r="IN1670" s="74"/>
      <c r="IO1670" s="74"/>
      <c r="IP1670" s="74"/>
      <c r="IQ1670" s="74"/>
      <c r="IR1670" s="74"/>
      <c r="IS1670" s="74"/>
    </row>
    <row r="1671" spans="1:253">
      <c r="A1671" s="75" t="s">
        <v>2121</v>
      </c>
      <c r="B1671" s="76" t="s">
        <v>2109</v>
      </c>
      <c r="C1671" s="81"/>
      <c r="D1671" s="82"/>
      <c r="E1671" s="80"/>
      <c r="F1671" s="82"/>
      <c r="G1671" s="80"/>
      <c r="H1671" s="80"/>
      <c r="I1671" s="80"/>
      <c r="J1671" s="80"/>
      <c r="K1671" s="82"/>
      <c r="L1671" s="80"/>
      <c r="M1671" s="14"/>
      <c r="N1671" s="14"/>
      <c r="O1671" s="82"/>
      <c r="P1671" s="80"/>
      <c r="Q1671" s="14"/>
      <c r="R1671" s="14"/>
      <c r="S1671" s="74"/>
      <c r="T1671" s="74"/>
      <c r="U1671" s="74"/>
      <c r="V1671" s="74"/>
      <c r="W1671" s="74"/>
      <c r="X1671" s="74"/>
      <c r="Y1671" s="74"/>
      <c r="Z1671" s="74"/>
      <c r="AA1671" s="74"/>
      <c r="AB1671" s="74"/>
      <c r="AC1671" s="74"/>
      <c r="AD1671" s="74"/>
      <c r="AE1671" s="74"/>
      <c r="AF1671" s="74"/>
      <c r="AG1671" s="74"/>
      <c r="AH1671" s="74"/>
      <c r="AI1671" s="74"/>
      <c r="AJ1671" s="74"/>
      <c r="AK1671" s="74"/>
      <c r="AL1671" s="74"/>
      <c r="AM1671" s="74"/>
      <c r="AN1671" s="74"/>
      <c r="AO1671" s="74"/>
      <c r="AP1671" s="74"/>
      <c r="AQ1671" s="74"/>
      <c r="AR1671" s="74"/>
      <c r="AS1671" s="74"/>
      <c r="AT1671" s="74"/>
      <c r="AU1671" s="74"/>
      <c r="AV1671" s="74"/>
      <c r="AW1671" s="74"/>
      <c r="AX1671" s="74"/>
      <c r="AY1671" s="74"/>
      <c r="AZ1671" s="74"/>
      <c r="BA1671" s="74"/>
      <c r="BB1671" s="74"/>
      <c r="BC1671" s="74"/>
      <c r="BD1671" s="74"/>
      <c r="BE1671" s="74"/>
      <c r="BF1671" s="74"/>
      <c r="BG1671" s="74"/>
      <c r="BH1671" s="74"/>
      <c r="BI1671" s="74"/>
      <c r="BJ1671" s="74"/>
      <c r="BK1671" s="74"/>
      <c r="BL1671" s="74"/>
      <c r="BM1671" s="74"/>
      <c r="BN1671" s="74"/>
      <c r="BO1671" s="74"/>
      <c r="BP1671" s="74"/>
      <c r="BQ1671" s="74"/>
      <c r="BR1671" s="74"/>
      <c r="BS1671" s="74"/>
      <c r="BT1671" s="74"/>
      <c r="BU1671" s="74"/>
      <c r="BV1671" s="74"/>
      <c r="BW1671" s="74"/>
      <c r="BX1671" s="74"/>
      <c r="BY1671" s="74"/>
      <c r="BZ1671" s="74"/>
      <c r="CA1671" s="74"/>
      <c r="CB1671" s="74"/>
      <c r="CC1671" s="74"/>
      <c r="CD1671" s="74"/>
      <c r="CE1671" s="74"/>
      <c r="CF1671" s="74"/>
      <c r="CG1671" s="74"/>
      <c r="CH1671" s="74"/>
      <c r="CI1671" s="74"/>
      <c r="CJ1671" s="74"/>
      <c r="CK1671" s="74"/>
      <c r="CL1671" s="74"/>
      <c r="CM1671" s="74"/>
      <c r="CN1671" s="74"/>
      <c r="CO1671" s="74"/>
      <c r="CP1671" s="74"/>
      <c r="CQ1671" s="74"/>
      <c r="CR1671" s="74"/>
      <c r="CS1671" s="74"/>
      <c r="CT1671" s="74"/>
      <c r="CU1671" s="74"/>
      <c r="CV1671" s="74"/>
      <c r="CW1671" s="74"/>
      <c r="CX1671" s="74"/>
      <c r="CY1671" s="74"/>
      <c r="CZ1671" s="74"/>
      <c r="DA1671" s="74"/>
      <c r="DB1671" s="74"/>
      <c r="DC1671" s="74"/>
      <c r="DD1671" s="74"/>
      <c r="DE1671" s="74"/>
      <c r="DF1671" s="74"/>
      <c r="DG1671" s="74"/>
      <c r="DH1671" s="74"/>
      <c r="DI1671" s="74"/>
      <c r="DJ1671" s="74"/>
      <c r="DK1671" s="74"/>
      <c r="DL1671" s="74"/>
      <c r="DM1671" s="74"/>
      <c r="DN1671" s="74"/>
      <c r="DO1671" s="74"/>
      <c r="DP1671" s="74"/>
      <c r="DQ1671" s="74"/>
      <c r="DR1671" s="74"/>
      <c r="DS1671" s="74"/>
      <c r="DT1671" s="74"/>
      <c r="DU1671" s="74"/>
      <c r="DV1671" s="74"/>
      <c r="DW1671" s="74"/>
      <c r="DX1671" s="74"/>
      <c r="DY1671" s="74"/>
      <c r="DZ1671" s="74"/>
      <c r="EA1671" s="74"/>
      <c r="EB1671" s="74"/>
      <c r="EC1671" s="74"/>
      <c r="ED1671" s="74"/>
      <c r="EE1671" s="74"/>
      <c r="EF1671" s="74"/>
      <c r="EG1671" s="74"/>
      <c r="EH1671" s="74"/>
      <c r="EI1671" s="74"/>
      <c r="EJ1671" s="74"/>
      <c r="EK1671" s="74"/>
      <c r="EL1671" s="74"/>
      <c r="EM1671" s="74"/>
      <c r="EN1671" s="74"/>
      <c r="EO1671" s="74"/>
      <c r="EP1671" s="74"/>
      <c r="EQ1671" s="74"/>
      <c r="ER1671" s="74"/>
      <c r="ES1671" s="74"/>
      <c r="ET1671" s="74"/>
      <c r="EU1671" s="74"/>
      <c r="EV1671" s="74"/>
      <c r="EW1671" s="74"/>
      <c r="EX1671" s="74"/>
      <c r="EY1671" s="74"/>
      <c r="EZ1671" s="74"/>
      <c r="FA1671" s="74"/>
      <c r="FB1671" s="74"/>
      <c r="FC1671" s="74"/>
      <c r="FD1671" s="74"/>
      <c r="FE1671" s="74"/>
      <c r="FF1671" s="74"/>
      <c r="FG1671" s="74"/>
      <c r="FH1671" s="74"/>
      <c r="FI1671" s="74"/>
      <c r="FJ1671" s="74"/>
      <c r="FK1671" s="74"/>
      <c r="FL1671" s="74"/>
      <c r="FM1671" s="74"/>
      <c r="FN1671" s="74"/>
      <c r="FO1671" s="74"/>
      <c r="FP1671" s="74"/>
      <c r="FQ1671" s="74"/>
      <c r="FR1671" s="74"/>
      <c r="FS1671" s="74"/>
      <c r="FT1671" s="74"/>
      <c r="FU1671" s="74"/>
      <c r="FV1671" s="74"/>
      <c r="FW1671" s="74"/>
      <c r="FX1671" s="74"/>
      <c r="FY1671" s="74"/>
      <c r="FZ1671" s="74"/>
      <c r="GA1671" s="74"/>
      <c r="GB1671" s="74"/>
      <c r="GC1671" s="74"/>
      <c r="GD1671" s="74"/>
      <c r="GE1671" s="74"/>
      <c r="GF1671" s="74"/>
      <c r="GG1671" s="74"/>
      <c r="GH1671" s="74"/>
      <c r="GI1671" s="74"/>
      <c r="GJ1671" s="74"/>
      <c r="GK1671" s="74"/>
      <c r="GL1671" s="74"/>
      <c r="GM1671" s="74"/>
      <c r="GN1671" s="74"/>
      <c r="GO1671" s="74"/>
      <c r="GP1671" s="74"/>
      <c r="GQ1671" s="74"/>
      <c r="GR1671" s="74"/>
      <c r="GS1671" s="74"/>
      <c r="GT1671" s="74"/>
      <c r="GU1671" s="74"/>
      <c r="GV1671" s="74"/>
      <c r="GW1671" s="74"/>
      <c r="GX1671" s="74"/>
      <c r="GY1671" s="74"/>
      <c r="GZ1671" s="74"/>
      <c r="HA1671" s="74"/>
      <c r="HB1671" s="74"/>
      <c r="HC1671" s="74"/>
      <c r="HD1671" s="74"/>
      <c r="HE1671" s="74"/>
      <c r="HF1671" s="74"/>
      <c r="HG1671" s="74"/>
      <c r="HH1671" s="74"/>
      <c r="HI1671" s="74"/>
      <c r="HJ1671" s="74"/>
      <c r="HK1671" s="74"/>
      <c r="HL1671" s="74"/>
      <c r="HM1671" s="74"/>
      <c r="HN1671" s="74"/>
      <c r="HO1671" s="74"/>
      <c r="HP1671" s="74"/>
      <c r="HQ1671" s="74"/>
      <c r="HR1671" s="74"/>
      <c r="HS1671" s="74"/>
      <c r="HT1671" s="74"/>
      <c r="HU1671" s="74"/>
      <c r="HV1671" s="74"/>
      <c r="HW1671" s="74"/>
      <c r="HX1671" s="74"/>
      <c r="HY1671" s="74"/>
      <c r="HZ1671" s="74"/>
      <c r="IA1671" s="74"/>
      <c r="IB1671" s="74"/>
      <c r="IC1671" s="74"/>
      <c r="ID1671" s="74"/>
      <c r="IE1671" s="74"/>
      <c r="IF1671" s="74"/>
      <c r="IG1671" s="74"/>
      <c r="IH1671" s="74"/>
      <c r="II1671" s="74"/>
      <c r="IJ1671" s="74"/>
      <c r="IK1671" s="74"/>
      <c r="IL1671" s="74"/>
      <c r="IM1671" s="74"/>
      <c r="IN1671" s="74"/>
      <c r="IO1671" s="74"/>
      <c r="IP1671" s="74"/>
      <c r="IQ1671" s="74"/>
      <c r="IR1671" s="74"/>
      <c r="IS1671" s="74"/>
    </row>
    <row r="1672" spans="1:253">
      <c r="A1672" s="75" t="s">
        <v>2122</v>
      </c>
      <c r="B1672" s="76" t="s">
        <v>196</v>
      </c>
      <c r="C1672" s="81"/>
      <c r="D1672" s="82"/>
      <c r="E1672" s="80"/>
      <c r="F1672" s="82"/>
      <c r="G1672" s="80"/>
      <c r="H1672" s="80"/>
      <c r="I1672" s="80"/>
      <c r="J1672" s="80"/>
      <c r="K1672" s="82"/>
      <c r="L1672" s="80"/>
      <c r="M1672" s="14"/>
      <c r="N1672" s="14"/>
      <c r="O1672" s="82"/>
      <c r="P1672" s="80"/>
      <c r="Q1672" s="14"/>
      <c r="R1672" s="14"/>
      <c r="S1672" s="74"/>
      <c r="T1672" s="74"/>
      <c r="U1672" s="74"/>
      <c r="V1672" s="74"/>
      <c r="W1672" s="74"/>
      <c r="X1672" s="74"/>
      <c r="Y1672" s="74"/>
      <c r="Z1672" s="74"/>
      <c r="AA1672" s="74"/>
      <c r="AB1672" s="74"/>
      <c r="AC1672" s="74"/>
      <c r="AD1672" s="74"/>
      <c r="AE1672" s="74"/>
      <c r="AF1672" s="74"/>
      <c r="AG1672" s="74"/>
      <c r="AH1672" s="74"/>
      <c r="AI1672" s="74"/>
      <c r="AJ1672" s="74"/>
      <c r="AK1672" s="74"/>
      <c r="AL1672" s="74"/>
      <c r="AM1672" s="74"/>
      <c r="AN1672" s="74"/>
      <c r="AO1672" s="74"/>
      <c r="AP1672" s="74"/>
      <c r="AQ1672" s="74"/>
      <c r="AR1672" s="74"/>
      <c r="AS1672" s="74"/>
      <c r="AT1672" s="74"/>
      <c r="AU1672" s="74"/>
      <c r="AV1672" s="74"/>
      <c r="AW1672" s="74"/>
      <c r="AX1672" s="74"/>
      <c r="AY1672" s="74"/>
      <c r="AZ1672" s="74"/>
      <c r="BA1672" s="74"/>
      <c r="BB1672" s="74"/>
      <c r="BC1672" s="74"/>
      <c r="BD1672" s="74"/>
      <c r="BE1672" s="74"/>
      <c r="BF1672" s="74"/>
      <c r="BG1672" s="74"/>
      <c r="BH1672" s="74"/>
      <c r="BI1672" s="74"/>
      <c r="BJ1672" s="74"/>
      <c r="BK1672" s="74"/>
      <c r="BL1672" s="74"/>
      <c r="BM1672" s="74"/>
      <c r="BN1672" s="74"/>
      <c r="BO1672" s="74"/>
      <c r="BP1672" s="74"/>
      <c r="BQ1672" s="74"/>
      <c r="BR1672" s="74"/>
      <c r="BS1672" s="74"/>
      <c r="BT1672" s="74"/>
      <c r="BU1672" s="74"/>
      <c r="BV1672" s="74"/>
      <c r="BW1672" s="74"/>
      <c r="BX1672" s="74"/>
      <c r="BY1672" s="74"/>
      <c r="BZ1672" s="74"/>
      <c r="CA1672" s="74"/>
      <c r="CB1672" s="74"/>
      <c r="CC1672" s="74"/>
      <c r="CD1672" s="74"/>
      <c r="CE1672" s="74"/>
      <c r="CF1672" s="74"/>
      <c r="CG1672" s="74"/>
      <c r="CH1672" s="74"/>
      <c r="CI1672" s="74"/>
      <c r="CJ1672" s="74"/>
      <c r="CK1672" s="74"/>
      <c r="CL1672" s="74"/>
      <c r="CM1672" s="74"/>
      <c r="CN1672" s="74"/>
      <c r="CO1672" s="74"/>
      <c r="CP1672" s="74"/>
      <c r="CQ1672" s="74"/>
      <c r="CR1672" s="74"/>
      <c r="CS1672" s="74"/>
      <c r="CT1672" s="74"/>
      <c r="CU1672" s="74"/>
      <c r="CV1672" s="74"/>
      <c r="CW1672" s="74"/>
      <c r="CX1672" s="74"/>
      <c r="CY1672" s="74"/>
      <c r="CZ1672" s="74"/>
      <c r="DA1672" s="74"/>
      <c r="DB1672" s="74"/>
      <c r="DC1672" s="74"/>
      <c r="DD1672" s="74"/>
      <c r="DE1672" s="74"/>
      <c r="DF1672" s="74"/>
      <c r="DG1672" s="74"/>
      <c r="DH1672" s="74"/>
      <c r="DI1672" s="74"/>
      <c r="DJ1672" s="74"/>
      <c r="DK1672" s="74"/>
      <c r="DL1672" s="74"/>
      <c r="DM1672" s="74"/>
      <c r="DN1672" s="74"/>
      <c r="DO1672" s="74"/>
      <c r="DP1672" s="74"/>
      <c r="DQ1672" s="74"/>
      <c r="DR1672" s="74"/>
      <c r="DS1672" s="74"/>
      <c r="DT1672" s="74"/>
      <c r="DU1672" s="74"/>
      <c r="DV1672" s="74"/>
      <c r="DW1672" s="74"/>
      <c r="DX1672" s="74"/>
      <c r="DY1672" s="74"/>
      <c r="DZ1672" s="74"/>
      <c r="EA1672" s="74"/>
      <c r="EB1672" s="74"/>
      <c r="EC1672" s="74"/>
      <c r="ED1672" s="74"/>
      <c r="EE1672" s="74"/>
      <c r="EF1672" s="74"/>
      <c r="EG1672" s="74"/>
      <c r="EH1672" s="74"/>
      <c r="EI1672" s="74"/>
      <c r="EJ1672" s="74"/>
      <c r="EK1672" s="74"/>
      <c r="EL1672" s="74"/>
      <c r="EM1672" s="74"/>
      <c r="EN1672" s="74"/>
      <c r="EO1672" s="74"/>
      <c r="EP1672" s="74"/>
      <c r="EQ1672" s="74"/>
      <c r="ER1672" s="74"/>
      <c r="ES1672" s="74"/>
      <c r="ET1672" s="74"/>
      <c r="EU1672" s="74"/>
      <c r="EV1672" s="74"/>
      <c r="EW1672" s="74"/>
      <c r="EX1672" s="74"/>
      <c r="EY1672" s="74"/>
      <c r="EZ1672" s="74"/>
      <c r="FA1672" s="74"/>
      <c r="FB1672" s="74"/>
      <c r="FC1672" s="74"/>
      <c r="FD1672" s="74"/>
      <c r="FE1672" s="74"/>
      <c r="FF1672" s="74"/>
      <c r="FG1672" s="74"/>
      <c r="FH1672" s="74"/>
      <c r="FI1672" s="74"/>
      <c r="FJ1672" s="74"/>
      <c r="FK1672" s="74"/>
      <c r="FL1672" s="74"/>
      <c r="FM1672" s="74"/>
      <c r="FN1672" s="74"/>
      <c r="FO1672" s="74"/>
      <c r="FP1672" s="74"/>
      <c r="FQ1672" s="74"/>
      <c r="FR1672" s="74"/>
      <c r="FS1672" s="74"/>
      <c r="FT1672" s="74"/>
      <c r="FU1672" s="74"/>
      <c r="FV1672" s="74"/>
      <c r="FW1672" s="74"/>
      <c r="FX1672" s="74"/>
      <c r="FY1672" s="74"/>
      <c r="FZ1672" s="74"/>
      <c r="GA1672" s="74"/>
      <c r="GB1672" s="74"/>
      <c r="GC1672" s="74"/>
      <c r="GD1672" s="74"/>
      <c r="GE1672" s="74"/>
      <c r="GF1672" s="74"/>
      <c r="GG1672" s="74"/>
      <c r="GH1672" s="74"/>
      <c r="GI1672" s="74"/>
      <c r="GJ1672" s="74"/>
      <c r="GK1672" s="74"/>
      <c r="GL1672" s="74"/>
      <c r="GM1672" s="74"/>
      <c r="GN1672" s="74"/>
      <c r="GO1672" s="74"/>
      <c r="GP1672" s="74"/>
      <c r="GQ1672" s="74"/>
      <c r="GR1672" s="74"/>
      <c r="GS1672" s="74"/>
      <c r="GT1672" s="74"/>
      <c r="GU1672" s="74"/>
      <c r="GV1672" s="74"/>
      <c r="GW1672" s="74"/>
      <c r="GX1672" s="74"/>
      <c r="GY1672" s="74"/>
      <c r="GZ1672" s="74"/>
      <c r="HA1672" s="74"/>
      <c r="HB1672" s="74"/>
      <c r="HC1672" s="74"/>
      <c r="HD1672" s="74"/>
      <c r="HE1672" s="74"/>
      <c r="HF1672" s="74"/>
      <c r="HG1672" s="74"/>
      <c r="HH1672" s="74"/>
      <c r="HI1672" s="74"/>
      <c r="HJ1672" s="74"/>
      <c r="HK1672" s="74"/>
      <c r="HL1672" s="74"/>
      <c r="HM1672" s="74"/>
      <c r="HN1672" s="74"/>
      <c r="HO1672" s="74"/>
      <c r="HP1672" s="74"/>
      <c r="HQ1672" s="74"/>
      <c r="HR1672" s="74"/>
      <c r="HS1672" s="74"/>
      <c r="HT1672" s="74"/>
      <c r="HU1672" s="74"/>
      <c r="HV1672" s="74"/>
      <c r="HW1672" s="74"/>
      <c r="HX1672" s="74"/>
      <c r="HY1672" s="74"/>
      <c r="HZ1672" s="74"/>
      <c r="IA1672" s="74"/>
      <c r="IB1672" s="74"/>
      <c r="IC1672" s="74"/>
      <c r="ID1672" s="74"/>
      <c r="IE1672" s="74"/>
      <c r="IF1672" s="74"/>
      <c r="IG1672" s="74"/>
      <c r="IH1672" s="74"/>
      <c r="II1672" s="74"/>
      <c r="IJ1672" s="74"/>
      <c r="IK1672" s="74"/>
      <c r="IL1672" s="74"/>
      <c r="IM1672" s="74"/>
      <c r="IN1672" s="74"/>
      <c r="IO1672" s="74"/>
      <c r="IP1672" s="74"/>
      <c r="IQ1672" s="74"/>
      <c r="IR1672" s="74"/>
      <c r="IS1672" s="74"/>
    </row>
    <row r="1673" spans="1:253">
      <c r="A1673" s="75" t="s">
        <v>2123</v>
      </c>
      <c r="B1673" s="76" t="s">
        <v>197</v>
      </c>
      <c r="C1673" s="81"/>
      <c r="D1673" s="82"/>
      <c r="E1673" s="80"/>
      <c r="F1673" s="82"/>
      <c r="G1673" s="80"/>
      <c r="H1673" s="80"/>
      <c r="I1673" s="80"/>
      <c r="J1673" s="80"/>
      <c r="K1673" s="82"/>
      <c r="L1673" s="80"/>
      <c r="M1673" s="14"/>
      <c r="N1673" s="14"/>
      <c r="O1673" s="82"/>
      <c r="P1673" s="80"/>
      <c r="Q1673" s="14"/>
      <c r="R1673" s="14"/>
      <c r="S1673" s="74"/>
      <c r="T1673" s="74"/>
      <c r="U1673" s="74"/>
      <c r="V1673" s="74"/>
      <c r="W1673" s="74"/>
      <c r="X1673" s="74"/>
      <c r="Y1673" s="74"/>
      <c r="Z1673" s="74"/>
      <c r="AA1673" s="74"/>
      <c r="AB1673" s="74"/>
      <c r="AC1673" s="74"/>
      <c r="AD1673" s="74"/>
      <c r="AE1673" s="74"/>
      <c r="AF1673" s="74"/>
      <c r="AG1673" s="74"/>
      <c r="AH1673" s="74"/>
      <c r="AI1673" s="74"/>
      <c r="AJ1673" s="74"/>
      <c r="AK1673" s="74"/>
      <c r="AL1673" s="74"/>
      <c r="AM1673" s="74"/>
      <c r="AN1673" s="74"/>
      <c r="AO1673" s="74"/>
      <c r="AP1673" s="74"/>
      <c r="AQ1673" s="74"/>
      <c r="AR1673" s="74"/>
      <c r="AS1673" s="74"/>
      <c r="AT1673" s="74"/>
      <c r="AU1673" s="74"/>
      <c r="AV1673" s="74"/>
      <c r="AW1673" s="74"/>
      <c r="AX1673" s="74"/>
      <c r="AY1673" s="74"/>
      <c r="AZ1673" s="74"/>
      <c r="BA1673" s="74"/>
      <c r="BB1673" s="74"/>
      <c r="BC1673" s="74"/>
      <c r="BD1673" s="74"/>
      <c r="BE1673" s="74"/>
      <c r="BF1673" s="74"/>
      <c r="BG1673" s="74"/>
      <c r="BH1673" s="74"/>
      <c r="BI1673" s="74"/>
      <c r="BJ1673" s="74"/>
      <c r="BK1673" s="74"/>
      <c r="BL1673" s="74"/>
      <c r="BM1673" s="74"/>
      <c r="BN1673" s="74"/>
      <c r="BO1673" s="74"/>
      <c r="BP1673" s="74"/>
      <c r="BQ1673" s="74"/>
      <c r="BR1673" s="74"/>
      <c r="BS1673" s="74"/>
      <c r="BT1673" s="74"/>
      <c r="BU1673" s="74"/>
      <c r="BV1673" s="74"/>
      <c r="BW1673" s="74"/>
      <c r="BX1673" s="74"/>
      <c r="BY1673" s="74"/>
      <c r="BZ1673" s="74"/>
      <c r="CA1673" s="74"/>
      <c r="CB1673" s="74"/>
      <c r="CC1673" s="74"/>
      <c r="CD1673" s="74"/>
      <c r="CE1673" s="74"/>
      <c r="CF1673" s="74"/>
      <c r="CG1673" s="74"/>
      <c r="CH1673" s="74"/>
      <c r="CI1673" s="74"/>
      <c r="CJ1673" s="74"/>
      <c r="CK1673" s="74"/>
      <c r="CL1673" s="74"/>
      <c r="CM1673" s="74"/>
      <c r="CN1673" s="74"/>
      <c r="CO1673" s="74"/>
      <c r="CP1673" s="74"/>
      <c r="CQ1673" s="74"/>
      <c r="CR1673" s="74"/>
      <c r="CS1673" s="74"/>
      <c r="CT1673" s="74"/>
      <c r="CU1673" s="74"/>
      <c r="CV1673" s="74"/>
      <c r="CW1673" s="74"/>
      <c r="CX1673" s="74"/>
      <c r="CY1673" s="74"/>
      <c r="CZ1673" s="74"/>
      <c r="DA1673" s="74"/>
      <c r="DB1673" s="74"/>
      <c r="DC1673" s="74"/>
      <c r="DD1673" s="74"/>
      <c r="DE1673" s="74"/>
      <c r="DF1673" s="74"/>
      <c r="DG1673" s="74"/>
      <c r="DH1673" s="74"/>
      <c r="DI1673" s="74"/>
      <c r="DJ1673" s="74"/>
      <c r="DK1673" s="74"/>
      <c r="DL1673" s="74"/>
      <c r="DM1673" s="74"/>
      <c r="DN1673" s="74"/>
      <c r="DO1673" s="74"/>
      <c r="DP1673" s="74"/>
      <c r="DQ1673" s="74"/>
      <c r="DR1673" s="74"/>
      <c r="DS1673" s="74"/>
      <c r="DT1673" s="74"/>
      <c r="DU1673" s="74"/>
      <c r="DV1673" s="74"/>
      <c r="DW1673" s="74"/>
      <c r="DX1673" s="74"/>
      <c r="DY1673" s="74"/>
      <c r="DZ1673" s="74"/>
      <c r="EA1673" s="74"/>
      <c r="EB1673" s="74"/>
      <c r="EC1673" s="74"/>
      <c r="ED1673" s="74"/>
      <c r="EE1673" s="74"/>
      <c r="EF1673" s="74"/>
      <c r="EG1673" s="74"/>
      <c r="EH1673" s="74"/>
      <c r="EI1673" s="74"/>
      <c r="EJ1673" s="74"/>
      <c r="EK1673" s="74"/>
      <c r="EL1673" s="74"/>
      <c r="EM1673" s="74"/>
      <c r="EN1673" s="74"/>
      <c r="EO1673" s="74"/>
      <c r="EP1673" s="74"/>
      <c r="EQ1673" s="74"/>
      <c r="ER1673" s="74"/>
      <c r="ES1673" s="74"/>
      <c r="ET1673" s="74"/>
      <c r="EU1673" s="74"/>
      <c r="EV1673" s="74"/>
      <c r="EW1673" s="74"/>
      <c r="EX1673" s="74"/>
      <c r="EY1673" s="74"/>
      <c r="EZ1673" s="74"/>
      <c r="FA1673" s="74"/>
      <c r="FB1673" s="74"/>
      <c r="FC1673" s="74"/>
      <c r="FD1673" s="74"/>
      <c r="FE1673" s="74"/>
      <c r="FF1673" s="74"/>
      <c r="FG1673" s="74"/>
      <c r="FH1673" s="74"/>
      <c r="FI1673" s="74"/>
      <c r="FJ1673" s="74"/>
      <c r="FK1673" s="74"/>
      <c r="FL1673" s="74"/>
      <c r="FM1673" s="74"/>
      <c r="FN1673" s="74"/>
      <c r="FO1673" s="74"/>
      <c r="FP1673" s="74"/>
      <c r="FQ1673" s="74"/>
      <c r="FR1673" s="74"/>
      <c r="FS1673" s="74"/>
      <c r="FT1673" s="74"/>
      <c r="FU1673" s="74"/>
      <c r="FV1673" s="74"/>
      <c r="FW1673" s="74"/>
      <c r="FX1673" s="74"/>
      <c r="FY1673" s="74"/>
      <c r="FZ1673" s="74"/>
      <c r="GA1673" s="74"/>
      <c r="GB1673" s="74"/>
      <c r="GC1673" s="74"/>
      <c r="GD1673" s="74"/>
      <c r="GE1673" s="74"/>
      <c r="GF1673" s="74"/>
      <c r="GG1673" s="74"/>
      <c r="GH1673" s="74"/>
      <c r="GI1673" s="74"/>
      <c r="GJ1673" s="74"/>
      <c r="GK1673" s="74"/>
      <c r="GL1673" s="74"/>
      <c r="GM1673" s="74"/>
      <c r="GN1673" s="74"/>
      <c r="GO1673" s="74"/>
      <c r="GP1673" s="74"/>
      <c r="GQ1673" s="74"/>
      <c r="GR1673" s="74"/>
      <c r="GS1673" s="74"/>
      <c r="GT1673" s="74"/>
      <c r="GU1673" s="74"/>
      <c r="GV1673" s="74"/>
      <c r="GW1673" s="74"/>
      <c r="GX1673" s="74"/>
      <c r="GY1673" s="74"/>
      <c r="GZ1673" s="74"/>
      <c r="HA1673" s="74"/>
      <c r="HB1673" s="74"/>
      <c r="HC1673" s="74"/>
      <c r="HD1673" s="74"/>
      <c r="HE1673" s="74"/>
      <c r="HF1673" s="74"/>
      <c r="HG1673" s="74"/>
      <c r="HH1673" s="74"/>
      <c r="HI1673" s="74"/>
      <c r="HJ1673" s="74"/>
      <c r="HK1673" s="74"/>
      <c r="HL1673" s="74"/>
      <c r="HM1673" s="74"/>
      <c r="HN1673" s="74"/>
      <c r="HO1673" s="74"/>
      <c r="HP1673" s="74"/>
      <c r="HQ1673" s="74"/>
      <c r="HR1673" s="74"/>
      <c r="HS1673" s="74"/>
      <c r="HT1673" s="74"/>
      <c r="HU1673" s="74"/>
      <c r="HV1673" s="74"/>
      <c r="HW1673" s="74"/>
      <c r="HX1673" s="74"/>
      <c r="HY1673" s="74"/>
      <c r="HZ1673" s="74"/>
      <c r="IA1673" s="74"/>
      <c r="IB1673" s="74"/>
      <c r="IC1673" s="74"/>
      <c r="ID1673" s="74"/>
      <c r="IE1673" s="74"/>
      <c r="IF1673" s="74"/>
      <c r="IG1673" s="74"/>
      <c r="IH1673" s="74"/>
      <c r="II1673" s="74"/>
      <c r="IJ1673" s="74"/>
      <c r="IK1673" s="74"/>
      <c r="IL1673" s="74"/>
      <c r="IM1673" s="74"/>
      <c r="IN1673" s="74"/>
      <c r="IO1673" s="74"/>
      <c r="IP1673" s="74"/>
      <c r="IQ1673" s="74"/>
      <c r="IR1673" s="74"/>
      <c r="IS1673" s="74"/>
    </row>
    <row r="1674" spans="1:253">
      <c r="A1674" s="75" t="s">
        <v>2124</v>
      </c>
      <c r="B1674" s="76" t="s">
        <v>198</v>
      </c>
      <c r="C1674" s="81"/>
      <c r="D1674" s="82"/>
      <c r="E1674" s="80"/>
      <c r="F1674" s="82"/>
      <c r="G1674" s="80"/>
      <c r="H1674" s="80"/>
      <c r="I1674" s="80"/>
      <c r="J1674" s="80"/>
      <c r="K1674" s="82"/>
      <c r="L1674" s="80"/>
      <c r="M1674" s="14"/>
      <c r="N1674" s="14"/>
      <c r="O1674" s="82"/>
      <c r="P1674" s="80"/>
      <c r="Q1674" s="14"/>
      <c r="R1674" s="14"/>
      <c r="S1674" s="74"/>
      <c r="T1674" s="74"/>
      <c r="U1674" s="74"/>
      <c r="V1674" s="74"/>
      <c r="W1674" s="74"/>
      <c r="X1674" s="74"/>
      <c r="Y1674" s="74"/>
      <c r="Z1674" s="74"/>
      <c r="AA1674" s="74"/>
      <c r="AB1674" s="74"/>
      <c r="AC1674" s="74"/>
      <c r="AD1674" s="74"/>
      <c r="AE1674" s="74"/>
      <c r="AF1674" s="74"/>
      <c r="AG1674" s="74"/>
      <c r="AH1674" s="74"/>
      <c r="AI1674" s="74"/>
      <c r="AJ1674" s="74"/>
      <c r="AK1674" s="74"/>
      <c r="AL1674" s="74"/>
      <c r="AM1674" s="74"/>
      <c r="AN1674" s="74"/>
      <c r="AO1674" s="74"/>
      <c r="AP1674" s="74"/>
      <c r="AQ1674" s="74"/>
      <c r="AR1674" s="74"/>
      <c r="AS1674" s="74"/>
      <c r="AT1674" s="74"/>
      <c r="AU1674" s="74"/>
      <c r="AV1674" s="74"/>
      <c r="AW1674" s="74"/>
      <c r="AX1674" s="74"/>
      <c r="AY1674" s="74"/>
      <c r="AZ1674" s="74"/>
      <c r="BA1674" s="74"/>
      <c r="BB1674" s="74"/>
      <c r="BC1674" s="74"/>
      <c r="BD1674" s="74"/>
      <c r="BE1674" s="74"/>
      <c r="BF1674" s="74"/>
      <c r="BG1674" s="74"/>
      <c r="BH1674" s="74"/>
      <c r="BI1674" s="74"/>
      <c r="BJ1674" s="74"/>
      <c r="BK1674" s="74"/>
      <c r="BL1674" s="74"/>
      <c r="BM1674" s="74"/>
      <c r="BN1674" s="74"/>
      <c r="BO1674" s="74"/>
      <c r="BP1674" s="74"/>
      <c r="BQ1674" s="74"/>
      <c r="BR1674" s="74"/>
      <c r="BS1674" s="74"/>
      <c r="BT1674" s="74"/>
      <c r="BU1674" s="74"/>
      <c r="BV1674" s="74"/>
      <c r="BW1674" s="74"/>
      <c r="BX1674" s="74"/>
      <c r="BY1674" s="74"/>
      <c r="BZ1674" s="74"/>
      <c r="CA1674" s="74"/>
      <c r="CB1674" s="74"/>
      <c r="CC1674" s="74"/>
      <c r="CD1674" s="74"/>
      <c r="CE1674" s="74"/>
      <c r="CF1674" s="74"/>
      <c r="CG1674" s="74"/>
      <c r="CH1674" s="74"/>
      <c r="CI1674" s="74"/>
      <c r="CJ1674" s="74"/>
      <c r="CK1674" s="74"/>
      <c r="CL1674" s="74"/>
      <c r="CM1674" s="74"/>
      <c r="CN1674" s="74"/>
      <c r="CO1674" s="74"/>
      <c r="CP1674" s="74"/>
      <c r="CQ1674" s="74"/>
      <c r="CR1674" s="74"/>
      <c r="CS1674" s="74"/>
      <c r="CT1674" s="74"/>
      <c r="CU1674" s="74"/>
      <c r="CV1674" s="74"/>
      <c r="CW1674" s="74"/>
      <c r="CX1674" s="74"/>
      <c r="CY1674" s="74"/>
      <c r="CZ1674" s="74"/>
      <c r="DA1674" s="74"/>
      <c r="DB1674" s="74"/>
      <c r="DC1674" s="74"/>
      <c r="DD1674" s="74"/>
      <c r="DE1674" s="74"/>
      <c r="DF1674" s="74"/>
      <c r="DG1674" s="74"/>
      <c r="DH1674" s="74"/>
      <c r="DI1674" s="74"/>
      <c r="DJ1674" s="74"/>
      <c r="DK1674" s="74"/>
      <c r="DL1674" s="74"/>
      <c r="DM1674" s="74"/>
      <c r="DN1674" s="74"/>
      <c r="DO1674" s="74"/>
      <c r="DP1674" s="74"/>
      <c r="DQ1674" s="74"/>
      <c r="DR1674" s="74"/>
      <c r="DS1674" s="74"/>
      <c r="DT1674" s="74"/>
      <c r="DU1674" s="74"/>
      <c r="DV1674" s="74"/>
      <c r="DW1674" s="74"/>
      <c r="DX1674" s="74"/>
      <c r="DY1674" s="74"/>
      <c r="DZ1674" s="74"/>
      <c r="EA1674" s="74"/>
      <c r="EB1674" s="74"/>
      <c r="EC1674" s="74"/>
      <c r="ED1674" s="74"/>
      <c r="EE1674" s="74"/>
      <c r="EF1674" s="74"/>
      <c r="EG1674" s="74"/>
      <c r="EH1674" s="74"/>
      <c r="EI1674" s="74"/>
      <c r="EJ1674" s="74"/>
      <c r="EK1674" s="74"/>
      <c r="EL1674" s="74"/>
      <c r="EM1674" s="74"/>
      <c r="EN1674" s="74"/>
      <c r="EO1674" s="74"/>
      <c r="EP1674" s="74"/>
      <c r="EQ1674" s="74"/>
      <c r="ER1674" s="74"/>
      <c r="ES1674" s="74"/>
      <c r="ET1674" s="74"/>
      <c r="EU1674" s="74"/>
      <c r="EV1674" s="74"/>
      <c r="EW1674" s="74"/>
      <c r="EX1674" s="74"/>
      <c r="EY1674" s="74"/>
      <c r="EZ1674" s="74"/>
      <c r="FA1674" s="74"/>
      <c r="FB1674" s="74"/>
      <c r="FC1674" s="74"/>
      <c r="FD1674" s="74"/>
      <c r="FE1674" s="74"/>
      <c r="FF1674" s="74"/>
      <c r="FG1674" s="74"/>
      <c r="FH1674" s="74"/>
      <c r="FI1674" s="74"/>
      <c r="FJ1674" s="74"/>
      <c r="FK1674" s="74"/>
      <c r="FL1674" s="74"/>
      <c r="FM1674" s="74"/>
      <c r="FN1674" s="74"/>
      <c r="FO1674" s="74"/>
      <c r="FP1674" s="74"/>
      <c r="FQ1674" s="74"/>
      <c r="FR1674" s="74"/>
      <c r="FS1674" s="74"/>
      <c r="FT1674" s="74"/>
      <c r="FU1674" s="74"/>
      <c r="FV1674" s="74"/>
      <c r="FW1674" s="74"/>
      <c r="FX1674" s="74"/>
      <c r="FY1674" s="74"/>
      <c r="FZ1674" s="74"/>
      <c r="GA1674" s="74"/>
      <c r="GB1674" s="74"/>
      <c r="GC1674" s="74"/>
      <c r="GD1674" s="74"/>
      <c r="GE1674" s="74"/>
      <c r="GF1674" s="74"/>
      <c r="GG1674" s="74"/>
      <c r="GH1674" s="74"/>
      <c r="GI1674" s="74"/>
      <c r="GJ1674" s="74"/>
      <c r="GK1674" s="74"/>
      <c r="GL1674" s="74"/>
      <c r="GM1674" s="74"/>
      <c r="GN1674" s="74"/>
      <c r="GO1674" s="74"/>
      <c r="GP1674" s="74"/>
      <c r="GQ1674" s="74"/>
      <c r="GR1674" s="74"/>
      <c r="GS1674" s="74"/>
      <c r="GT1674" s="74"/>
      <c r="GU1674" s="74"/>
      <c r="GV1674" s="74"/>
      <c r="GW1674" s="74"/>
      <c r="GX1674" s="74"/>
      <c r="GY1674" s="74"/>
      <c r="GZ1674" s="74"/>
      <c r="HA1674" s="74"/>
      <c r="HB1674" s="74"/>
      <c r="HC1674" s="74"/>
      <c r="HD1674" s="74"/>
      <c r="HE1674" s="74"/>
      <c r="HF1674" s="74"/>
      <c r="HG1674" s="74"/>
      <c r="HH1674" s="74"/>
      <c r="HI1674" s="74"/>
      <c r="HJ1674" s="74"/>
      <c r="HK1674" s="74"/>
      <c r="HL1674" s="74"/>
      <c r="HM1674" s="74"/>
      <c r="HN1674" s="74"/>
      <c r="HO1674" s="74"/>
      <c r="HP1674" s="74"/>
      <c r="HQ1674" s="74"/>
      <c r="HR1674" s="74"/>
      <c r="HS1674" s="74"/>
      <c r="HT1674" s="74"/>
      <c r="HU1674" s="74"/>
      <c r="HV1674" s="74"/>
      <c r="HW1674" s="74"/>
      <c r="HX1674" s="74"/>
      <c r="HY1674" s="74"/>
      <c r="HZ1674" s="74"/>
      <c r="IA1674" s="74"/>
      <c r="IB1674" s="74"/>
      <c r="IC1674" s="74"/>
      <c r="ID1674" s="74"/>
      <c r="IE1674" s="74"/>
      <c r="IF1674" s="74"/>
      <c r="IG1674" s="74"/>
      <c r="IH1674" s="74"/>
      <c r="II1674" s="74"/>
      <c r="IJ1674" s="74"/>
      <c r="IK1674" s="74"/>
      <c r="IL1674" s="74"/>
      <c r="IM1674" s="74"/>
      <c r="IN1674" s="74"/>
      <c r="IO1674" s="74"/>
      <c r="IP1674" s="74"/>
      <c r="IQ1674" s="74"/>
      <c r="IR1674" s="74"/>
      <c r="IS1674" s="74"/>
    </row>
    <row r="1675" spans="1:253" ht="31.5">
      <c r="A1675" s="70" t="s">
        <v>2125</v>
      </c>
      <c r="B1675" s="71" t="s">
        <v>2110</v>
      </c>
      <c r="C1675" s="72"/>
      <c r="D1675" s="73">
        <f>SUM(D1676:D1680)</f>
        <v>0</v>
      </c>
      <c r="E1675" s="73">
        <f t="shared" ref="E1675:N1675" si="277">SUM(E1676:E1680)</f>
        <v>0</v>
      </c>
      <c r="F1675" s="73">
        <f t="shared" si="277"/>
        <v>0</v>
      </c>
      <c r="G1675" s="73"/>
      <c r="H1675" s="73">
        <f t="shared" si="277"/>
        <v>0</v>
      </c>
      <c r="I1675" s="73">
        <f t="shared" si="277"/>
        <v>0</v>
      </c>
      <c r="J1675" s="73">
        <f t="shared" si="277"/>
        <v>0</v>
      </c>
      <c r="K1675" s="73"/>
      <c r="L1675" s="73">
        <f t="shared" si="277"/>
        <v>0</v>
      </c>
      <c r="M1675" s="73">
        <f t="shared" si="277"/>
        <v>0</v>
      </c>
      <c r="N1675" s="73">
        <f t="shared" si="277"/>
        <v>0</v>
      </c>
      <c r="O1675" s="73"/>
      <c r="P1675" s="73">
        <f>SUM(P1676:P1680)</f>
        <v>0</v>
      </c>
      <c r="Q1675" s="73">
        <f>SUM(Q1676:Q1680)</f>
        <v>0</v>
      </c>
      <c r="R1675" s="73">
        <f>SUM(R1676:R1680)</f>
        <v>0</v>
      </c>
      <c r="S1675" s="74"/>
      <c r="T1675" s="74"/>
      <c r="U1675" s="74"/>
      <c r="V1675" s="74"/>
      <c r="W1675" s="74"/>
      <c r="X1675" s="74"/>
      <c r="Y1675" s="74"/>
      <c r="Z1675" s="74"/>
      <c r="AA1675" s="74"/>
      <c r="AB1675" s="74"/>
      <c r="AC1675" s="74"/>
      <c r="AD1675" s="74"/>
      <c r="AE1675" s="74"/>
      <c r="AF1675" s="74"/>
      <c r="AG1675" s="74"/>
      <c r="AH1675" s="74"/>
      <c r="AI1675" s="74"/>
      <c r="AJ1675" s="74"/>
      <c r="AK1675" s="74"/>
      <c r="AL1675" s="74"/>
      <c r="AM1675" s="74"/>
      <c r="AN1675" s="74"/>
      <c r="AO1675" s="74"/>
      <c r="AP1675" s="74"/>
      <c r="AQ1675" s="74"/>
      <c r="AR1675" s="74"/>
      <c r="AS1675" s="74"/>
      <c r="AT1675" s="74"/>
      <c r="AU1675" s="74"/>
      <c r="AV1675" s="74"/>
      <c r="AW1675" s="74"/>
      <c r="AX1675" s="74"/>
      <c r="AY1675" s="74"/>
      <c r="AZ1675" s="74"/>
      <c r="BA1675" s="74"/>
      <c r="BB1675" s="74"/>
      <c r="BC1675" s="74"/>
      <c r="BD1675" s="74"/>
      <c r="BE1675" s="74"/>
      <c r="BF1675" s="74"/>
      <c r="BG1675" s="74"/>
      <c r="BH1675" s="74"/>
      <c r="BI1675" s="74"/>
      <c r="BJ1675" s="74"/>
      <c r="BK1675" s="74"/>
      <c r="BL1675" s="74"/>
      <c r="BM1675" s="74"/>
      <c r="BN1675" s="74"/>
      <c r="BO1675" s="74"/>
      <c r="BP1675" s="74"/>
      <c r="BQ1675" s="74"/>
      <c r="BR1675" s="74"/>
      <c r="BS1675" s="74"/>
      <c r="BT1675" s="74"/>
      <c r="BU1675" s="74"/>
      <c r="BV1675" s="74"/>
      <c r="BW1675" s="74"/>
      <c r="BX1675" s="74"/>
      <c r="BY1675" s="74"/>
      <c r="BZ1675" s="74"/>
      <c r="CA1675" s="74"/>
      <c r="CB1675" s="74"/>
      <c r="CC1675" s="74"/>
      <c r="CD1675" s="74"/>
      <c r="CE1675" s="74"/>
      <c r="CF1675" s="74"/>
      <c r="CG1675" s="74"/>
      <c r="CH1675" s="74"/>
      <c r="CI1675" s="74"/>
      <c r="CJ1675" s="74"/>
      <c r="CK1675" s="74"/>
      <c r="CL1675" s="74"/>
      <c r="CM1675" s="74"/>
      <c r="CN1675" s="74"/>
      <c r="CO1675" s="74"/>
      <c r="CP1675" s="74"/>
      <c r="CQ1675" s="74"/>
      <c r="CR1675" s="74"/>
      <c r="CS1675" s="74"/>
      <c r="CT1675" s="74"/>
      <c r="CU1675" s="74"/>
      <c r="CV1675" s="74"/>
      <c r="CW1675" s="74"/>
      <c r="CX1675" s="74"/>
      <c r="CY1675" s="74"/>
      <c r="CZ1675" s="74"/>
      <c r="DA1675" s="74"/>
      <c r="DB1675" s="74"/>
      <c r="DC1675" s="74"/>
      <c r="DD1675" s="74"/>
      <c r="DE1675" s="74"/>
      <c r="DF1675" s="74"/>
      <c r="DG1675" s="74"/>
      <c r="DH1675" s="74"/>
      <c r="DI1675" s="74"/>
      <c r="DJ1675" s="74"/>
      <c r="DK1675" s="74"/>
      <c r="DL1675" s="74"/>
      <c r="DM1675" s="74"/>
      <c r="DN1675" s="74"/>
      <c r="DO1675" s="74"/>
      <c r="DP1675" s="74"/>
      <c r="DQ1675" s="74"/>
      <c r="DR1675" s="74"/>
      <c r="DS1675" s="74"/>
      <c r="DT1675" s="74"/>
      <c r="DU1675" s="74"/>
      <c r="DV1675" s="74"/>
      <c r="DW1675" s="74"/>
      <c r="DX1675" s="74"/>
      <c r="DY1675" s="74"/>
      <c r="DZ1675" s="74"/>
      <c r="EA1675" s="74"/>
      <c r="EB1675" s="74"/>
      <c r="EC1675" s="74"/>
      <c r="ED1675" s="74"/>
      <c r="EE1675" s="74"/>
      <c r="EF1675" s="74"/>
      <c r="EG1675" s="74"/>
      <c r="EH1675" s="74"/>
      <c r="EI1675" s="74"/>
      <c r="EJ1675" s="74"/>
      <c r="EK1675" s="74"/>
      <c r="EL1675" s="74"/>
      <c r="EM1675" s="74"/>
      <c r="EN1675" s="74"/>
      <c r="EO1675" s="74"/>
      <c r="EP1675" s="74"/>
      <c r="EQ1675" s="74"/>
      <c r="ER1675" s="74"/>
      <c r="ES1675" s="74"/>
      <c r="ET1675" s="74"/>
      <c r="EU1675" s="74"/>
      <c r="EV1675" s="74"/>
      <c r="EW1675" s="74"/>
      <c r="EX1675" s="74"/>
      <c r="EY1675" s="74"/>
      <c r="EZ1675" s="74"/>
      <c r="FA1675" s="74"/>
      <c r="FB1675" s="74"/>
      <c r="FC1675" s="74"/>
      <c r="FD1675" s="74"/>
      <c r="FE1675" s="74"/>
      <c r="FF1675" s="74"/>
      <c r="FG1675" s="74"/>
      <c r="FH1675" s="74"/>
      <c r="FI1675" s="74"/>
      <c r="FJ1675" s="74"/>
      <c r="FK1675" s="74"/>
      <c r="FL1675" s="74"/>
      <c r="FM1675" s="74"/>
      <c r="FN1675" s="74"/>
      <c r="FO1675" s="74"/>
      <c r="FP1675" s="74"/>
      <c r="FQ1675" s="74"/>
      <c r="FR1675" s="74"/>
      <c r="FS1675" s="74"/>
      <c r="FT1675" s="74"/>
      <c r="FU1675" s="74"/>
      <c r="FV1675" s="74"/>
      <c r="FW1675" s="74"/>
      <c r="FX1675" s="74"/>
      <c r="FY1675" s="74"/>
      <c r="FZ1675" s="74"/>
      <c r="GA1675" s="74"/>
      <c r="GB1675" s="74"/>
      <c r="GC1675" s="74"/>
      <c r="GD1675" s="74"/>
      <c r="GE1675" s="74"/>
      <c r="GF1675" s="74"/>
      <c r="GG1675" s="74"/>
      <c r="GH1675" s="74"/>
      <c r="GI1675" s="74"/>
      <c r="GJ1675" s="74"/>
      <c r="GK1675" s="74"/>
      <c r="GL1675" s="74"/>
      <c r="GM1675" s="74"/>
      <c r="GN1675" s="74"/>
      <c r="GO1675" s="74"/>
      <c r="GP1675" s="74"/>
      <c r="GQ1675" s="74"/>
      <c r="GR1675" s="74"/>
      <c r="GS1675" s="74"/>
      <c r="GT1675" s="74"/>
      <c r="GU1675" s="74"/>
      <c r="GV1675" s="74"/>
      <c r="GW1675" s="74"/>
      <c r="GX1675" s="74"/>
      <c r="GY1675" s="74"/>
      <c r="GZ1675" s="74"/>
      <c r="HA1675" s="74"/>
      <c r="HB1675" s="74"/>
      <c r="HC1675" s="74"/>
      <c r="HD1675" s="74"/>
      <c r="HE1675" s="74"/>
      <c r="HF1675" s="74"/>
      <c r="HG1675" s="74"/>
      <c r="HH1675" s="74"/>
      <c r="HI1675" s="74"/>
      <c r="HJ1675" s="74"/>
      <c r="HK1675" s="74"/>
      <c r="HL1675" s="74"/>
      <c r="HM1675" s="74"/>
      <c r="HN1675" s="74"/>
      <c r="HO1675" s="74"/>
      <c r="HP1675" s="74"/>
      <c r="HQ1675" s="74"/>
      <c r="HR1675" s="74"/>
      <c r="HS1675" s="74"/>
      <c r="HT1675" s="74"/>
      <c r="HU1675" s="74"/>
      <c r="HV1675" s="74"/>
      <c r="HW1675" s="74"/>
      <c r="HX1675" s="74"/>
      <c r="HY1675" s="74"/>
      <c r="HZ1675" s="74"/>
      <c r="IA1675" s="74"/>
      <c r="IB1675" s="74"/>
      <c r="IC1675" s="74"/>
      <c r="ID1675" s="74"/>
      <c r="IE1675" s="74"/>
      <c r="IF1675" s="74"/>
      <c r="IG1675" s="74"/>
      <c r="IH1675" s="74"/>
      <c r="II1675" s="74"/>
      <c r="IJ1675" s="74"/>
      <c r="IK1675" s="74"/>
      <c r="IL1675" s="74"/>
      <c r="IM1675" s="74"/>
      <c r="IN1675" s="74"/>
      <c r="IO1675" s="74"/>
      <c r="IP1675" s="74"/>
      <c r="IQ1675" s="74"/>
      <c r="IR1675" s="74"/>
      <c r="IS1675" s="74"/>
    </row>
    <row r="1676" spans="1:253">
      <c r="A1676" s="75" t="s">
        <v>2126</v>
      </c>
      <c r="B1676" s="76" t="s">
        <v>2108</v>
      </c>
      <c r="C1676" s="81"/>
      <c r="D1676" s="82"/>
      <c r="E1676" s="80"/>
      <c r="F1676" s="82"/>
      <c r="G1676" s="80"/>
      <c r="H1676" s="80"/>
      <c r="I1676" s="80"/>
      <c r="J1676" s="80"/>
      <c r="K1676" s="82"/>
      <c r="L1676" s="80"/>
      <c r="M1676" s="14"/>
      <c r="N1676" s="14"/>
      <c r="O1676" s="82"/>
      <c r="P1676" s="80"/>
      <c r="Q1676" s="14"/>
      <c r="R1676" s="14"/>
      <c r="S1676" s="74"/>
      <c r="T1676" s="74"/>
      <c r="U1676" s="74"/>
      <c r="V1676" s="74"/>
      <c r="W1676" s="74"/>
      <c r="X1676" s="74"/>
      <c r="Y1676" s="74"/>
      <c r="Z1676" s="74"/>
      <c r="AA1676" s="74"/>
      <c r="AB1676" s="74"/>
      <c r="AC1676" s="74"/>
      <c r="AD1676" s="74"/>
      <c r="AE1676" s="74"/>
      <c r="AF1676" s="74"/>
      <c r="AG1676" s="74"/>
      <c r="AH1676" s="74"/>
      <c r="AI1676" s="74"/>
      <c r="AJ1676" s="74"/>
      <c r="AK1676" s="74"/>
      <c r="AL1676" s="74"/>
      <c r="AM1676" s="74"/>
      <c r="AN1676" s="74"/>
      <c r="AO1676" s="74"/>
      <c r="AP1676" s="74"/>
      <c r="AQ1676" s="74"/>
      <c r="AR1676" s="74"/>
      <c r="AS1676" s="74"/>
      <c r="AT1676" s="74"/>
      <c r="AU1676" s="74"/>
      <c r="AV1676" s="74"/>
      <c r="AW1676" s="74"/>
      <c r="AX1676" s="74"/>
      <c r="AY1676" s="74"/>
      <c r="AZ1676" s="74"/>
      <c r="BA1676" s="74"/>
      <c r="BB1676" s="74"/>
      <c r="BC1676" s="74"/>
      <c r="BD1676" s="74"/>
      <c r="BE1676" s="74"/>
      <c r="BF1676" s="74"/>
      <c r="BG1676" s="74"/>
      <c r="BH1676" s="74"/>
      <c r="BI1676" s="74"/>
      <c r="BJ1676" s="74"/>
      <c r="BK1676" s="74"/>
      <c r="BL1676" s="74"/>
      <c r="BM1676" s="74"/>
      <c r="BN1676" s="74"/>
      <c r="BO1676" s="74"/>
      <c r="BP1676" s="74"/>
      <c r="BQ1676" s="74"/>
      <c r="BR1676" s="74"/>
      <c r="BS1676" s="74"/>
      <c r="BT1676" s="74"/>
      <c r="BU1676" s="74"/>
      <c r="BV1676" s="74"/>
      <c r="BW1676" s="74"/>
      <c r="BX1676" s="74"/>
      <c r="BY1676" s="74"/>
      <c r="BZ1676" s="74"/>
      <c r="CA1676" s="74"/>
      <c r="CB1676" s="74"/>
      <c r="CC1676" s="74"/>
      <c r="CD1676" s="74"/>
      <c r="CE1676" s="74"/>
      <c r="CF1676" s="74"/>
      <c r="CG1676" s="74"/>
      <c r="CH1676" s="74"/>
      <c r="CI1676" s="74"/>
      <c r="CJ1676" s="74"/>
      <c r="CK1676" s="74"/>
      <c r="CL1676" s="74"/>
      <c r="CM1676" s="74"/>
      <c r="CN1676" s="74"/>
      <c r="CO1676" s="74"/>
      <c r="CP1676" s="74"/>
      <c r="CQ1676" s="74"/>
      <c r="CR1676" s="74"/>
      <c r="CS1676" s="74"/>
      <c r="CT1676" s="74"/>
      <c r="CU1676" s="74"/>
      <c r="CV1676" s="74"/>
      <c r="CW1676" s="74"/>
      <c r="CX1676" s="74"/>
      <c r="CY1676" s="74"/>
      <c r="CZ1676" s="74"/>
      <c r="DA1676" s="74"/>
      <c r="DB1676" s="74"/>
      <c r="DC1676" s="74"/>
      <c r="DD1676" s="74"/>
      <c r="DE1676" s="74"/>
      <c r="DF1676" s="74"/>
      <c r="DG1676" s="74"/>
      <c r="DH1676" s="74"/>
      <c r="DI1676" s="74"/>
      <c r="DJ1676" s="74"/>
      <c r="DK1676" s="74"/>
      <c r="DL1676" s="74"/>
      <c r="DM1676" s="74"/>
      <c r="DN1676" s="74"/>
      <c r="DO1676" s="74"/>
      <c r="DP1676" s="74"/>
      <c r="DQ1676" s="74"/>
      <c r="DR1676" s="74"/>
      <c r="DS1676" s="74"/>
      <c r="DT1676" s="74"/>
      <c r="DU1676" s="74"/>
      <c r="DV1676" s="74"/>
      <c r="DW1676" s="74"/>
      <c r="DX1676" s="74"/>
      <c r="DY1676" s="74"/>
      <c r="DZ1676" s="74"/>
      <c r="EA1676" s="74"/>
      <c r="EB1676" s="74"/>
      <c r="EC1676" s="74"/>
      <c r="ED1676" s="74"/>
      <c r="EE1676" s="74"/>
      <c r="EF1676" s="74"/>
      <c r="EG1676" s="74"/>
      <c r="EH1676" s="74"/>
      <c r="EI1676" s="74"/>
      <c r="EJ1676" s="74"/>
      <c r="EK1676" s="74"/>
      <c r="EL1676" s="74"/>
      <c r="EM1676" s="74"/>
      <c r="EN1676" s="74"/>
      <c r="EO1676" s="74"/>
      <c r="EP1676" s="74"/>
      <c r="EQ1676" s="74"/>
      <c r="ER1676" s="74"/>
      <c r="ES1676" s="74"/>
      <c r="ET1676" s="74"/>
      <c r="EU1676" s="74"/>
      <c r="EV1676" s="74"/>
      <c r="EW1676" s="74"/>
      <c r="EX1676" s="74"/>
      <c r="EY1676" s="74"/>
      <c r="EZ1676" s="74"/>
      <c r="FA1676" s="74"/>
      <c r="FB1676" s="74"/>
      <c r="FC1676" s="74"/>
      <c r="FD1676" s="74"/>
      <c r="FE1676" s="74"/>
      <c r="FF1676" s="74"/>
      <c r="FG1676" s="74"/>
      <c r="FH1676" s="74"/>
      <c r="FI1676" s="74"/>
      <c r="FJ1676" s="74"/>
      <c r="FK1676" s="74"/>
      <c r="FL1676" s="74"/>
      <c r="FM1676" s="74"/>
      <c r="FN1676" s="74"/>
      <c r="FO1676" s="74"/>
      <c r="FP1676" s="74"/>
      <c r="FQ1676" s="74"/>
      <c r="FR1676" s="74"/>
      <c r="FS1676" s="74"/>
      <c r="FT1676" s="74"/>
      <c r="FU1676" s="74"/>
      <c r="FV1676" s="74"/>
      <c r="FW1676" s="74"/>
      <c r="FX1676" s="74"/>
      <c r="FY1676" s="74"/>
      <c r="FZ1676" s="74"/>
      <c r="GA1676" s="74"/>
      <c r="GB1676" s="74"/>
      <c r="GC1676" s="74"/>
      <c r="GD1676" s="74"/>
      <c r="GE1676" s="74"/>
      <c r="GF1676" s="74"/>
      <c r="GG1676" s="74"/>
      <c r="GH1676" s="74"/>
      <c r="GI1676" s="74"/>
      <c r="GJ1676" s="74"/>
      <c r="GK1676" s="74"/>
      <c r="GL1676" s="74"/>
      <c r="GM1676" s="74"/>
      <c r="GN1676" s="74"/>
      <c r="GO1676" s="74"/>
      <c r="GP1676" s="74"/>
      <c r="GQ1676" s="74"/>
      <c r="GR1676" s="74"/>
      <c r="GS1676" s="74"/>
      <c r="GT1676" s="74"/>
      <c r="GU1676" s="74"/>
      <c r="GV1676" s="74"/>
      <c r="GW1676" s="74"/>
      <c r="GX1676" s="74"/>
      <c r="GY1676" s="74"/>
      <c r="GZ1676" s="74"/>
      <c r="HA1676" s="74"/>
      <c r="HB1676" s="74"/>
      <c r="HC1676" s="74"/>
      <c r="HD1676" s="74"/>
      <c r="HE1676" s="74"/>
      <c r="HF1676" s="74"/>
      <c r="HG1676" s="74"/>
      <c r="HH1676" s="74"/>
      <c r="HI1676" s="74"/>
      <c r="HJ1676" s="74"/>
      <c r="HK1676" s="74"/>
      <c r="HL1676" s="74"/>
      <c r="HM1676" s="74"/>
      <c r="HN1676" s="74"/>
      <c r="HO1676" s="74"/>
      <c r="HP1676" s="74"/>
      <c r="HQ1676" s="74"/>
      <c r="HR1676" s="74"/>
      <c r="HS1676" s="74"/>
      <c r="HT1676" s="74"/>
      <c r="HU1676" s="74"/>
      <c r="HV1676" s="74"/>
      <c r="HW1676" s="74"/>
      <c r="HX1676" s="74"/>
      <c r="HY1676" s="74"/>
      <c r="HZ1676" s="74"/>
      <c r="IA1676" s="74"/>
      <c r="IB1676" s="74"/>
      <c r="IC1676" s="74"/>
      <c r="ID1676" s="74"/>
      <c r="IE1676" s="74"/>
      <c r="IF1676" s="74"/>
      <c r="IG1676" s="74"/>
      <c r="IH1676" s="74"/>
      <c r="II1676" s="74"/>
      <c r="IJ1676" s="74"/>
      <c r="IK1676" s="74"/>
      <c r="IL1676" s="74"/>
      <c r="IM1676" s="74"/>
      <c r="IN1676" s="74"/>
      <c r="IO1676" s="74"/>
      <c r="IP1676" s="74"/>
      <c r="IQ1676" s="74"/>
      <c r="IR1676" s="74"/>
      <c r="IS1676" s="74"/>
    </row>
    <row r="1677" spans="1:253">
      <c r="A1677" s="75" t="s">
        <v>2127</v>
      </c>
      <c r="B1677" s="76" t="s">
        <v>2109</v>
      </c>
      <c r="C1677" s="81"/>
      <c r="D1677" s="82"/>
      <c r="E1677" s="80"/>
      <c r="F1677" s="82"/>
      <c r="G1677" s="80"/>
      <c r="H1677" s="80"/>
      <c r="I1677" s="80"/>
      <c r="J1677" s="80"/>
      <c r="K1677" s="82"/>
      <c r="L1677" s="80"/>
      <c r="M1677" s="14"/>
      <c r="N1677" s="14"/>
      <c r="O1677" s="82"/>
      <c r="P1677" s="80"/>
      <c r="Q1677" s="14"/>
      <c r="R1677" s="14"/>
      <c r="S1677" s="74"/>
      <c r="T1677" s="74"/>
      <c r="U1677" s="74"/>
      <c r="V1677" s="74"/>
      <c r="W1677" s="74"/>
      <c r="X1677" s="74"/>
      <c r="Y1677" s="74"/>
      <c r="Z1677" s="74"/>
      <c r="AA1677" s="74"/>
      <c r="AB1677" s="74"/>
      <c r="AC1677" s="74"/>
      <c r="AD1677" s="74"/>
      <c r="AE1677" s="74"/>
      <c r="AF1677" s="74"/>
      <c r="AG1677" s="74"/>
      <c r="AH1677" s="74"/>
      <c r="AI1677" s="74"/>
      <c r="AJ1677" s="74"/>
      <c r="AK1677" s="74"/>
      <c r="AL1677" s="74"/>
      <c r="AM1677" s="74"/>
      <c r="AN1677" s="74"/>
      <c r="AO1677" s="74"/>
      <c r="AP1677" s="74"/>
      <c r="AQ1677" s="74"/>
      <c r="AR1677" s="74"/>
      <c r="AS1677" s="74"/>
      <c r="AT1677" s="74"/>
      <c r="AU1677" s="74"/>
      <c r="AV1677" s="74"/>
      <c r="AW1677" s="74"/>
      <c r="AX1677" s="74"/>
      <c r="AY1677" s="74"/>
      <c r="AZ1677" s="74"/>
      <c r="BA1677" s="74"/>
      <c r="BB1677" s="74"/>
      <c r="BC1677" s="74"/>
      <c r="BD1677" s="74"/>
      <c r="BE1677" s="74"/>
      <c r="BF1677" s="74"/>
      <c r="BG1677" s="74"/>
      <c r="BH1677" s="74"/>
      <c r="BI1677" s="74"/>
      <c r="BJ1677" s="74"/>
      <c r="BK1677" s="74"/>
      <c r="BL1677" s="74"/>
      <c r="BM1677" s="74"/>
      <c r="BN1677" s="74"/>
      <c r="BO1677" s="74"/>
      <c r="BP1677" s="74"/>
      <c r="BQ1677" s="74"/>
      <c r="BR1677" s="74"/>
      <c r="BS1677" s="74"/>
      <c r="BT1677" s="74"/>
      <c r="BU1677" s="74"/>
      <c r="BV1677" s="74"/>
      <c r="BW1677" s="74"/>
      <c r="BX1677" s="74"/>
      <c r="BY1677" s="74"/>
      <c r="BZ1677" s="74"/>
      <c r="CA1677" s="74"/>
      <c r="CB1677" s="74"/>
      <c r="CC1677" s="74"/>
      <c r="CD1677" s="74"/>
      <c r="CE1677" s="74"/>
      <c r="CF1677" s="74"/>
      <c r="CG1677" s="74"/>
      <c r="CH1677" s="74"/>
      <c r="CI1677" s="74"/>
      <c r="CJ1677" s="74"/>
      <c r="CK1677" s="74"/>
      <c r="CL1677" s="74"/>
      <c r="CM1677" s="74"/>
      <c r="CN1677" s="74"/>
      <c r="CO1677" s="74"/>
      <c r="CP1677" s="74"/>
      <c r="CQ1677" s="74"/>
      <c r="CR1677" s="74"/>
      <c r="CS1677" s="74"/>
      <c r="CT1677" s="74"/>
      <c r="CU1677" s="74"/>
      <c r="CV1677" s="74"/>
      <c r="CW1677" s="74"/>
      <c r="CX1677" s="74"/>
      <c r="CY1677" s="74"/>
      <c r="CZ1677" s="74"/>
      <c r="DA1677" s="74"/>
      <c r="DB1677" s="74"/>
      <c r="DC1677" s="74"/>
      <c r="DD1677" s="74"/>
      <c r="DE1677" s="74"/>
      <c r="DF1677" s="74"/>
      <c r="DG1677" s="74"/>
      <c r="DH1677" s="74"/>
      <c r="DI1677" s="74"/>
      <c r="DJ1677" s="74"/>
      <c r="DK1677" s="74"/>
      <c r="DL1677" s="74"/>
      <c r="DM1677" s="74"/>
      <c r="DN1677" s="74"/>
      <c r="DO1677" s="74"/>
      <c r="DP1677" s="74"/>
      <c r="DQ1677" s="74"/>
      <c r="DR1677" s="74"/>
      <c r="DS1677" s="74"/>
      <c r="DT1677" s="74"/>
      <c r="DU1677" s="74"/>
      <c r="DV1677" s="74"/>
      <c r="DW1677" s="74"/>
      <c r="DX1677" s="74"/>
      <c r="DY1677" s="74"/>
      <c r="DZ1677" s="74"/>
      <c r="EA1677" s="74"/>
      <c r="EB1677" s="74"/>
      <c r="EC1677" s="74"/>
      <c r="ED1677" s="74"/>
      <c r="EE1677" s="74"/>
      <c r="EF1677" s="74"/>
      <c r="EG1677" s="74"/>
      <c r="EH1677" s="74"/>
      <c r="EI1677" s="74"/>
      <c r="EJ1677" s="74"/>
      <c r="EK1677" s="74"/>
      <c r="EL1677" s="74"/>
      <c r="EM1677" s="74"/>
      <c r="EN1677" s="74"/>
      <c r="EO1677" s="74"/>
      <c r="EP1677" s="74"/>
      <c r="EQ1677" s="74"/>
      <c r="ER1677" s="74"/>
      <c r="ES1677" s="74"/>
      <c r="ET1677" s="74"/>
      <c r="EU1677" s="74"/>
      <c r="EV1677" s="74"/>
      <c r="EW1677" s="74"/>
      <c r="EX1677" s="74"/>
      <c r="EY1677" s="74"/>
      <c r="EZ1677" s="74"/>
      <c r="FA1677" s="74"/>
      <c r="FB1677" s="74"/>
      <c r="FC1677" s="74"/>
      <c r="FD1677" s="74"/>
      <c r="FE1677" s="74"/>
      <c r="FF1677" s="74"/>
      <c r="FG1677" s="74"/>
      <c r="FH1677" s="74"/>
      <c r="FI1677" s="74"/>
      <c r="FJ1677" s="74"/>
      <c r="FK1677" s="74"/>
      <c r="FL1677" s="74"/>
      <c r="FM1677" s="74"/>
      <c r="FN1677" s="74"/>
      <c r="FO1677" s="74"/>
      <c r="FP1677" s="74"/>
      <c r="FQ1677" s="74"/>
      <c r="FR1677" s="74"/>
      <c r="FS1677" s="74"/>
      <c r="FT1677" s="74"/>
      <c r="FU1677" s="74"/>
      <c r="FV1677" s="74"/>
      <c r="FW1677" s="74"/>
      <c r="FX1677" s="74"/>
      <c r="FY1677" s="74"/>
      <c r="FZ1677" s="74"/>
      <c r="GA1677" s="74"/>
      <c r="GB1677" s="74"/>
      <c r="GC1677" s="74"/>
      <c r="GD1677" s="74"/>
      <c r="GE1677" s="74"/>
      <c r="GF1677" s="74"/>
      <c r="GG1677" s="74"/>
      <c r="GH1677" s="74"/>
      <c r="GI1677" s="74"/>
      <c r="GJ1677" s="74"/>
      <c r="GK1677" s="74"/>
      <c r="GL1677" s="74"/>
      <c r="GM1677" s="74"/>
      <c r="GN1677" s="74"/>
      <c r="GO1677" s="74"/>
      <c r="GP1677" s="74"/>
      <c r="GQ1677" s="74"/>
      <c r="GR1677" s="74"/>
      <c r="GS1677" s="74"/>
      <c r="GT1677" s="74"/>
      <c r="GU1677" s="74"/>
      <c r="GV1677" s="74"/>
      <c r="GW1677" s="74"/>
      <c r="GX1677" s="74"/>
      <c r="GY1677" s="74"/>
      <c r="GZ1677" s="74"/>
      <c r="HA1677" s="74"/>
      <c r="HB1677" s="74"/>
      <c r="HC1677" s="74"/>
      <c r="HD1677" s="74"/>
      <c r="HE1677" s="74"/>
      <c r="HF1677" s="74"/>
      <c r="HG1677" s="74"/>
      <c r="HH1677" s="74"/>
      <c r="HI1677" s="74"/>
      <c r="HJ1677" s="74"/>
      <c r="HK1677" s="74"/>
      <c r="HL1677" s="74"/>
      <c r="HM1677" s="74"/>
      <c r="HN1677" s="74"/>
      <c r="HO1677" s="74"/>
      <c r="HP1677" s="74"/>
      <c r="HQ1677" s="74"/>
      <c r="HR1677" s="74"/>
      <c r="HS1677" s="74"/>
      <c r="HT1677" s="74"/>
      <c r="HU1677" s="74"/>
      <c r="HV1677" s="74"/>
      <c r="HW1677" s="74"/>
      <c r="HX1677" s="74"/>
      <c r="HY1677" s="74"/>
      <c r="HZ1677" s="74"/>
      <c r="IA1677" s="74"/>
      <c r="IB1677" s="74"/>
      <c r="IC1677" s="74"/>
      <c r="ID1677" s="74"/>
      <c r="IE1677" s="74"/>
      <c r="IF1677" s="74"/>
      <c r="IG1677" s="74"/>
      <c r="IH1677" s="74"/>
      <c r="II1677" s="74"/>
      <c r="IJ1677" s="74"/>
      <c r="IK1677" s="74"/>
      <c r="IL1677" s="74"/>
      <c r="IM1677" s="74"/>
      <c r="IN1677" s="74"/>
      <c r="IO1677" s="74"/>
      <c r="IP1677" s="74"/>
      <c r="IQ1677" s="74"/>
      <c r="IR1677" s="74"/>
      <c r="IS1677" s="74"/>
    </row>
    <row r="1678" spans="1:253">
      <c r="A1678" s="75" t="s">
        <v>2128</v>
      </c>
      <c r="B1678" s="76" t="s">
        <v>196</v>
      </c>
      <c r="C1678" s="81"/>
      <c r="D1678" s="82"/>
      <c r="E1678" s="80"/>
      <c r="F1678" s="82"/>
      <c r="G1678" s="80"/>
      <c r="H1678" s="80"/>
      <c r="I1678" s="80"/>
      <c r="J1678" s="80"/>
      <c r="K1678" s="82"/>
      <c r="L1678" s="80"/>
      <c r="M1678" s="14"/>
      <c r="N1678" s="14"/>
      <c r="O1678" s="82"/>
      <c r="P1678" s="80"/>
      <c r="Q1678" s="14"/>
      <c r="R1678" s="14"/>
      <c r="S1678" s="74"/>
      <c r="T1678" s="74"/>
      <c r="U1678" s="74"/>
      <c r="V1678" s="74"/>
      <c r="W1678" s="74"/>
      <c r="X1678" s="74"/>
      <c r="Y1678" s="74"/>
      <c r="Z1678" s="74"/>
      <c r="AA1678" s="74"/>
      <c r="AB1678" s="74"/>
      <c r="AC1678" s="74"/>
      <c r="AD1678" s="74"/>
      <c r="AE1678" s="74"/>
      <c r="AF1678" s="74"/>
      <c r="AG1678" s="74"/>
      <c r="AH1678" s="74"/>
      <c r="AI1678" s="74"/>
      <c r="AJ1678" s="74"/>
      <c r="AK1678" s="74"/>
      <c r="AL1678" s="74"/>
      <c r="AM1678" s="74"/>
      <c r="AN1678" s="74"/>
      <c r="AO1678" s="74"/>
      <c r="AP1678" s="74"/>
      <c r="AQ1678" s="74"/>
      <c r="AR1678" s="74"/>
      <c r="AS1678" s="74"/>
      <c r="AT1678" s="74"/>
      <c r="AU1678" s="74"/>
      <c r="AV1678" s="74"/>
      <c r="AW1678" s="74"/>
      <c r="AX1678" s="74"/>
      <c r="AY1678" s="74"/>
      <c r="AZ1678" s="74"/>
      <c r="BA1678" s="74"/>
      <c r="BB1678" s="74"/>
      <c r="BC1678" s="74"/>
      <c r="BD1678" s="74"/>
      <c r="BE1678" s="74"/>
      <c r="BF1678" s="74"/>
      <c r="BG1678" s="74"/>
      <c r="BH1678" s="74"/>
      <c r="BI1678" s="74"/>
      <c r="BJ1678" s="74"/>
      <c r="BK1678" s="74"/>
      <c r="BL1678" s="74"/>
      <c r="BM1678" s="74"/>
      <c r="BN1678" s="74"/>
      <c r="BO1678" s="74"/>
      <c r="BP1678" s="74"/>
      <c r="BQ1678" s="74"/>
      <c r="BR1678" s="74"/>
      <c r="BS1678" s="74"/>
      <c r="BT1678" s="74"/>
      <c r="BU1678" s="74"/>
      <c r="BV1678" s="74"/>
      <c r="BW1678" s="74"/>
      <c r="BX1678" s="74"/>
      <c r="BY1678" s="74"/>
      <c r="BZ1678" s="74"/>
      <c r="CA1678" s="74"/>
      <c r="CB1678" s="74"/>
      <c r="CC1678" s="74"/>
      <c r="CD1678" s="74"/>
      <c r="CE1678" s="74"/>
      <c r="CF1678" s="74"/>
      <c r="CG1678" s="74"/>
      <c r="CH1678" s="74"/>
      <c r="CI1678" s="74"/>
      <c r="CJ1678" s="74"/>
      <c r="CK1678" s="74"/>
      <c r="CL1678" s="74"/>
      <c r="CM1678" s="74"/>
      <c r="CN1678" s="74"/>
      <c r="CO1678" s="74"/>
      <c r="CP1678" s="74"/>
      <c r="CQ1678" s="74"/>
      <c r="CR1678" s="74"/>
      <c r="CS1678" s="74"/>
      <c r="CT1678" s="74"/>
      <c r="CU1678" s="74"/>
      <c r="CV1678" s="74"/>
      <c r="CW1678" s="74"/>
      <c r="CX1678" s="74"/>
      <c r="CY1678" s="74"/>
      <c r="CZ1678" s="74"/>
      <c r="DA1678" s="74"/>
      <c r="DB1678" s="74"/>
      <c r="DC1678" s="74"/>
      <c r="DD1678" s="74"/>
      <c r="DE1678" s="74"/>
      <c r="DF1678" s="74"/>
      <c r="DG1678" s="74"/>
      <c r="DH1678" s="74"/>
      <c r="DI1678" s="74"/>
      <c r="DJ1678" s="74"/>
      <c r="DK1678" s="74"/>
      <c r="DL1678" s="74"/>
      <c r="DM1678" s="74"/>
      <c r="DN1678" s="74"/>
      <c r="DO1678" s="74"/>
      <c r="DP1678" s="74"/>
      <c r="DQ1678" s="74"/>
      <c r="DR1678" s="74"/>
      <c r="DS1678" s="74"/>
      <c r="DT1678" s="74"/>
      <c r="DU1678" s="74"/>
      <c r="DV1678" s="74"/>
      <c r="DW1678" s="74"/>
      <c r="DX1678" s="74"/>
      <c r="DY1678" s="74"/>
      <c r="DZ1678" s="74"/>
      <c r="EA1678" s="74"/>
      <c r="EB1678" s="74"/>
      <c r="EC1678" s="74"/>
      <c r="ED1678" s="74"/>
      <c r="EE1678" s="74"/>
      <c r="EF1678" s="74"/>
      <c r="EG1678" s="74"/>
      <c r="EH1678" s="74"/>
      <c r="EI1678" s="74"/>
      <c r="EJ1678" s="74"/>
      <c r="EK1678" s="74"/>
      <c r="EL1678" s="74"/>
      <c r="EM1678" s="74"/>
      <c r="EN1678" s="74"/>
      <c r="EO1678" s="74"/>
      <c r="EP1678" s="74"/>
      <c r="EQ1678" s="74"/>
      <c r="ER1678" s="74"/>
      <c r="ES1678" s="74"/>
      <c r="ET1678" s="74"/>
      <c r="EU1678" s="74"/>
      <c r="EV1678" s="74"/>
      <c r="EW1678" s="74"/>
      <c r="EX1678" s="74"/>
      <c r="EY1678" s="74"/>
      <c r="EZ1678" s="74"/>
      <c r="FA1678" s="74"/>
      <c r="FB1678" s="74"/>
      <c r="FC1678" s="74"/>
      <c r="FD1678" s="74"/>
      <c r="FE1678" s="74"/>
      <c r="FF1678" s="74"/>
      <c r="FG1678" s="74"/>
      <c r="FH1678" s="74"/>
      <c r="FI1678" s="74"/>
      <c r="FJ1678" s="74"/>
      <c r="FK1678" s="74"/>
      <c r="FL1678" s="74"/>
      <c r="FM1678" s="74"/>
      <c r="FN1678" s="74"/>
      <c r="FO1678" s="74"/>
      <c r="FP1678" s="74"/>
      <c r="FQ1678" s="74"/>
      <c r="FR1678" s="74"/>
      <c r="FS1678" s="74"/>
      <c r="FT1678" s="74"/>
      <c r="FU1678" s="74"/>
      <c r="FV1678" s="74"/>
      <c r="FW1678" s="74"/>
      <c r="FX1678" s="74"/>
      <c r="FY1678" s="74"/>
      <c r="FZ1678" s="74"/>
      <c r="GA1678" s="74"/>
      <c r="GB1678" s="74"/>
      <c r="GC1678" s="74"/>
      <c r="GD1678" s="74"/>
      <c r="GE1678" s="74"/>
      <c r="GF1678" s="74"/>
      <c r="GG1678" s="74"/>
      <c r="GH1678" s="74"/>
      <c r="GI1678" s="74"/>
      <c r="GJ1678" s="74"/>
      <c r="GK1678" s="74"/>
      <c r="GL1678" s="74"/>
      <c r="GM1678" s="74"/>
      <c r="GN1678" s="74"/>
      <c r="GO1678" s="74"/>
      <c r="GP1678" s="74"/>
      <c r="GQ1678" s="74"/>
      <c r="GR1678" s="74"/>
      <c r="GS1678" s="74"/>
      <c r="GT1678" s="74"/>
      <c r="GU1678" s="74"/>
      <c r="GV1678" s="74"/>
      <c r="GW1678" s="74"/>
      <c r="GX1678" s="74"/>
      <c r="GY1678" s="74"/>
      <c r="GZ1678" s="74"/>
      <c r="HA1678" s="74"/>
      <c r="HB1678" s="74"/>
      <c r="HC1678" s="74"/>
      <c r="HD1678" s="74"/>
      <c r="HE1678" s="74"/>
      <c r="HF1678" s="74"/>
      <c r="HG1678" s="74"/>
      <c r="HH1678" s="74"/>
      <c r="HI1678" s="74"/>
      <c r="HJ1678" s="74"/>
      <c r="HK1678" s="74"/>
      <c r="HL1678" s="74"/>
      <c r="HM1678" s="74"/>
      <c r="HN1678" s="74"/>
      <c r="HO1678" s="74"/>
      <c r="HP1678" s="74"/>
      <c r="HQ1678" s="74"/>
      <c r="HR1678" s="74"/>
      <c r="HS1678" s="74"/>
      <c r="HT1678" s="74"/>
      <c r="HU1678" s="74"/>
      <c r="HV1678" s="74"/>
      <c r="HW1678" s="74"/>
      <c r="HX1678" s="74"/>
      <c r="HY1678" s="74"/>
      <c r="HZ1678" s="74"/>
      <c r="IA1678" s="74"/>
      <c r="IB1678" s="74"/>
      <c r="IC1678" s="74"/>
      <c r="ID1678" s="74"/>
      <c r="IE1678" s="74"/>
      <c r="IF1678" s="74"/>
      <c r="IG1678" s="74"/>
      <c r="IH1678" s="74"/>
      <c r="II1678" s="74"/>
      <c r="IJ1678" s="74"/>
      <c r="IK1678" s="74"/>
      <c r="IL1678" s="74"/>
      <c r="IM1678" s="74"/>
      <c r="IN1678" s="74"/>
      <c r="IO1678" s="74"/>
      <c r="IP1678" s="74"/>
      <c r="IQ1678" s="74"/>
      <c r="IR1678" s="74"/>
      <c r="IS1678" s="74"/>
    </row>
    <row r="1679" spans="1:253">
      <c r="A1679" s="75" t="s">
        <v>2129</v>
      </c>
      <c r="B1679" s="76" t="s">
        <v>197</v>
      </c>
      <c r="C1679" s="81"/>
      <c r="D1679" s="82"/>
      <c r="E1679" s="80"/>
      <c r="F1679" s="82"/>
      <c r="G1679" s="80"/>
      <c r="H1679" s="80"/>
      <c r="I1679" s="80"/>
      <c r="J1679" s="80"/>
      <c r="K1679" s="82"/>
      <c r="L1679" s="80"/>
      <c r="M1679" s="14"/>
      <c r="N1679" s="14"/>
      <c r="O1679" s="82"/>
      <c r="P1679" s="80"/>
      <c r="Q1679" s="14"/>
      <c r="R1679" s="14"/>
      <c r="S1679" s="74"/>
      <c r="T1679" s="74"/>
      <c r="U1679" s="74"/>
      <c r="V1679" s="74"/>
      <c r="W1679" s="74"/>
      <c r="X1679" s="74"/>
      <c r="Y1679" s="74"/>
      <c r="Z1679" s="74"/>
      <c r="AA1679" s="74"/>
      <c r="AB1679" s="74"/>
      <c r="AC1679" s="74"/>
      <c r="AD1679" s="74"/>
      <c r="AE1679" s="74"/>
      <c r="AF1679" s="74"/>
      <c r="AG1679" s="74"/>
      <c r="AH1679" s="74"/>
      <c r="AI1679" s="74"/>
      <c r="AJ1679" s="74"/>
      <c r="AK1679" s="74"/>
      <c r="AL1679" s="74"/>
      <c r="AM1679" s="74"/>
      <c r="AN1679" s="74"/>
      <c r="AO1679" s="74"/>
      <c r="AP1679" s="74"/>
      <c r="AQ1679" s="74"/>
      <c r="AR1679" s="74"/>
      <c r="AS1679" s="74"/>
      <c r="AT1679" s="74"/>
      <c r="AU1679" s="74"/>
      <c r="AV1679" s="74"/>
      <c r="AW1679" s="74"/>
      <c r="AX1679" s="74"/>
      <c r="AY1679" s="74"/>
      <c r="AZ1679" s="74"/>
      <c r="BA1679" s="74"/>
      <c r="BB1679" s="74"/>
      <c r="BC1679" s="74"/>
      <c r="BD1679" s="74"/>
      <c r="BE1679" s="74"/>
      <c r="BF1679" s="74"/>
      <c r="BG1679" s="74"/>
      <c r="BH1679" s="74"/>
      <c r="BI1679" s="74"/>
      <c r="BJ1679" s="74"/>
      <c r="BK1679" s="74"/>
      <c r="BL1679" s="74"/>
      <c r="BM1679" s="74"/>
      <c r="BN1679" s="74"/>
      <c r="BO1679" s="74"/>
      <c r="BP1679" s="74"/>
      <c r="BQ1679" s="74"/>
      <c r="BR1679" s="74"/>
      <c r="BS1679" s="74"/>
      <c r="BT1679" s="74"/>
      <c r="BU1679" s="74"/>
      <c r="BV1679" s="74"/>
      <c r="BW1679" s="74"/>
      <c r="BX1679" s="74"/>
      <c r="BY1679" s="74"/>
      <c r="BZ1679" s="74"/>
      <c r="CA1679" s="74"/>
      <c r="CB1679" s="74"/>
      <c r="CC1679" s="74"/>
      <c r="CD1679" s="74"/>
      <c r="CE1679" s="74"/>
      <c r="CF1679" s="74"/>
      <c r="CG1679" s="74"/>
      <c r="CH1679" s="74"/>
      <c r="CI1679" s="74"/>
      <c r="CJ1679" s="74"/>
      <c r="CK1679" s="74"/>
      <c r="CL1679" s="74"/>
      <c r="CM1679" s="74"/>
      <c r="CN1679" s="74"/>
      <c r="CO1679" s="74"/>
      <c r="CP1679" s="74"/>
      <c r="CQ1679" s="74"/>
      <c r="CR1679" s="74"/>
      <c r="CS1679" s="74"/>
      <c r="CT1679" s="74"/>
      <c r="CU1679" s="74"/>
      <c r="CV1679" s="74"/>
      <c r="CW1679" s="74"/>
      <c r="CX1679" s="74"/>
      <c r="CY1679" s="74"/>
      <c r="CZ1679" s="74"/>
      <c r="DA1679" s="74"/>
      <c r="DB1679" s="74"/>
      <c r="DC1679" s="74"/>
      <c r="DD1679" s="74"/>
      <c r="DE1679" s="74"/>
      <c r="DF1679" s="74"/>
      <c r="DG1679" s="74"/>
      <c r="DH1679" s="74"/>
      <c r="DI1679" s="74"/>
      <c r="DJ1679" s="74"/>
      <c r="DK1679" s="74"/>
      <c r="DL1679" s="74"/>
      <c r="DM1679" s="74"/>
      <c r="DN1679" s="74"/>
      <c r="DO1679" s="74"/>
      <c r="DP1679" s="74"/>
      <c r="DQ1679" s="74"/>
      <c r="DR1679" s="74"/>
      <c r="DS1679" s="74"/>
      <c r="DT1679" s="74"/>
      <c r="DU1679" s="74"/>
      <c r="DV1679" s="74"/>
      <c r="DW1679" s="74"/>
      <c r="DX1679" s="74"/>
      <c r="DY1679" s="74"/>
      <c r="DZ1679" s="74"/>
      <c r="EA1679" s="74"/>
      <c r="EB1679" s="74"/>
      <c r="EC1679" s="74"/>
      <c r="ED1679" s="74"/>
      <c r="EE1679" s="74"/>
      <c r="EF1679" s="74"/>
      <c r="EG1679" s="74"/>
      <c r="EH1679" s="74"/>
      <c r="EI1679" s="74"/>
      <c r="EJ1679" s="74"/>
      <c r="EK1679" s="74"/>
      <c r="EL1679" s="74"/>
      <c r="EM1679" s="74"/>
      <c r="EN1679" s="74"/>
      <c r="EO1679" s="74"/>
      <c r="EP1679" s="74"/>
      <c r="EQ1679" s="74"/>
      <c r="ER1679" s="74"/>
      <c r="ES1679" s="74"/>
      <c r="ET1679" s="74"/>
      <c r="EU1679" s="74"/>
      <c r="EV1679" s="74"/>
      <c r="EW1679" s="74"/>
      <c r="EX1679" s="74"/>
      <c r="EY1679" s="74"/>
      <c r="EZ1679" s="74"/>
      <c r="FA1679" s="74"/>
      <c r="FB1679" s="74"/>
      <c r="FC1679" s="74"/>
      <c r="FD1679" s="74"/>
      <c r="FE1679" s="74"/>
      <c r="FF1679" s="74"/>
      <c r="FG1679" s="74"/>
      <c r="FH1679" s="74"/>
      <c r="FI1679" s="74"/>
      <c r="FJ1679" s="74"/>
      <c r="FK1679" s="74"/>
      <c r="FL1679" s="74"/>
      <c r="FM1679" s="74"/>
      <c r="FN1679" s="74"/>
      <c r="FO1679" s="74"/>
      <c r="FP1679" s="74"/>
      <c r="FQ1679" s="74"/>
      <c r="FR1679" s="74"/>
      <c r="FS1679" s="74"/>
      <c r="FT1679" s="74"/>
      <c r="FU1679" s="74"/>
      <c r="FV1679" s="74"/>
      <c r="FW1679" s="74"/>
      <c r="FX1679" s="74"/>
      <c r="FY1679" s="74"/>
      <c r="FZ1679" s="74"/>
      <c r="GA1679" s="74"/>
      <c r="GB1679" s="74"/>
      <c r="GC1679" s="74"/>
      <c r="GD1679" s="74"/>
      <c r="GE1679" s="74"/>
      <c r="GF1679" s="74"/>
      <c r="GG1679" s="74"/>
      <c r="GH1679" s="74"/>
      <c r="GI1679" s="74"/>
      <c r="GJ1679" s="74"/>
      <c r="GK1679" s="74"/>
      <c r="GL1679" s="74"/>
      <c r="GM1679" s="74"/>
      <c r="GN1679" s="74"/>
      <c r="GO1679" s="74"/>
      <c r="GP1679" s="74"/>
      <c r="GQ1679" s="74"/>
      <c r="GR1679" s="74"/>
      <c r="GS1679" s="74"/>
      <c r="GT1679" s="74"/>
      <c r="GU1679" s="74"/>
      <c r="GV1679" s="74"/>
      <c r="GW1679" s="74"/>
      <c r="GX1679" s="74"/>
      <c r="GY1679" s="74"/>
      <c r="GZ1679" s="74"/>
      <c r="HA1679" s="74"/>
      <c r="HB1679" s="74"/>
      <c r="HC1679" s="74"/>
      <c r="HD1679" s="74"/>
      <c r="HE1679" s="74"/>
      <c r="HF1679" s="74"/>
      <c r="HG1679" s="74"/>
      <c r="HH1679" s="74"/>
      <c r="HI1679" s="74"/>
      <c r="HJ1679" s="74"/>
      <c r="HK1679" s="74"/>
      <c r="HL1679" s="74"/>
      <c r="HM1679" s="74"/>
      <c r="HN1679" s="74"/>
      <c r="HO1679" s="74"/>
      <c r="HP1679" s="74"/>
      <c r="HQ1679" s="74"/>
      <c r="HR1679" s="74"/>
      <c r="HS1679" s="74"/>
      <c r="HT1679" s="74"/>
      <c r="HU1679" s="74"/>
      <c r="HV1679" s="74"/>
      <c r="HW1679" s="74"/>
      <c r="HX1679" s="74"/>
      <c r="HY1679" s="74"/>
      <c r="HZ1679" s="74"/>
      <c r="IA1679" s="74"/>
      <c r="IB1679" s="74"/>
      <c r="IC1679" s="74"/>
      <c r="ID1679" s="74"/>
      <c r="IE1679" s="74"/>
      <c r="IF1679" s="74"/>
      <c r="IG1679" s="74"/>
      <c r="IH1679" s="74"/>
      <c r="II1679" s="74"/>
      <c r="IJ1679" s="74"/>
      <c r="IK1679" s="74"/>
      <c r="IL1679" s="74"/>
      <c r="IM1679" s="74"/>
      <c r="IN1679" s="74"/>
      <c r="IO1679" s="74"/>
      <c r="IP1679" s="74"/>
      <c r="IQ1679" s="74"/>
      <c r="IR1679" s="74"/>
      <c r="IS1679" s="74"/>
    </row>
    <row r="1680" spans="1:253">
      <c r="A1680" s="75" t="s">
        <v>2130</v>
      </c>
      <c r="B1680" s="76" t="s">
        <v>198</v>
      </c>
      <c r="C1680" s="81"/>
      <c r="D1680" s="82"/>
      <c r="E1680" s="80"/>
      <c r="F1680" s="82"/>
      <c r="G1680" s="80"/>
      <c r="H1680" s="80"/>
      <c r="I1680" s="80"/>
      <c r="J1680" s="80"/>
      <c r="K1680" s="82"/>
      <c r="L1680" s="80"/>
      <c r="M1680" s="14"/>
      <c r="N1680" s="14"/>
      <c r="O1680" s="82"/>
      <c r="P1680" s="80"/>
      <c r="Q1680" s="14"/>
      <c r="R1680" s="14"/>
      <c r="S1680" s="74"/>
      <c r="T1680" s="74"/>
      <c r="U1680" s="74"/>
      <c r="V1680" s="74"/>
      <c r="W1680" s="74"/>
      <c r="X1680" s="74"/>
      <c r="Y1680" s="74"/>
      <c r="Z1680" s="74"/>
      <c r="AA1680" s="74"/>
      <c r="AB1680" s="74"/>
      <c r="AC1680" s="74"/>
      <c r="AD1680" s="74"/>
      <c r="AE1680" s="74"/>
      <c r="AF1680" s="74"/>
      <c r="AG1680" s="74"/>
      <c r="AH1680" s="74"/>
      <c r="AI1680" s="74"/>
      <c r="AJ1680" s="74"/>
      <c r="AK1680" s="74"/>
      <c r="AL1680" s="74"/>
      <c r="AM1680" s="74"/>
      <c r="AN1680" s="74"/>
      <c r="AO1680" s="74"/>
      <c r="AP1680" s="74"/>
      <c r="AQ1680" s="74"/>
      <c r="AR1680" s="74"/>
      <c r="AS1680" s="74"/>
      <c r="AT1680" s="74"/>
      <c r="AU1680" s="74"/>
      <c r="AV1680" s="74"/>
      <c r="AW1680" s="74"/>
      <c r="AX1680" s="74"/>
      <c r="AY1680" s="74"/>
      <c r="AZ1680" s="74"/>
      <c r="BA1680" s="74"/>
      <c r="BB1680" s="74"/>
      <c r="BC1680" s="74"/>
      <c r="BD1680" s="74"/>
      <c r="BE1680" s="74"/>
      <c r="BF1680" s="74"/>
      <c r="BG1680" s="74"/>
      <c r="BH1680" s="74"/>
      <c r="BI1680" s="74"/>
      <c r="BJ1680" s="74"/>
      <c r="BK1680" s="74"/>
      <c r="BL1680" s="74"/>
      <c r="BM1680" s="74"/>
      <c r="BN1680" s="74"/>
      <c r="BO1680" s="74"/>
      <c r="BP1680" s="74"/>
      <c r="BQ1680" s="74"/>
      <c r="BR1680" s="74"/>
      <c r="BS1680" s="74"/>
      <c r="BT1680" s="74"/>
      <c r="BU1680" s="74"/>
      <c r="BV1680" s="74"/>
      <c r="BW1680" s="74"/>
      <c r="BX1680" s="74"/>
      <c r="BY1680" s="74"/>
      <c r="BZ1680" s="74"/>
      <c r="CA1680" s="74"/>
      <c r="CB1680" s="74"/>
      <c r="CC1680" s="74"/>
      <c r="CD1680" s="74"/>
      <c r="CE1680" s="74"/>
      <c r="CF1680" s="74"/>
      <c r="CG1680" s="74"/>
      <c r="CH1680" s="74"/>
      <c r="CI1680" s="74"/>
      <c r="CJ1680" s="74"/>
      <c r="CK1680" s="74"/>
      <c r="CL1680" s="74"/>
      <c r="CM1680" s="74"/>
      <c r="CN1680" s="74"/>
      <c r="CO1680" s="74"/>
      <c r="CP1680" s="74"/>
      <c r="CQ1680" s="74"/>
      <c r="CR1680" s="74"/>
      <c r="CS1680" s="74"/>
      <c r="CT1680" s="74"/>
      <c r="CU1680" s="74"/>
      <c r="CV1680" s="74"/>
      <c r="CW1680" s="74"/>
      <c r="CX1680" s="74"/>
      <c r="CY1680" s="74"/>
      <c r="CZ1680" s="74"/>
      <c r="DA1680" s="74"/>
      <c r="DB1680" s="74"/>
      <c r="DC1680" s="74"/>
      <c r="DD1680" s="74"/>
      <c r="DE1680" s="74"/>
      <c r="DF1680" s="74"/>
      <c r="DG1680" s="74"/>
      <c r="DH1680" s="74"/>
      <c r="DI1680" s="74"/>
      <c r="DJ1680" s="74"/>
      <c r="DK1680" s="74"/>
      <c r="DL1680" s="74"/>
      <c r="DM1680" s="74"/>
      <c r="DN1680" s="74"/>
      <c r="DO1680" s="74"/>
      <c r="DP1680" s="74"/>
      <c r="DQ1680" s="74"/>
      <c r="DR1680" s="74"/>
      <c r="DS1680" s="74"/>
      <c r="DT1680" s="74"/>
      <c r="DU1680" s="74"/>
      <c r="DV1680" s="74"/>
      <c r="DW1680" s="74"/>
      <c r="DX1680" s="74"/>
      <c r="DY1680" s="74"/>
      <c r="DZ1680" s="74"/>
      <c r="EA1680" s="74"/>
      <c r="EB1680" s="74"/>
      <c r="EC1680" s="74"/>
      <c r="ED1680" s="74"/>
      <c r="EE1680" s="74"/>
      <c r="EF1680" s="74"/>
      <c r="EG1680" s="74"/>
      <c r="EH1680" s="74"/>
      <c r="EI1680" s="74"/>
      <c r="EJ1680" s="74"/>
      <c r="EK1680" s="74"/>
      <c r="EL1680" s="74"/>
      <c r="EM1680" s="74"/>
      <c r="EN1680" s="74"/>
      <c r="EO1680" s="74"/>
      <c r="EP1680" s="74"/>
      <c r="EQ1680" s="74"/>
      <c r="ER1680" s="74"/>
      <c r="ES1680" s="74"/>
      <c r="ET1680" s="74"/>
      <c r="EU1680" s="74"/>
      <c r="EV1680" s="74"/>
      <c r="EW1680" s="74"/>
      <c r="EX1680" s="74"/>
      <c r="EY1680" s="74"/>
      <c r="EZ1680" s="74"/>
      <c r="FA1680" s="74"/>
      <c r="FB1680" s="74"/>
      <c r="FC1680" s="74"/>
      <c r="FD1680" s="74"/>
      <c r="FE1680" s="74"/>
      <c r="FF1680" s="74"/>
      <c r="FG1680" s="74"/>
      <c r="FH1680" s="74"/>
      <c r="FI1680" s="74"/>
      <c r="FJ1680" s="74"/>
      <c r="FK1680" s="74"/>
      <c r="FL1680" s="74"/>
      <c r="FM1680" s="74"/>
      <c r="FN1680" s="74"/>
      <c r="FO1680" s="74"/>
      <c r="FP1680" s="74"/>
      <c r="FQ1680" s="74"/>
      <c r="FR1680" s="74"/>
      <c r="FS1680" s="74"/>
      <c r="FT1680" s="74"/>
      <c r="FU1680" s="74"/>
      <c r="FV1680" s="74"/>
      <c r="FW1680" s="74"/>
      <c r="FX1680" s="74"/>
      <c r="FY1680" s="74"/>
      <c r="FZ1680" s="74"/>
      <c r="GA1680" s="74"/>
      <c r="GB1680" s="74"/>
      <c r="GC1680" s="74"/>
      <c r="GD1680" s="74"/>
      <c r="GE1680" s="74"/>
      <c r="GF1680" s="74"/>
      <c r="GG1680" s="74"/>
      <c r="GH1680" s="74"/>
      <c r="GI1680" s="74"/>
      <c r="GJ1680" s="74"/>
      <c r="GK1680" s="74"/>
      <c r="GL1680" s="74"/>
      <c r="GM1680" s="74"/>
      <c r="GN1680" s="74"/>
      <c r="GO1680" s="74"/>
      <c r="GP1680" s="74"/>
      <c r="GQ1680" s="74"/>
      <c r="GR1680" s="74"/>
      <c r="GS1680" s="74"/>
      <c r="GT1680" s="74"/>
      <c r="GU1680" s="74"/>
      <c r="GV1680" s="74"/>
      <c r="GW1680" s="74"/>
      <c r="GX1680" s="74"/>
      <c r="GY1680" s="74"/>
      <c r="GZ1680" s="74"/>
      <c r="HA1680" s="74"/>
      <c r="HB1680" s="74"/>
      <c r="HC1680" s="74"/>
      <c r="HD1680" s="74"/>
      <c r="HE1680" s="74"/>
      <c r="HF1680" s="74"/>
      <c r="HG1680" s="74"/>
      <c r="HH1680" s="74"/>
      <c r="HI1680" s="74"/>
      <c r="HJ1680" s="74"/>
      <c r="HK1680" s="74"/>
      <c r="HL1680" s="74"/>
      <c r="HM1680" s="74"/>
      <c r="HN1680" s="74"/>
      <c r="HO1680" s="74"/>
      <c r="HP1680" s="74"/>
      <c r="HQ1680" s="74"/>
      <c r="HR1680" s="74"/>
      <c r="HS1680" s="74"/>
      <c r="HT1680" s="74"/>
      <c r="HU1680" s="74"/>
      <c r="HV1680" s="74"/>
      <c r="HW1680" s="74"/>
      <c r="HX1680" s="74"/>
      <c r="HY1680" s="74"/>
      <c r="HZ1680" s="74"/>
      <c r="IA1680" s="74"/>
      <c r="IB1680" s="74"/>
      <c r="IC1680" s="74"/>
      <c r="ID1680" s="74"/>
      <c r="IE1680" s="74"/>
      <c r="IF1680" s="74"/>
      <c r="IG1680" s="74"/>
      <c r="IH1680" s="74"/>
      <c r="II1680" s="74"/>
      <c r="IJ1680" s="74"/>
      <c r="IK1680" s="74"/>
      <c r="IL1680" s="74"/>
      <c r="IM1680" s="74"/>
      <c r="IN1680" s="74"/>
      <c r="IO1680" s="74"/>
      <c r="IP1680" s="74"/>
      <c r="IQ1680" s="74"/>
      <c r="IR1680" s="74"/>
      <c r="IS1680" s="74"/>
    </row>
    <row r="1681" spans="1:253" ht="31.5">
      <c r="A1681" s="70" t="s">
        <v>2131</v>
      </c>
      <c r="B1681" s="71" t="s">
        <v>2111</v>
      </c>
      <c r="C1681" s="71"/>
      <c r="D1681" s="73">
        <f>SUM(D1682:D1686)</f>
        <v>0</v>
      </c>
      <c r="E1681" s="73">
        <f t="shared" ref="E1681:N1681" si="278">SUM(E1682:E1686)</f>
        <v>0</v>
      </c>
      <c r="F1681" s="73">
        <f t="shared" si="278"/>
        <v>0</v>
      </c>
      <c r="G1681" s="73"/>
      <c r="H1681" s="73">
        <f t="shared" si="278"/>
        <v>0</v>
      </c>
      <c r="I1681" s="73">
        <f t="shared" si="278"/>
        <v>0</v>
      </c>
      <c r="J1681" s="73">
        <f t="shared" si="278"/>
        <v>0</v>
      </c>
      <c r="K1681" s="73"/>
      <c r="L1681" s="73">
        <f t="shared" si="278"/>
        <v>0</v>
      </c>
      <c r="M1681" s="73">
        <f t="shared" si="278"/>
        <v>0</v>
      </c>
      <c r="N1681" s="73">
        <f t="shared" si="278"/>
        <v>0</v>
      </c>
      <c r="O1681" s="73"/>
      <c r="P1681" s="73">
        <f>SUM(P1682:P1686)</f>
        <v>0</v>
      </c>
      <c r="Q1681" s="73">
        <f>SUM(Q1682:Q1686)</f>
        <v>0</v>
      </c>
      <c r="R1681" s="73">
        <f>SUM(R1682:R1686)</f>
        <v>0</v>
      </c>
      <c r="S1681" s="74"/>
      <c r="T1681" s="74"/>
      <c r="U1681" s="74"/>
      <c r="V1681" s="74"/>
      <c r="W1681" s="74"/>
      <c r="X1681" s="74"/>
      <c r="Y1681" s="74"/>
      <c r="Z1681" s="74"/>
      <c r="AA1681" s="74"/>
      <c r="AB1681" s="74"/>
      <c r="AC1681" s="74"/>
      <c r="AD1681" s="74"/>
      <c r="AE1681" s="74"/>
      <c r="AF1681" s="74"/>
      <c r="AG1681" s="74"/>
      <c r="AH1681" s="74"/>
      <c r="AI1681" s="74"/>
      <c r="AJ1681" s="74"/>
      <c r="AK1681" s="74"/>
      <c r="AL1681" s="74"/>
      <c r="AM1681" s="74"/>
      <c r="AN1681" s="74"/>
      <c r="AO1681" s="74"/>
      <c r="AP1681" s="74"/>
      <c r="AQ1681" s="74"/>
      <c r="AR1681" s="74"/>
      <c r="AS1681" s="74"/>
      <c r="AT1681" s="74"/>
      <c r="AU1681" s="74"/>
      <c r="AV1681" s="74"/>
      <c r="AW1681" s="74"/>
      <c r="AX1681" s="74"/>
      <c r="AY1681" s="74"/>
      <c r="AZ1681" s="74"/>
      <c r="BA1681" s="74"/>
      <c r="BB1681" s="74"/>
      <c r="BC1681" s="74"/>
      <c r="BD1681" s="74"/>
      <c r="BE1681" s="74"/>
      <c r="BF1681" s="74"/>
      <c r="BG1681" s="74"/>
      <c r="BH1681" s="74"/>
      <c r="BI1681" s="74"/>
      <c r="BJ1681" s="74"/>
      <c r="BK1681" s="74"/>
      <c r="BL1681" s="74"/>
      <c r="BM1681" s="74"/>
      <c r="BN1681" s="74"/>
      <c r="BO1681" s="74"/>
      <c r="BP1681" s="74"/>
      <c r="BQ1681" s="74"/>
      <c r="BR1681" s="74"/>
      <c r="BS1681" s="74"/>
      <c r="BT1681" s="74"/>
      <c r="BU1681" s="74"/>
      <c r="BV1681" s="74"/>
      <c r="BW1681" s="74"/>
      <c r="BX1681" s="74"/>
      <c r="BY1681" s="74"/>
      <c r="BZ1681" s="74"/>
      <c r="CA1681" s="74"/>
      <c r="CB1681" s="74"/>
      <c r="CC1681" s="74"/>
      <c r="CD1681" s="74"/>
      <c r="CE1681" s="74"/>
      <c r="CF1681" s="74"/>
      <c r="CG1681" s="74"/>
      <c r="CH1681" s="74"/>
      <c r="CI1681" s="74"/>
      <c r="CJ1681" s="74"/>
      <c r="CK1681" s="74"/>
      <c r="CL1681" s="74"/>
      <c r="CM1681" s="74"/>
      <c r="CN1681" s="74"/>
      <c r="CO1681" s="74"/>
      <c r="CP1681" s="74"/>
      <c r="CQ1681" s="74"/>
      <c r="CR1681" s="74"/>
      <c r="CS1681" s="74"/>
      <c r="CT1681" s="74"/>
      <c r="CU1681" s="74"/>
      <c r="CV1681" s="74"/>
      <c r="CW1681" s="74"/>
      <c r="CX1681" s="74"/>
      <c r="CY1681" s="74"/>
      <c r="CZ1681" s="74"/>
      <c r="DA1681" s="74"/>
      <c r="DB1681" s="74"/>
      <c r="DC1681" s="74"/>
      <c r="DD1681" s="74"/>
      <c r="DE1681" s="74"/>
      <c r="DF1681" s="74"/>
      <c r="DG1681" s="74"/>
      <c r="DH1681" s="74"/>
      <c r="DI1681" s="74"/>
      <c r="DJ1681" s="74"/>
      <c r="DK1681" s="74"/>
      <c r="DL1681" s="74"/>
      <c r="DM1681" s="74"/>
      <c r="DN1681" s="74"/>
      <c r="DO1681" s="74"/>
      <c r="DP1681" s="74"/>
      <c r="DQ1681" s="74"/>
      <c r="DR1681" s="74"/>
      <c r="DS1681" s="74"/>
      <c r="DT1681" s="74"/>
      <c r="DU1681" s="74"/>
      <c r="DV1681" s="74"/>
      <c r="DW1681" s="74"/>
      <c r="DX1681" s="74"/>
      <c r="DY1681" s="74"/>
      <c r="DZ1681" s="74"/>
      <c r="EA1681" s="74"/>
      <c r="EB1681" s="74"/>
      <c r="EC1681" s="74"/>
      <c r="ED1681" s="74"/>
      <c r="EE1681" s="74"/>
      <c r="EF1681" s="74"/>
      <c r="EG1681" s="74"/>
      <c r="EH1681" s="74"/>
      <c r="EI1681" s="74"/>
      <c r="EJ1681" s="74"/>
      <c r="EK1681" s="74"/>
      <c r="EL1681" s="74"/>
      <c r="EM1681" s="74"/>
      <c r="EN1681" s="74"/>
      <c r="EO1681" s="74"/>
      <c r="EP1681" s="74"/>
      <c r="EQ1681" s="74"/>
      <c r="ER1681" s="74"/>
      <c r="ES1681" s="74"/>
      <c r="ET1681" s="74"/>
      <c r="EU1681" s="74"/>
      <c r="EV1681" s="74"/>
      <c r="EW1681" s="74"/>
      <c r="EX1681" s="74"/>
      <c r="EY1681" s="74"/>
      <c r="EZ1681" s="74"/>
      <c r="FA1681" s="74"/>
      <c r="FB1681" s="74"/>
      <c r="FC1681" s="74"/>
      <c r="FD1681" s="74"/>
      <c r="FE1681" s="74"/>
      <c r="FF1681" s="74"/>
      <c r="FG1681" s="74"/>
      <c r="FH1681" s="74"/>
      <c r="FI1681" s="74"/>
      <c r="FJ1681" s="74"/>
      <c r="FK1681" s="74"/>
      <c r="FL1681" s="74"/>
      <c r="FM1681" s="74"/>
      <c r="FN1681" s="74"/>
      <c r="FO1681" s="74"/>
      <c r="FP1681" s="74"/>
      <c r="FQ1681" s="74"/>
      <c r="FR1681" s="74"/>
      <c r="FS1681" s="74"/>
      <c r="FT1681" s="74"/>
      <c r="FU1681" s="74"/>
      <c r="FV1681" s="74"/>
      <c r="FW1681" s="74"/>
      <c r="FX1681" s="74"/>
      <c r="FY1681" s="74"/>
      <c r="FZ1681" s="74"/>
      <c r="GA1681" s="74"/>
      <c r="GB1681" s="74"/>
      <c r="GC1681" s="74"/>
      <c r="GD1681" s="74"/>
      <c r="GE1681" s="74"/>
      <c r="GF1681" s="74"/>
      <c r="GG1681" s="74"/>
      <c r="GH1681" s="74"/>
      <c r="GI1681" s="74"/>
      <c r="GJ1681" s="74"/>
      <c r="GK1681" s="74"/>
      <c r="GL1681" s="74"/>
      <c r="GM1681" s="74"/>
      <c r="GN1681" s="74"/>
      <c r="GO1681" s="74"/>
      <c r="GP1681" s="74"/>
      <c r="GQ1681" s="74"/>
      <c r="GR1681" s="74"/>
      <c r="GS1681" s="74"/>
      <c r="GT1681" s="74"/>
      <c r="GU1681" s="74"/>
      <c r="GV1681" s="74"/>
      <c r="GW1681" s="74"/>
      <c r="GX1681" s="74"/>
      <c r="GY1681" s="74"/>
      <c r="GZ1681" s="74"/>
      <c r="HA1681" s="74"/>
      <c r="HB1681" s="74"/>
      <c r="HC1681" s="74"/>
      <c r="HD1681" s="74"/>
      <c r="HE1681" s="74"/>
      <c r="HF1681" s="74"/>
      <c r="HG1681" s="74"/>
      <c r="HH1681" s="74"/>
      <c r="HI1681" s="74"/>
      <c r="HJ1681" s="74"/>
      <c r="HK1681" s="74"/>
      <c r="HL1681" s="74"/>
      <c r="HM1681" s="74"/>
      <c r="HN1681" s="74"/>
      <c r="HO1681" s="74"/>
      <c r="HP1681" s="74"/>
      <c r="HQ1681" s="74"/>
      <c r="HR1681" s="74"/>
      <c r="HS1681" s="74"/>
      <c r="HT1681" s="74"/>
      <c r="HU1681" s="74"/>
      <c r="HV1681" s="74"/>
      <c r="HW1681" s="74"/>
      <c r="HX1681" s="74"/>
      <c r="HY1681" s="74"/>
      <c r="HZ1681" s="74"/>
      <c r="IA1681" s="74"/>
      <c r="IB1681" s="74"/>
      <c r="IC1681" s="74"/>
      <c r="ID1681" s="74"/>
      <c r="IE1681" s="74"/>
      <c r="IF1681" s="74"/>
      <c r="IG1681" s="74"/>
      <c r="IH1681" s="74"/>
      <c r="II1681" s="74"/>
      <c r="IJ1681" s="74"/>
      <c r="IK1681" s="74"/>
      <c r="IL1681" s="74"/>
      <c r="IM1681" s="74"/>
      <c r="IN1681" s="74"/>
      <c r="IO1681" s="74"/>
      <c r="IP1681" s="74"/>
      <c r="IQ1681" s="74"/>
      <c r="IR1681" s="74"/>
      <c r="IS1681" s="74"/>
    </row>
    <row r="1682" spans="1:253">
      <c r="A1682" s="75" t="s">
        <v>2132</v>
      </c>
      <c r="B1682" s="76" t="s">
        <v>2108</v>
      </c>
      <c r="C1682" s="81"/>
      <c r="D1682" s="82"/>
      <c r="E1682" s="80"/>
      <c r="F1682" s="82"/>
      <c r="G1682" s="80"/>
      <c r="H1682" s="80"/>
      <c r="I1682" s="80"/>
      <c r="J1682" s="80"/>
      <c r="K1682" s="82"/>
      <c r="L1682" s="80"/>
      <c r="M1682" s="14"/>
      <c r="N1682" s="14"/>
      <c r="O1682" s="82"/>
      <c r="P1682" s="80"/>
      <c r="Q1682" s="14"/>
      <c r="R1682" s="14"/>
      <c r="S1682" s="74"/>
      <c r="T1682" s="74"/>
      <c r="U1682" s="74"/>
      <c r="V1682" s="74"/>
      <c r="W1682" s="74"/>
      <c r="X1682" s="74"/>
      <c r="Y1682" s="74"/>
      <c r="Z1682" s="74"/>
      <c r="AA1682" s="74"/>
      <c r="AB1682" s="74"/>
      <c r="AC1682" s="74"/>
      <c r="AD1682" s="74"/>
      <c r="AE1682" s="74"/>
      <c r="AF1682" s="74"/>
      <c r="AG1682" s="74"/>
      <c r="AH1682" s="74"/>
      <c r="AI1682" s="74"/>
      <c r="AJ1682" s="74"/>
      <c r="AK1682" s="74"/>
      <c r="AL1682" s="74"/>
      <c r="AM1682" s="74"/>
      <c r="AN1682" s="74"/>
      <c r="AO1682" s="74"/>
      <c r="AP1682" s="74"/>
      <c r="AQ1682" s="74"/>
      <c r="AR1682" s="74"/>
      <c r="AS1682" s="74"/>
      <c r="AT1682" s="74"/>
      <c r="AU1682" s="74"/>
      <c r="AV1682" s="74"/>
      <c r="AW1682" s="74"/>
      <c r="AX1682" s="74"/>
      <c r="AY1682" s="74"/>
      <c r="AZ1682" s="74"/>
      <c r="BA1682" s="74"/>
      <c r="BB1682" s="74"/>
      <c r="BC1682" s="74"/>
      <c r="BD1682" s="74"/>
      <c r="BE1682" s="74"/>
      <c r="BF1682" s="74"/>
      <c r="BG1682" s="74"/>
      <c r="BH1682" s="74"/>
      <c r="BI1682" s="74"/>
      <c r="BJ1682" s="74"/>
      <c r="BK1682" s="74"/>
      <c r="BL1682" s="74"/>
      <c r="BM1682" s="74"/>
      <c r="BN1682" s="74"/>
      <c r="BO1682" s="74"/>
      <c r="BP1682" s="74"/>
      <c r="BQ1682" s="74"/>
      <c r="BR1682" s="74"/>
      <c r="BS1682" s="74"/>
      <c r="BT1682" s="74"/>
      <c r="BU1682" s="74"/>
      <c r="BV1682" s="74"/>
      <c r="BW1682" s="74"/>
      <c r="BX1682" s="74"/>
      <c r="BY1682" s="74"/>
      <c r="BZ1682" s="74"/>
      <c r="CA1682" s="74"/>
      <c r="CB1682" s="74"/>
      <c r="CC1682" s="74"/>
      <c r="CD1682" s="74"/>
      <c r="CE1682" s="74"/>
      <c r="CF1682" s="74"/>
      <c r="CG1682" s="74"/>
      <c r="CH1682" s="74"/>
      <c r="CI1682" s="74"/>
      <c r="CJ1682" s="74"/>
      <c r="CK1682" s="74"/>
      <c r="CL1682" s="74"/>
      <c r="CM1682" s="74"/>
      <c r="CN1682" s="74"/>
      <c r="CO1682" s="74"/>
      <c r="CP1682" s="74"/>
      <c r="CQ1682" s="74"/>
      <c r="CR1682" s="74"/>
      <c r="CS1682" s="74"/>
      <c r="CT1682" s="74"/>
      <c r="CU1682" s="74"/>
      <c r="CV1682" s="74"/>
      <c r="CW1682" s="74"/>
      <c r="CX1682" s="74"/>
      <c r="CY1682" s="74"/>
      <c r="CZ1682" s="74"/>
      <c r="DA1682" s="74"/>
      <c r="DB1682" s="74"/>
      <c r="DC1682" s="74"/>
      <c r="DD1682" s="74"/>
      <c r="DE1682" s="74"/>
      <c r="DF1682" s="74"/>
      <c r="DG1682" s="74"/>
      <c r="DH1682" s="74"/>
      <c r="DI1682" s="74"/>
      <c r="DJ1682" s="74"/>
      <c r="DK1682" s="74"/>
      <c r="DL1682" s="74"/>
      <c r="DM1682" s="74"/>
      <c r="DN1682" s="74"/>
      <c r="DO1682" s="74"/>
      <c r="DP1682" s="74"/>
      <c r="DQ1682" s="74"/>
      <c r="DR1682" s="74"/>
      <c r="DS1682" s="74"/>
      <c r="DT1682" s="74"/>
      <c r="DU1682" s="74"/>
      <c r="DV1682" s="74"/>
      <c r="DW1682" s="74"/>
      <c r="DX1682" s="74"/>
      <c r="DY1682" s="74"/>
      <c r="DZ1682" s="74"/>
      <c r="EA1682" s="74"/>
      <c r="EB1682" s="74"/>
      <c r="EC1682" s="74"/>
      <c r="ED1682" s="74"/>
      <c r="EE1682" s="74"/>
      <c r="EF1682" s="74"/>
      <c r="EG1682" s="74"/>
      <c r="EH1682" s="74"/>
      <c r="EI1682" s="74"/>
      <c r="EJ1682" s="74"/>
      <c r="EK1682" s="74"/>
      <c r="EL1682" s="74"/>
      <c r="EM1682" s="74"/>
      <c r="EN1682" s="74"/>
      <c r="EO1682" s="74"/>
      <c r="EP1682" s="74"/>
      <c r="EQ1682" s="74"/>
      <c r="ER1682" s="74"/>
      <c r="ES1682" s="74"/>
      <c r="ET1682" s="74"/>
      <c r="EU1682" s="74"/>
      <c r="EV1682" s="74"/>
      <c r="EW1682" s="74"/>
      <c r="EX1682" s="74"/>
      <c r="EY1682" s="74"/>
      <c r="EZ1682" s="74"/>
      <c r="FA1682" s="74"/>
      <c r="FB1682" s="74"/>
      <c r="FC1682" s="74"/>
      <c r="FD1682" s="74"/>
      <c r="FE1682" s="74"/>
      <c r="FF1682" s="74"/>
      <c r="FG1682" s="74"/>
      <c r="FH1682" s="74"/>
      <c r="FI1682" s="74"/>
      <c r="FJ1682" s="74"/>
      <c r="FK1682" s="74"/>
      <c r="FL1682" s="74"/>
      <c r="FM1682" s="74"/>
      <c r="FN1682" s="74"/>
      <c r="FO1682" s="74"/>
      <c r="FP1682" s="74"/>
      <c r="FQ1682" s="74"/>
      <c r="FR1682" s="74"/>
      <c r="FS1682" s="74"/>
      <c r="FT1682" s="74"/>
      <c r="FU1682" s="74"/>
      <c r="FV1682" s="74"/>
      <c r="FW1682" s="74"/>
      <c r="FX1682" s="74"/>
      <c r="FY1682" s="74"/>
      <c r="FZ1682" s="74"/>
      <c r="GA1682" s="74"/>
      <c r="GB1682" s="74"/>
      <c r="GC1682" s="74"/>
      <c r="GD1682" s="74"/>
      <c r="GE1682" s="74"/>
      <c r="GF1682" s="74"/>
      <c r="GG1682" s="74"/>
      <c r="GH1682" s="74"/>
      <c r="GI1682" s="74"/>
      <c r="GJ1682" s="74"/>
      <c r="GK1682" s="74"/>
      <c r="GL1682" s="74"/>
      <c r="GM1682" s="74"/>
      <c r="GN1682" s="74"/>
      <c r="GO1682" s="74"/>
      <c r="GP1682" s="74"/>
      <c r="GQ1682" s="74"/>
      <c r="GR1682" s="74"/>
      <c r="GS1682" s="74"/>
      <c r="GT1682" s="74"/>
      <c r="GU1682" s="74"/>
      <c r="GV1682" s="74"/>
      <c r="GW1682" s="74"/>
      <c r="GX1682" s="74"/>
      <c r="GY1682" s="74"/>
      <c r="GZ1682" s="74"/>
      <c r="HA1682" s="74"/>
      <c r="HB1682" s="74"/>
      <c r="HC1682" s="74"/>
      <c r="HD1682" s="74"/>
      <c r="HE1682" s="74"/>
      <c r="HF1682" s="74"/>
      <c r="HG1682" s="74"/>
      <c r="HH1682" s="74"/>
      <c r="HI1682" s="74"/>
      <c r="HJ1682" s="74"/>
      <c r="HK1682" s="74"/>
      <c r="HL1682" s="74"/>
      <c r="HM1682" s="74"/>
      <c r="HN1682" s="74"/>
      <c r="HO1682" s="74"/>
      <c r="HP1682" s="74"/>
      <c r="HQ1682" s="74"/>
      <c r="HR1682" s="74"/>
      <c r="HS1682" s="74"/>
      <c r="HT1682" s="74"/>
      <c r="HU1682" s="74"/>
      <c r="HV1682" s="74"/>
      <c r="HW1682" s="74"/>
      <c r="HX1682" s="74"/>
      <c r="HY1682" s="74"/>
      <c r="HZ1682" s="74"/>
      <c r="IA1682" s="74"/>
      <c r="IB1682" s="74"/>
      <c r="IC1682" s="74"/>
      <c r="ID1682" s="74"/>
      <c r="IE1682" s="74"/>
      <c r="IF1682" s="74"/>
      <c r="IG1682" s="74"/>
      <c r="IH1682" s="74"/>
      <c r="II1682" s="74"/>
      <c r="IJ1682" s="74"/>
      <c r="IK1682" s="74"/>
      <c r="IL1682" s="74"/>
      <c r="IM1682" s="74"/>
      <c r="IN1682" s="74"/>
      <c r="IO1682" s="74"/>
      <c r="IP1682" s="74"/>
      <c r="IQ1682" s="74"/>
      <c r="IR1682" s="74"/>
      <c r="IS1682" s="74"/>
    </row>
    <row r="1683" spans="1:253">
      <c r="A1683" s="75" t="s">
        <v>2133</v>
      </c>
      <c r="B1683" s="76" t="s">
        <v>2109</v>
      </c>
      <c r="C1683" s="81"/>
      <c r="D1683" s="82"/>
      <c r="E1683" s="80"/>
      <c r="F1683" s="82"/>
      <c r="G1683" s="80"/>
      <c r="H1683" s="80"/>
      <c r="I1683" s="80"/>
      <c r="J1683" s="80"/>
      <c r="K1683" s="82"/>
      <c r="L1683" s="80"/>
      <c r="M1683" s="14"/>
      <c r="N1683" s="14"/>
      <c r="O1683" s="82"/>
      <c r="P1683" s="80"/>
      <c r="Q1683" s="14"/>
      <c r="R1683" s="14"/>
      <c r="S1683" s="74"/>
      <c r="T1683" s="74"/>
      <c r="U1683" s="74"/>
      <c r="V1683" s="74"/>
      <c r="W1683" s="74"/>
      <c r="X1683" s="74"/>
      <c r="Y1683" s="74"/>
      <c r="Z1683" s="74"/>
      <c r="AA1683" s="74"/>
      <c r="AB1683" s="74"/>
      <c r="AC1683" s="74"/>
      <c r="AD1683" s="74"/>
      <c r="AE1683" s="74"/>
      <c r="AF1683" s="74"/>
      <c r="AG1683" s="74"/>
      <c r="AH1683" s="74"/>
      <c r="AI1683" s="74"/>
      <c r="AJ1683" s="74"/>
      <c r="AK1683" s="74"/>
      <c r="AL1683" s="74"/>
      <c r="AM1683" s="74"/>
      <c r="AN1683" s="74"/>
      <c r="AO1683" s="74"/>
      <c r="AP1683" s="74"/>
      <c r="AQ1683" s="74"/>
      <c r="AR1683" s="74"/>
      <c r="AS1683" s="74"/>
      <c r="AT1683" s="74"/>
      <c r="AU1683" s="74"/>
      <c r="AV1683" s="74"/>
      <c r="AW1683" s="74"/>
      <c r="AX1683" s="74"/>
      <c r="AY1683" s="74"/>
      <c r="AZ1683" s="74"/>
      <c r="BA1683" s="74"/>
      <c r="BB1683" s="74"/>
      <c r="BC1683" s="74"/>
      <c r="BD1683" s="74"/>
      <c r="BE1683" s="74"/>
      <c r="BF1683" s="74"/>
      <c r="BG1683" s="74"/>
      <c r="BH1683" s="74"/>
      <c r="BI1683" s="74"/>
      <c r="BJ1683" s="74"/>
      <c r="BK1683" s="74"/>
      <c r="BL1683" s="74"/>
      <c r="BM1683" s="74"/>
      <c r="BN1683" s="74"/>
      <c r="BO1683" s="74"/>
      <c r="BP1683" s="74"/>
      <c r="BQ1683" s="74"/>
      <c r="BR1683" s="74"/>
      <c r="BS1683" s="74"/>
      <c r="BT1683" s="74"/>
      <c r="BU1683" s="74"/>
      <c r="BV1683" s="74"/>
      <c r="BW1683" s="74"/>
      <c r="BX1683" s="74"/>
      <c r="BY1683" s="74"/>
      <c r="BZ1683" s="74"/>
      <c r="CA1683" s="74"/>
      <c r="CB1683" s="74"/>
      <c r="CC1683" s="74"/>
      <c r="CD1683" s="74"/>
      <c r="CE1683" s="74"/>
      <c r="CF1683" s="74"/>
      <c r="CG1683" s="74"/>
      <c r="CH1683" s="74"/>
      <c r="CI1683" s="74"/>
      <c r="CJ1683" s="74"/>
      <c r="CK1683" s="74"/>
      <c r="CL1683" s="74"/>
      <c r="CM1683" s="74"/>
      <c r="CN1683" s="74"/>
      <c r="CO1683" s="74"/>
      <c r="CP1683" s="74"/>
      <c r="CQ1683" s="74"/>
      <c r="CR1683" s="74"/>
      <c r="CS1683" s="74"/>
      <c r="CT1683" s="74"/>
      <c r="CU1683" s="74"/>
      <c r="CV1683" s="74"/>
      <c r="CW1683" s="74"/>
      <c r="CX1683" s="74"/>
      <c r="CY1683" s="74"/>
      <c r="CZ1683" s="74"/>
      <c r="DA1683" s="74"/>
      <c r="DB1683" s="74"/>
      <c r="DC1683" s="74"/>
      <c r="DD1683" s="74"/>
      <c r="DE1683" s="74"/>
      <c r="DF1683" s="74"/>
      <c r="DG1683" s="74"/>
      <c r="DH1683" s="74"/>
      <c r="DI1683" s="74"/>
      <c r="DJ1683" s="74"/>
      <c r="DK1683" s="74"/>
      <c r="DL1683" s="74"/>
      <c r="DM1683" s="74"/>
      <c r="DN1683" s="74"/>
      <c r="DO1683" s="74"/>
      <c r="DP1683" s="74"/>
      <c r="DQ1683" s="74"/>
      <c r="DR1683" s="74"/>
      <c r="DS1683" s="74"/>
      <c r="DT1683" s="74"/>
      <c r="DU1683" s="74"/>
      <c r="DV1683" s="74"/>
      <c r="DW1683" s="74"/>
      <c r="DX1683" s="74"/>
      <c r="DY1683" s="74"/>
      <c r="DZ1683" s="74"/>
      <c r="EA1683" s="74"/>
      <c r="EB1683" s="74"/>
      <c r="EC1683" s="74"/>
      <c r="ED1683" s="74"/>
      <c r="EE1683" s="74"/>
      <c r="EF1683" s="74"/>
      <c r="EG1683" s="74"/>
      <c r="EH1683" s="74"/>
      <c r="EI1683" s="74"/>
      <c r="EJ1683" s="74"/>
      <c r="EK1683" s="74"/>
      <c r="EL1683" s="74"/>
      <c r="EM1683" s="74"/>
      <c r="EN1683" s="74"/>
      <c r="EO1683" s="74"/>
      <c r="EP1683" s="74"/>
      <c r="EQ1683" s="74"/>
      <c r="ER1683" s="74"/>
      <c r="ES1683" s="74"/>
      <c r="ET1683" s="74"/>
      <c r="EU1683" s="74"/>
      <c r="EV1683" s="74"/>
      <c r="EW1683" s="74"/>
      <c r="EX1683" s="74"/>
      <c r="EY1683" s="74"/>
      <c r="EZ1683" s="74"/>
      <c r="FA1683" s="74"/>
      <c r="FB1683" s="74"/>
      <c r="FC1683" s="74"/>
      <c r="FD1683" s="74"/>
      <c r="FE1683" s="74"/>
      <c r="FF1683" s="74"/>
      <c r="FG1683" s="74"/>
      <c r="FH1683" s="74"/>
      <c r="FI1683" s="74"/>
      <c r="FJ1683" s="74"/>
      <c r="FK1683" s="74"/>
      <c r="FL1683" s="74"/>
      <c r="FM1683" s="74"/>
      <c r="FN1683" s="74"/>
      <c r="FO1683" s="74"/>
      <c r="FP1683" s="74"/>
      <c r="FQ1683" s="74"/>
      <c r="FR1683" s="74"/>
      <c r="FS1683" s="74"/>
      <c r="FT1683" s="74"/>
      <c r="FU1683" s="74"/>
      <c r="FV1683" s="74"/>
      <c r="FW1683" s="74"/>
      <c r="FX1683" s="74"/>
      <c r="FY1683" s="74"/>
      <c r="FZ1683" s="74"/>
      <c r="GA1683" s="74"/>
      <c r="GB1683" s="74"/>
      <c r="GC1683" s="74"/>
      <c r="GD1683" s="74"/>
      <c r="GE1683" s="74"/>
      <c r="GF1683" s="74"/>
      <c r="GG1683" s="74"/>
      <c r="GH1683" s="74"/>
      <c r="GI1683" s="74"/>
      <c r="GJ1683" s="74"/>
      <c r="GK1683" s="74"/>
      <c r="GL1683" s="74"/>
      <c r="GM1683" s="74"/>
      <c r="GN1683" s="74"/>
      <c r="GO1683" s="74"/>
      <c r="GP1683" s="74"/>
      <c r="GQ1683" s="74"/>
      <c r="GR1683" s="74"/>
      <c r="GS1683" s="74"/>
      <c r="GT1683" s="74"/>
      <c r="GU1683" s="74"/>
      <c r="GV1683" s="74"/>
      <c r="GW1683" s="74"/>
      <c r="GX1683" s="74"/>
      <c r="GY1683" s="74"/>
      <c r="GZ1683" s="74"/>
      <c r="HA1683" s="74"/>
      <c r="HB1683" s="74"/>
      <c r="HC1683" s="74"/>
      <c r="HD1683" s="74"/>
      <c r="HE1683" s="74"/>
      <c r="HF1683" s="74"/>
      <c r="HG1683" s="74"/>
      <c r="HH1683" s="74"/>
      <c r="HI1683" s="74"/>
      <c r="HJ1683" s="74"/>
      <c r="HK1683" s="74"/>
      <c r="HL1683" s="74"/>
      <c r="HM1683" s="74"/>
      <c r="HN1683" s="74"/>
      <c r="HO1683" s="74"/>
      <c r="HP1683" s="74"/>
      <c r="HQ1683" s="74"/>
      <c r="HR1683" s="74"/>
      <c r="HS1683" s="74"/>
      <c r="HT1683" s="74"/>
      <c r="HU1683" s="74"/>
      <c r="HV1683" s="74"/>
      <c r="HW1683" s="74"/>
      <c r="HX1683" s="74"/>
      <c r="HY1683" s="74"/>
      <c r="HZ1683" s="74"/>
      <c r="IA1683" s="74"/>
      <c r="IB1683" s="74"/>
      <c r="IC1683" s="74"/>
      <c r="ID1683" s="74"/>
      <c r="IE1683" s="74"/>
      <c r="IF1683" s="74"/>
      <c r="IG1683" s="74"/>
      <c r="IH1683" s="74"/>
      <c r="II1683" s="74"/>
      <c r="IJ1683" s="74"/>
      <c r="IK1683" s="74"/>
      <c r="IL1683" s="74"/>
      <c r="IM1683" s="74"/>
      <c r="IN1683" s="74"/>
      <c r="IO1683" s="74"/>
      <c r="IP1683" s="74"/>
      <c r="IQ1683" s="74"/>
      <c r="IR1683" s="74"/>
      <c r="IS1683" s="74"/>
    </row>
    <row r="1684" spans="1:253">
      <c r="A1684" s="75" t="s">
        <v>2134</v>
      </c>
      <c r="B1684" s="76" t="s">
        <v>196</v>
      </c>
      <c r="C1684" s="81"/>
      <c r="D1684" s="82"/>
      <c r="E1684" s="80"/>
      <c r="F1684" s="82"/>
      <c r="G1684" s="80"/>
      <c r="H1684" s="80"/>
      <c r="I1684" s="80"/>
      <c r="J1684" s="80"/>
      <c r="K1684" s="82"/>
      <c r="L1684" s="80"/>
      <c r="M1684" s="14"/>
      <c r="N1684" s="14"/>
      <c r="O1684" s="82"/>
      <c r="P1684" s="80"/>
      <c r="Q1684" s="14"/>
      <c r="R1684" s="14"/>
      <c r="S1684" s="74"/>
      <c r="T1684" s="74"/>
      <c r="U1684" s="74"/>
      <c r="V1684" s="74"/>
      <c r="W1684" s="74"/>
      <c r="X1684" s="74"/>
      <c r="Y1684" s="74"/>
      <c r="Z1684" s="74"/>
      <c r="AA1684" s="74"/>
      <c r="AB1684" s="74"/>
      <c r="AC1684" s="74"/>
      <c r="AD1684" s="74"/>
      <c r="AE1684" s="74"/>
      <c r="AF1684" s="74"/>
      <c r="AG1684" s="74"/>
      <c r="AH1684" s="74"/>
      <c r="AI1684" s="74"/>
      <c r="AJ1684" s="74"/>
      <c r="AK1684" s="74"/>
      <c r="AL1684" s="74"/>
      <c r="AM1684" s="74"/>
      <c r="AN1684" s="74"/>
      <c r="AO1684" s="74"/>
      <c r="AP1684" s="74"/>
      <c r="AQ1684" s="74"/>
      <c r="AR1684" s="74"/>
      <c r="AS1684" s="74"/>
      <c r="AT1684" s="74"/>
      <c r="AU1684" s="74"/>
      <c r="AV1684" s="74"/>
      <c r="AW1684" s="74"/>
      <c r="AX1684" s="74"/>
      <c r="AY1684" s="74"/>
      <c r="AZ1684" s="74"/>
      <c r="BA1684" s="74"/>
      <c r="BB1684" s="74"/>
      <c r="BC1684" s="74"/>
      <c r="BD1684" s="74"/>
      <c r="BE1684" s="74"/>
      <c r="BF1684" s="74"/>
      <c r="BG1684" s="74"/>
      <c r="BH1684" s="74"/>
      <c r="BI1684" s="74"/>
      <c r="BJ1684" s="74"/>
      <c r="BK1684" s="74"/>
      <c r="BL1684" s="74"/>
      <c r="BM1684" s="74"/>
      <c r="BN1684" s="74"/>
      <c r="BO1684" s="74"/>
      <c r="BP1684" s="74"/>
      <c r="BQ1684" s="74"/>
      <c r="BR1684" s="74"/>
      <c r="BS1684" s="74"/>
      <c r="BT1684" s="74"/>
      <c r="BU1684" s="74"/>
      <c r="BV1684" s="74"/>
      <c r="BW1684" s="74"/>
      <c r="BX1684" s="74"/>
      <c r="BY1684" s="74"/>
      <c r="BZ1684" s="74"/>
      <c r="CA1684" s="74"/>
      <c r="CB1684" s="74"/>
      <c r="CC1684" s="74"/>
      <c r="CD1684" s="74"/>
      <c r="CE1684" s="74"/>
      <c r="CF1684" s="74"/>
      <c r="CG1684" s="74"/>
      <c r="CH1684" s="74"/>
      <c r="CI1684" s="74"/>
      <c r="CJ1684" s="74"/>
      <c r="CK1684" s="74"/>
      <c r="CL1684" s="74"/>
      <c r="CM1684" s="74"/>
      <c r="CN1684" s="74"/>
      <c r="CO1684" s="74"/>
      <c r="CP1684" s="74"/>
      <c r="CQ1684" s="74"/>
      <c r="CR1684" s="74"/>
      <c r="CS1684" s="74"/>
      <c r="CT1684" s="74"/>
      <c r="CU1684" s="74"/>
      <c r="CV1684" s="74"/>
      <c r="CW1684" s="74"/>
      <c r="CX1684" s="74"/>
      <c r="CY1684" s="74"/>
      <c r="CZ1684" s="74"/>
      <c r="DA1684" s="74"/>
      <c r="DB1684" s="74"/>
      <c r="DC1684" s="74"/>
      <c r="DD1684" s="74"/>
      <c r="DE1684" s="74"/>
      <c r="DF1684" s="74"/>
      <c r="DG1684" s="74"/>
      <c r="DH1684" s="74"/>
      <c r="DI1684" s="74"/>
      <c r="DJ1684" s="74"/>
      <c r="DK1684" s="74"/>
      <c r="DL1684" s="74"/>
      <c r="DM1684" s="74"/>
      <c r="DN1684" s="74"/>
      <c r="DO1684" s="74"/>
      <c r="DP1684" s="74"/>
      <c r="DQ1684" s="74"/>
      <c r="DR1684" s="74"/>
      <c r="DS1684" s="74"/>
      <c r="DT1684" s="74"/>
      <c r="DU1684" s="74"/>
      <c r="DV1684" s="74"/>
      <c r="DW1684" s="74"/>
      <c r="DX1684" s="74"/>
      <c r="DY1684" s="74"/>
      <c r="DZ1684" s="74"/>
      <c r="EA1684" s="74"/>
      <c r="EB1684" s="74"/>
      <c r="EC1684" s="74"/>
      <c r="ED1684" s="74"/>
      <c r="EE1684" s="74"/>
      <c r="EF1684" s="74"/>
      <c r="EG1684" s="74"/>
      <c r="EH1684" s="74"/>
      <c r="EI1684" s="74"/>
      <c r="EJ1684" s="74"/>
      <c r="EK1684" s="74"/>
      <c r="EL1684" s="74"/>
      <c r="EM1684" s="74"/>
      <c r="EN1684" s="74"/>
      <c r="EO1684" s="74"/>
      <c r="EP1684" s="74"/>
      <c r="EQ1684" s="74"/>
      <c r="ER1684" s="74"/>
      <c r="ES1684" s="74"/>
      <c r="ET1684" s="74"/>
      <c r="EU1684" s="74"/>
      <c r="EV1684" s="74"/>
      <c r="EW1684" s="74"/>
      <c r="EX1684" s="74"/>
      <c r="EY1684" s="74"/>
      <c r="EZ1684" s="74"/>
      <c r="FA1684" s="74"/>
      <c r="FB1684" s="74"/>
      <c r="FC1684" s="74"/>
      <c r="FD1684" s="74"/>
      <c r="FE1684" s="74"/>
      <c r="FF1684" s="74"/>
      <c r="FG1684" s="74"/>
      <c r="FH1684" s="74"/>
      <c r="FI1684" s="74"/>
      <c r="FJ1684" s="74"/>
      <c r="FK1684" s="74"/>
      <c r="FL1684" s="74"/>
      <c r="FM1684" s="74"/>
      <c r="FN1684" s="74"/>
      <c r="FO1684" s="74"/>
      <c r="FP1684" s="74"/>
      <c r="FQ1684" s="74"/>
      <c r="FR1684" s="74"/>
      <c r="FS1684" s="74"/>
      <c r="FT1684" s="74"/>
      <c r="FU1684" s="74"/>
      <c r="FV1684" s="74"/>
      <c r="FW1684" s="74"/>
      <c r="FX1684" s="74"/>
      <c r="FY1684" s="74"/>
      <c r="FZ1684" s="74"/>
      <c r="GA1684" s="74"/>
      <c r="GB1684" s="74"/>
      <c r="GC1684" s="74"/>
      <c r="GD1684" s="74"/>
      <c r="GE1684" s="74"/>
      <c r="GF1684" s="74"/>
      <c r="GG1684" s="74"/>
      <c r="GH1684" s="74"/>
      <c r="GI1684" s="74"/>
      <c r="GJ1684" s="74"/>
      <c r="GK1684" s="74"/>
      <c r="GL1684" s="74"/>
      <c r="GM1684" s="74"/>
      <c r="GN1684" s="74"/>
      <c r="GO1684" s="74"/>
      <c r="GP1684" s="74"/>
      <c r="GQ1684" s="74"/>
      <c r="GR1684" s="74"/>
      <c r="GS1684" s="74"/>
      <c r="GT1684" s="74"/>
      <c r="GU1684" s="74"/>
      <c r="GV1684" s="74"/>
      <c r="GW1684" s="74"/>
      <c r="GX1684" s="74"/>
      <c r="GY1684" s="74"/>
      <c r="GZ1684" s="74"/>
      <c r="HA1684" s="74"/>
      <c r="HB1684" s="74"/>
      <c r="HC1684" s="74"/>
      <c r="HD1684" s="74"/>
      <c r="HE1684" s="74"/>
      <c r="HF1684" s="74"/>
      <c r="HG1684" s="74"/>
      <c r="HH1684" s="74"/>
      <c r="HI1684" s="74"/>
      <c r="HJ1684" s="74"/>
      <c r="HK1684" s="74"/>
      <c r="HL1684" s="74"/>
      <c r="HM1684" s="74"/>
      <c r="HN1684" s="74"/>
      <c r="HO1684" s="74"/>
      <c r="HP1684" s="74"/>
      <c r="HQ1684" s="74"/>
      <c r="HR1684" s="74"/>
      <c r="HS1684" s="74"/>
      <c r="HT1684" s="74"/>
      <c r="HU1684" s="74"/>
      <c r="HV1684" s="74"/>
      <c r="HW1684" s="74"/>
      <c r="HX1684" s="74"/>
      <c r="HY1684" s="74"/>
      <c r="HZ1684" s="74"/>
      <c r="IA1684" s="74"/>
      <c r="IB1684" s="74"/>
      <c r="IC1684" s="74"/>
      <c r="ID1684" s="74"/>
      <c r="IE1684" s="74"/>
      <c r="IF1684" s="74"/>
      <c r="IG1684" s="74"/>
      <c r="IH1684" s="74"/>
      <c r="II1684" s="74"/>
      <c r="IJ1684" s="74"/>
      <c r="IK1684" s="74"/>
      <c r="IL1684" s="74"/>
      <c r="IM1684" s="74"/>
      <c r="IN1684" s="74"/>
      <c r="IO1684" s="74"/>
      <c r="IP1684" s="74"/>
      <c r="IQ1684" s="74"/>
      <c r="IR1684" s="74"/>
      <c r="IS1684" s="74"/>
    </row>
    <row r="1685" spans="1:253">
      <c r="A1685" s="75" t="s">
        <v>2135</v>
      </c>
      <c r="B1685" s="76" t="s">
        <v>197</v>
      </c>
      <c r="C1685" s="81"/>
      <c r="D1685" s="82"/>
      <c r="E1685" s="80"/>
      <c r="F1685" s="82"/>
      <c r="G1685" s="80"/>
      <c r="H1685" s="80"/>
      <c r="I1685" s="80"/>
      <c r="J1685" s="80"/>
      <c r="K1685" s="82"/>
      <c r="L1685" s="80"/>
      <c r="M1685" s="14"/>
      <c r="N1685" s="14"/>
      <c r="O1685" s="82"/>
      <c r="P1685" s="80"/>
      <c r="Q1685" s="14"/>
      <c r="R1685" s="14"/>
      <c r="S1685" s="74"/>
      <c r="T1685" s="74"/>
      <c r="U1685" s="74"/>
      <c r="V1685" s="74"/>
      <c r="W1685" s="74"/>
      <c r="X1685" s="74"/>
      <c r="Y1685" s="74"/>
      <c r="Z1685" s="74"/>
      <c r="AA1685" s="74"/>
      <c r="AB1685" s="74"/>
      <c r="AC1685" s="74"/>
      <c r="AD1685" s="74"/>
      <c r="AE1685" s="74"/>
      <c r="AF1685" s="74"/>
      <c r="AG1685" s="74"/>
      <c r="AH1685" s="74"/>
      <c r="AI1685" s="74"/>
      <c r="AJ1685" s="74"/>
      <c r="AK1685" s="74"/>
      <c r="AL1685" s="74"/>
      <c r="AM1685" s="74"/>
      <c r="AN1685" s="74"/>
      <c r="AO1685" s="74"/>
      <c r="AP1685" s="74"/>
      <c r="AQ1685" s="74"/>
      <c r="AR1685" s="74"/>
      <c r="AS1685" s="74"/>
      <c r="AT1685" s="74"/>
      <c r="AU1685" s="74"/>
      <c r="AV1685" s="74"/>
      <c r="AW1685" s="74"/>
      <c r="AX1685" s="74"/>
      <c r="AY1685" s="74"/>
      <c r="AZ1685" s="74"/>
      <c r="BA1685" s="74"/>
      <c r="BB1685" s="74"/>
      <c r="BC1685" s="74"/>
      <c r="BD1685" s="74"/>
      <c r="BE1685" s="74"/>
      <c r="BF1685" s="74"/>
      <c r="BG1685" s="74"/>
      <c r="BH1685" s="74"/>
      <c r="BI1685" s="74"/>
      <c r="BJ1685" s="74"/>
      <c r="BK1685" s="74"/>
      <c r="BL1685" s="74"/>
      <c r="BM1685" s="74"/>
      <c r="BN1685" s="74"/>
      <c r="BO1685" s="74"/>
      <c r="BP1685" s="74"/>
      <c r="BQ1685" s="74"/>
      <c r="BR1685" s="74"/>
      <c r="BS1685" s="74"/>
      <c r="BT1685" s="74"/>
      <c r="BU1685" s="74"/>
      <c r="BV1685" s="74"/>
      <c r="BW1685" s="74"/>
      <c r="BX1685" s="74"/>
      <c r="BY1685" s="74"/>
      <c r="BZ1685" s="74"/>
      <c r="CA1685" s="74"/>
      <c r="CB1685" s="74"/>
      <c r="CC1685" s="74"/>
      <c r="CD1685" s="74"/>
      <c r="CE1685" s="74"/>
      <c r="CF1685" s="74"/>
      <c r="CG1685" s="74"/>
      <c r="CH1685" s="74"/>
      <c r="CI1685" s="74"/>
      <c r="CJ1685" s="74"/>
      <c r="CK1685" s="74"/>
      <c r="CL1685" s="74"/>
      <c r="CM1685" s="74"/>
      <c r="CN1685" s="74"/>
      <c r="CO1685" s="74"/>
      <c r="CP1685" s="74"/>
      <c r="CQ1685" s="74"/>
      <c r="CR1685" s="74"/>
      <c r="CS1685" s="74"/>
      <c r="CT1685" s="74"/>
      <c r="CU1685" s="74"/>
      <c r="CV1685" s="74"/>
      <c r="CW1685" s="74"/>
      <c r="CX1685" s="74"/>
      <c r="CY1685" s="74"/>
      <c r="CZ1685" s="74"/>
      <c r="DA1685" s="74"/>
      <c r="DB1685" s="74"/>
      <c r="DC1685" s="74"/>
      <c r="DD1685" s="74"/>
      <c r="DE1685" s="74"/>
      <c r="DF1685" s="74"/>
      <c r="DG1685" s="74"/>
      <c r="DH1685" s="74"/>
      <c r="DI1685" s="74"/>
      <c r="DJ1685" s="74"/>
      <c r="DK1685" s="74"/>
      <c r="DL1685" s="74"/>
      <c r="DM1685" s="74"/>
      <c r="DN1685" s="74"/>
      <c r="DO1685" s="74"/>
      <c r="DP1685" s="74"/>
      <c r="DQ1685" s="74"/>
      <c r="DR1685" s="74"/>
      <c r="DS1685" s="74"/>
      <c r="DT1685" s="74"/>
      <c r="DU1685" s="74"/>
      <c r="DV1685" s="74"/>
      <c r="DW1685" s="74"/>
      <c r="DX1685" s="74"/>
      <c r="DY1685" s="74"/>
      <c r="DZ1685" s="74"/>
      <c r="EA1685" s="74"/>
      <c r="EB1685" s="74"/>
      <c r="EC1685" s="74"/>
      <c r="ED1685" s="74"/>
      <c r="EE1685" s="74"/>
      <c r="EF1685" s="74"/>
      <c r="EG1685" s="74"/>
      <c r="EH1685" s="74"/>
      <c r="EI1685" s="74"/>
      <c r="EJ1685" s="74"/>
      <c r="EK1685" s="74"/>
      <c r="EL1685" s="74"/>
      <c r="EM1685" s="74"/>
      <c r="EN1685" s="74"/>
      <c r="EO1685" s="74"/>
      <c r="EP1685" s="74"/>
      <c r="EQ1685" s="74"/>
      <c r="ER1685" s="74"/>
      <c r="ES1685" s="74"/>
      <c r="ET1685" s="74"/>
      <c r="EU1685" s="74"/>
      <c r="EV1685" s="74"/>
      <c r="EW1685" s="74"/>
      <c r="EX1685" s="74"/>
      <c r="EY1685" s="74"/>
      <c r="EZ1685" s="74"/>
      <c r="FA1685" s="74"/>
      <c r="FB1685" s="74"/>
      <c r="FC1685" s="74"/>
      <c r="FD1685" s="74"/>
      <c r="FE1685" s="74"/>
      <c r="FF1685" s="74"/>
      <c r="FG1685" s="74"/>
      <c r="FH1685" s="74"/>
      <c r="FI1685" s="74"/>
      <c r="FJ1685" s="74"/>
      <c r="FK1685" s="74"/>
      <c r="FL1685" s="74"/>
      <c r="FM1685" s="74"/>
      <c r="FN1685" s="74"/>
      <c r="FO1685" s="74"/>
      <c r="FP1685" s="74"/>
      <c r="FQ1685" s="74"/>
      <c r="FR1685" s="74"/>
      <c r="FS1685" s="74"/>
      <c r="FT1685" s="74"/>
      <c r="FU1685" s="74"/>
      <c r="FV1685" s="74"/>
      <c r="FW1685" s="74"/>
      <c r="FX1685" s="74"/>
      <c r="FY1685" s="74"/>
      <c r="FZ1685" s="74"/>
      <c r="GA1685" s="74"/>
      <c r="GB1685" s="74"/>
      <c r="GC1685" s="74"/>
      <c r="GD1685" s="74"/>
      <c r="GE1685" s="74"/>
      <c r="GF1685" s="74"/>
      <c r="GG1685" s="74"/>
      <c r="GH1685" s="74"/>
      <c r="GI1685" s="74"/>
      <c r="GJ1685" s="74"/>
      <c r="GK1685" s="74"/>
      <c r="GL1685" s="74"/>
      <c r="GM1685" s="74"/>
      <c r="GN1685" s="74"/>
      <c r="GO1685" s="74"/>
      <c r="GP1685" s="74"/>
      <c r="GQ1685" s="74"/>
      <c r="GR1685" s="74"/>
      <c r="GS1685" s="74"/>
      <c r="GT1685" s="74"/>
      <c r="GU1685" s="74"/>
      <c r="GV1685" s="74"/>
      <c r="GW1685" s="74"/>
      <c r="GX1685" s="74"/>
      <c r="GY1685" s="74"/>
      <c r="GZ1685" s="74"/>
      <c r="HA1685" s="74"/>
      <c r="HB1685" s="74"/>
      <c r="HC1685" s="74"/>
      <c r="HD1685" s="74"/>
      <c r="HE1685" s="74"/>
      <c r="HF1685" s="74"/>
      <c r="HG1685" s="74"/>
      <c r="HH1685" s="74"/>
      <c r="HI1685" s="74"/>
      <c r="HJ1685" s="74"/>
      <c r="HK1685" s="74"/>
      <c r="HL1685" s="74"/>
      <c r="HM1685" s="74"/>
      <c r="HN1685" s="74"/>
      <c r="HO1685" s="74"/>
      <c r="HP1685" s="74"/>
      <c r="HQ1685" s="74"/>
      <c r="HR1685" s="74"/>
      <c r="HS1685" s="74"/>
      <c r="HT1685" s="74"/>
      <c r="HU1685" s="74"/>
      <c r="HV1685" s="74"/>
      <c r="HW1685" s="74"/>
      <c r="HX1685" s="74"/>
      <c r="HY1685" s="74"/>
      <c r="HZ1685" s="74"/>
      <c r="IA1685" s="74"/>
      <c r="IB1685" s="74"/>
      <c r="IC1685" s="74"/>
      <c r="ID1685" s="74"/>
      <c r="IE1685" s="74"/>
      <c r="IF1685" s="74"/>
      <c r="IG1685" s="74"/>
      <c r="IH1685" s="74"/>
      <c r="II1685" s="74"/>
      <c r="IJ1685" s="74"/>
      <c r="IK1685" s="74"/>
      <c r="IL1685" s="74"/>
      <c r="IM1685" s="74"/>
      <c r="IN1685" s="74"/>
      <c r="IO1685" s="74"/>
      <c r="IP1685" s="74"/>
      <c r="IQ1685" s="74"/>
      <c r="IR1685" s="74"/>
      <c r="IS1685" s="74"/>
    </row>
    <row r="1686" spans="1:253">
      <c r="A1686" s="75" t="s">
        <v>2136</v>
      </c>
      <c r="B1686" s="76" t="s">
        <v>198</v>
      </c>
      <c r="C1686" s="81"/>
      <c r="D1686" s="82"/>
      <c r="E1686" s="80"/>
      <c r="F1686" s="82"/>
      <c r="G1686" s="80"/>
      <c r="H1686" s="80"/>
      <c r="I1686" s="80"/>
      <c r="J1686" s="80"/>
      <c r="K1686" s="82"/>
      <c r="L1686" s="80"/>
      <c r="M1686" s="14"/>
      <c r="N1686" s="14"/>
      <c r="O1686" s="82"/>
      <c r="P1686" s="80"/>
      <c r="Q1686" s="14"/>
      <c r="R1686" s="14"/>
      <c r="S1686" s="74"/>
      <c r="T1686" s="74"/>
      <c r="U1686" s="74"/>
      <c r="V1686" s="74"/>
      <c r="W1686" s="74"/>
      <c r="X1686" s="74"/>
      <c r="Y1686" s="74"/>
      <c r="Z1686" s="74"/>
      <c r="AA1686" s="74"/>
      <c r="AB1686" s="74"/>
      <c r="AC1686" s="74"/>
      <c r="AD1686" s="74"/>
      <c r="AE1686" s="74"/>
      <c r="AF1686" s="74"/>
      <c r="AG1686" s="74"/>
      <c r="AH1686" s="74"/>
      <c r="AI1686" s="74"/>
      <c r="AJ1686" s="74"/>
      <c r="AK1686" s="74"/>
      <c r="AL1686" s="74"/>
      <c r="AM1686" s="74"/>
      <c r="AN1686" s="74"/>
      <c r="AO1686" s="74"/>
      <c r="AP1686" s="74"/>
      <c r="AQ1686" s="74"/>
      <c r="AR1686" s="74"/>
      <c r="AS1686" s="74"/>
      <c r="AT1686" s="74"/>
      <c r="AU1686" s="74"/>
      <c r="AV1686" s="74"/>
      <c r="AW1686" s="74"/>
      <c r="AX1686" s="74"/>
      <c r="AY1686" s="74"/>
      <c r="AZ1686" s="74"/>
      <c r="BA1686" s="74"/>
      <c r="BB1686" s="74"/>
      <c r="BC1686" s="74"/>
      <c r="BD1686" s="74"/>
      <c r="BE1686" s="74"/>
      <c r="BF1686" s="74"/>
      <c r="BG1686" s="74"/>
      <c r="BH1686" s="74"/>
      <c r="BI1686" s="74"/>
      <c r="BJ1686" s="74"/>
      <c r="BK1686" s="74"/>
      <c r="BL1686" s="74"/>
      <c r="BM1686" s="74"/>
      <c r="BN1686" s="74"/>
      <c r="BO1686" s="74"/>
      <c r="BP1686" s="74"/>
      <c r="BQ1686" s="74"/>
      <c r="BR1686" s="74"/>
      <c r="BS1686" s="74"/>
      <c r="BT1686" s="74"/>
      <c r="BU1686" s="74"/>
      <c r="BV1686" s="74"/>
      <c r="BW1686" s="74"/>
      <c r="BX1686" s="74"/>
      <c r="BY1686" s="74"/>
      <c r="BZ1686" s="74"/>
      <c r="CA1686" s="74"/>
      <c r="CB1686" s="74"/>
      <c r="CC1686" s="74"/>
      <c r="CD1686" s="74"/>
      <c r="CE1686" s="74"/>
      <c r="CF1686" s="74"/>
      <c r="CG1686" s="74"/>
      <c r="CH1686" s="74"/>
      <c r="CI1686" s="74"/>
      <c r="CJ1686" s="74"/>
      <c r="CK1686" s="74"/>
      <c r="CL1686" s="74"/>
      <c r="CM1686" s="74"/>
      <c r="CN1686" s="74"/>
      <c r="CO1686" s="74"/>
      <c r="CP1686" s="74"/>
      <c r="CQ1686" s="74"/>
      <c r="CR1686" s="74"/>
      <c r="CS1686" s="74"/>
      <c r="CT1686" s="74"/>
      <c r="CU1686" s="74"/>
      <c r="CV1686" s="74"/>
      <c r="CW1686" s="74"/>
      <c r="CX1686" s="74"/>
      <c r="CY1686" s="74"/>
      <c r="CZ1686" s="74"/>
      <c r="DA1686" s="74"/>
      <c r="DB1686" s="74"/>
      <c r="DC1686" s="74"/>
      <c r="DD1686" s="74"/>
      <c r="DE1686" s="74"/>
      <c r="DF1686" s="74"/>
      <c r="DG1686" s="74"/>
      <c r="DH1686" s="74"/>
      <c r="DI1686" s="74"/>
      <c r="DJ1686" s="74"/>
      <c r="DK1686" s="74"/>
      <c r="DL1686" s="74"/>
      <c r="DM1686" s="74"/>
      <c r="DN1686" s="74"/>
      <c r="DO1686" s="74"/>
      <c r="DP1686" s="74"/>
      <c r="DQ1686" s="74"/>
      <c r="DR1686" s="74"/>
      <c r="DS1686" s="74"/>
      <c r="DT1686" s="74"/>
      <c r="DU1686" s="74"/>
      <c r="DV1686" s="74"/>
      <c r="DW1686" s="74"/>
      <c r="DX1686" s="74"/>
      <c r="DY1686" s="74"/>
      <c r="DZ1686" s="74"/>
      <c r="EA1686" s="74"/>
      <c r="EB1686" s="74"/>
      <c r="EC1686" s="74"/>
      <c r="ED1686" s="74"/>
      <c r="EE1686" s="74"/>
      <c r="EF1686" s="74"/>
      <c r="EG1686" s="74"/>
      <c r="EH1686" s="74"/>
      <c r="EI1686" s="74"/>
      <c r="EJ1686" s="74"/>
      <c r="EK1686" s="74"/>
      <c r="EL1686" s="74"/>
      <c r="EM1686" s="74"/>
      <c r="EN1686" s="74"/>
      <c r="EO1686" s="74"/>
      <c r="EP1686" s="74"/>
      <c r="EQ1686" s="74"/>
      <c r="ER1686" s="74"/>
      <c r="ES1686" s="74"/>
      <c r="ET1686" s="74"/>
      <c r="EU1686" s="74"/>
      <c r="EV1686" s="74"/>
      <c r="EW1686" s="74"/>
      <c r="EX1686" s="74"/>
      <c r="EY1686" s="74"/>
      <c r="EZ1686" s="74"/>
      <c r="FA1686" s="74"/>
      <c r="FB1686" s="74"/>
      <c r="FC1686" s="74"/>
      <c r="FD1686" s="74"/>
      <c r="FE1686" s="74"/>
      <c r="FF1686" s="74"/>
      <c r="FG1686" s="74"/>
      <c r="FH1686" s="74"/>
      <c r="FI1686" s="74"/>
      <c r="FJ1686" s="74"/>
      <c r="FK1686" s="74"/>
      <c r="FL1686" s="74"/>
      <c r="FM1686" s="74"/>
      <c r="FN1686" s="74"/>
      <c r="FO1686" s="74"/>
      <c r="FP1686" s="74"/>
      <c r="FQ1686" s="74"/>
      <c r="FR1686" s="74"/>
      <c r="FS1686" s="74"/>
      <c r="FT1686" s="74"/>
      <c r="FU1686" s="74"/>
      <c r="FV1686" s="74"/>
      <c r="FW1686" s="74"/>
      <c r="FX1686" s="74"/>
      <c r="FY1686" s="74"/>
      <c r="FZ1686" s="74"/>
      <c r="GA1686" s="74"/>
      <c r="GB1686" s="74"/>
      <c r="GC1686" s="74"/>
      <c r="GD1686" s="74"/>
      <c r="GE1686" s="74"/>
      <c r="GF1686" s="74"/>
      <c r="GG1686" s="74"/>
      <c r="GH1686" s="74"/>
      <c r="GI1686" s="74"/>
      <c r="GJ1686" s="74"/>
      <c r="GK1686" s="74"/>
      <c r="GL1686" s="74"/>
      <c r="GM1686" s="74"/>
      <c r="GN1686" s="74"/>
      <c r="GO1686" s="74"/>
      <c r="GP1686" s="74"/>
      <c r="GQ1686" s="74"/>
      <c r="GR1686" s="74"/>
      <c r="GS1686" s="74"/>
      <c r="GT1686" s="74"/>
      <c r="GU1686" s="74"/>
      <c r="GV1686" s="74"/>
      <c r="GW1686" s="74"/>
      <c r="GX1686" s="74"/>
      <c r="GY1686" s="74"/>
      <c r="GZ1686" s="74"/>
      <c r="HA1686" s="74"/>
      <c r="HB1686" s="74"/>
      <c r="HC1686" s="74"/>
      <c r="HD1686" s="74"/>
      <c r="HE1686" s="74"/>
      <c r="HF1686" s="74"/>
      <c r="HG1686" s="74"/>
      <c r="HH1686" s="74"/>
      <c r="HI1686" s="74"/>
      <c r="HJ1686" s="74"/>
      <c r="HK1686" s="74"/>
      <c r="HL1686" s="74"/>
      <c r="HM1686" s="74"/>
      <c r="HN1686" s="74"/>
      <c r="HO1686" s="74"/>
      <c r="HP1686" s="74"/>
      <c r="HQ1686" s="74"/>
      <c r="HR1686" s="74"/>
      <c r="HS1686" s="74"/>
      <c r="HT1686" s="74"/>
      <c r="HU1686" s="74"/>
      <c r="HV1686" s="74"/>
      <c r="HW1686" s="74"/>
      <c r="HX1686" s="74"/>
      <c r="HY1686" s="74"/>
      <c r="HZ1686" s="74"/>
      <c r="IA1686" s="74"/>
      <c r="IB1686" s="74"/>
      <c r="IC1686" s="74"/>
      <c r="ID1686" s="74"/>
      <c r="IE1686" s="74"/>
      <c r="IF1686" s="74"/>
      <c r="IG1686" s="74"/>
      <c r="IH1686" s="74"/>
      <c r="II1686" s="74"/>
      <c r="IJ1686" s="74"/>
      <c r="IK1686" s="74"/>
      <c r="IL1686" s="74"/>
      <c r="IM1686" s="74"/>
      <c r="IN1686" s="74"/>
      <c r="IO1686" s="74"/>
      <c r="IP1686" s="74"/>
      <c r="IQ1686" s="74"/>
      <c r="IR1686" s="74"/>
      <c r="IS1686" s="74"/>
    </row>
    <row r="1687" spans="1:253" ht="31.5">
      <c r="A1687" s="70" t="s">
        <v>2137</v>
      </c>
      <c r="B1687" s="71" t="s">
        <v>2112</v>
      </c>
      <c r="C1687" s="72"/>
      <c r="D1687" s="73">
        <f>D1688+D1694+D1700</f>
        <v>0</v>
      </c>
      <c r="E1687" s="73">
        <f t="shared" ref="E1687:M1687" si="279">E1688+E1694+E1700</f>
        <v>0</v>
      </c>
      <c r="F1687" s="73">
        <f t="shared" si="279"/>
        <v>0</v>
      </c>
      <c r="G1687" s="73"/>
      <c r="H1687" s="73">
        <f t="shared" si="279"/>
        <v>0</v>
      </c>
      <c r="I1687" s="73">
        <f t="shared" si="279"/>
        <v>0</v>
      </c>
      <c r="J1687" s="73">
        <f t="shared" si="279"/>
        <v>0</v>
      </c>
      <c r="K1687" s="73"/>
      <c r="L1687" s="73">
        <f t="shared" si="279"/>
        <v>0</v>
      </c>
      <c r="M1687" s="73">
        <f t="shared" si="279"/>
        <v>0</v>
      </c>
      <c r="N1687" s="73">
        <f>N1688+N1694+N1700</f>
        <v>0</v>
      </c>
      <c r="O1687" s="73"/>
      <c r="P1687" s="73">
        <f>P1688+P1694+P1700</f>
        <v>0</v>
      </c>
      <c r="Q1687" s="73">
        <f>Q1688+Q1694+Q1700</f>
        <v>0</v>
      </c>
      <c r="R1687" s="73">
        <f>R1688+R1694+R1700</f>
        <v>0</v>
      </c>
      <c r="S1687" s="74"/>
      <c r="T1687" s="74"/>
      <c r="U1687" s="74"/>
      <c r="V1687" s="74"/>
      <c r="W1687" s="74"/>
      <c r="X1687" s="74"/>
      <c r="Y1687" s="74"/>
      <c r="Z1687" s="74"/>
      <c r="AA1687" s="74"/>
      <c r="AB1687" s="74"/>
      <c r="AC1687" s="74"/>
      <c r="AD1687" s="74"/>
      <c r="AE1687" s="74"/>
      <c r="AF1687" s="74"/>
      <c r="AG1687" s="74"/>
      <c r="AH1687" s="74"/>
      <c r="AI1687" s="74"/>
      <c r="AJ1687" s="74"/>
      <c r="AK1687" s="74"/>
      <c r="AL1687" s="74"/>
      <c r="AM1687" s="74"/>
      <c r="AN1687" s="74"/>
      <c r="AO1687" s="74"/>
      <c r="AP1687" s="74"/>
      <c r="AQ1687" s="74"/>
      <c r="AR1687" s="74"/>
      <c r="AS1687" s="74"/>
      <c r="AT1687" s="74"/>
      <c r="AU1687" s="74"/>
      <c r="AV1687" s="74"/>
      <c r="AW1687" s="74"/>
      <c r="AX1687" s="74"/>
      <c r="AY1687" s="74"/>
      <c r="AZ1687" s="74"/>
      <c r="BA1687" s="74"/>
      <c r="BB1687" s="74"/>
      <c r="BC1687" s="74"/>
      <c r="BD1687" s="74"/>
      <c r="BE1687" s="74"/>
      <c r="BF1687" s="74"/>
      <c r="BG1687" s="74"/>
      <c r="BH1687" s="74"/>
      <c r="BI1687" s="74"/>
      <c r="BJ1687" s="74"/>
      <c r="BK1687" s="74"/>
      <c r="BL1687" s="74"/>
      <c r="BM1687" s="74"/>
      <c r="BN1687" s="74"/>
      <c r="BO1687" s="74"/>
      <c r="BP1687" s="74"/>
      <c r="BQ1687" s="74"/>
      <c r="BR1687" s="74"/>
      <c r="BS1687" s="74"/>
      <c r="BT1687" s="74"/>
      <c r="BU1687" s="74"/>
      <c r="BV1687" s="74"/>
      <c r="BW1687" s="74"/>
      <c r="BX1687" s="74"/>
      <c r="BY1687" s="74"/>
      <c r="BZ1687" s="74"/>
      <c r="CA1687" s="74"/>
      <c r="CB1687" s="74"/>
      <c r="CC1687" s="74"/>
      <c r="CD1687" s="74"/>
      <c r="CE1687" s="74"/>
      <c r="CF1687" s="74"/>
      <c r="CG1687" s="74"/>
      <c r="CH1687" s="74"/>
      <c r="CI1687" s="74"/>
      <c r="CJ1687" s="74"/>
      <c r="CK1687" s="74"/>
      <c r="CL1687" s="74"/>
      <c r="CM1687" s="74"/>
      <c r="CN1687" s="74"/>
      <c r="CO1687" s="74"/>
      <c r="CP1687" s="74"/>
      <c r="CQ1687" s="74"/>
      <c r="CR1687" s="74"/>
      <c r="CS1687" s="74"/>
      <c r="CT1687" s="74"/>
      <c r="CU1687" s="74"/>
      <c r="CV1687" s="74"/>
      <c r="CW1687" s="74"/>
      <c r="CX1687" s="74"/>
      <c r="CY1687" s="74"/>
      <c r="CZ1687" s="74"/>
      <c r="DA1687" s="74"/>
      <c r="DB1687" s="74"/>
      <c r="DC1687" s="74"/>
      <c r="DD1687" s="74"/>
      <c r="DE1687" s="74"/>
      <c r="DF1687" s="74"/>
      <c r="DG1687" s="74"/>
      <c r="DH1687" s="74"/>
      <c r="DI1687" s="74"/>
      <c r="DJ1687" s="74"/>
      <c r="DK1687" s="74"/>
      <c r="DL1687" s="74"/>
      <c r="DM1687" s="74"/>
      <c r="DN1687" s="74"/>
      <c r="DO1687" s="74"/>
      <c r="DP1687" s="74"/>
      <c r="DQ1687" s="74"/>
      <c r="DR1687" s="74"/>
      <c r="DS1687" s="74"/>
      <c r="DT1687" s="74"/>
      <c r="DU1687" s="74"/>
      <c r="DV1687" s="74"/>
      <c r="DW1687" s="74"/>
      <c r="DX1687" s="74"/>
      <c r="DY1687" s="74"/>
      <c r="DZ1687" s="74"/>
      <c r="EA1687" s="74"/>
      <c r="EB1687" s="74"/>
      <c r="EC1687" s="74"/>
      <c r="ED1687" s="74"/>
      <c r="EE1687" s="74"/>
      <c r="EF1687" s="74"/>
      <c r="EG1687" s="74"/>
      <c r="EH1687" s="74"/>
      <c r="EI1687" s="74"/>
      <c r="EJ1687" s="74"/>
      <c r="EK1687" s="74"/>
      <c r="EL1687" s="74"/>
      <c r="EM1687" s="74"/>
      <c r="EN1687" s="74"/>
      <c r="EO1687" s="74"/>
      <c r="EP1687" s="74"/>
      <c r="EQ1687" s="74"/>
      <c r="ER1687" s="74"/>
      <c r="ES1687" s="74"/>
      <c r="ET1687" s="74"/>
      <c r="EU1687" s="74"/>
      <c r="EV1687" s="74"/>
      <c r="EW1687" s="74"/>
      <c r="EX1687" s="74"/>
      <c r="EY1687" s="74"/>
      <c r="EZ1687" s="74"/>
      <c r="FA1687" s="74"/>
      <c r="FB1687" s="74"/>
      <c r="FC1687" s="74"/>
      <c r="FD1687" s="74"/>
      <c r="FE1687" s="74"/>
      <c r="FF1687" s="74"/>
      <c r="FG1687" s="74"/>
      <c r="FH1687" s="74"/>
      <c r="FI1687" s="74"/>
      <c r="FJ1687" s="74"/>
      <c r="FK1687" s="74"/>
      <c r="FL1687" s="74"/>
      <c r="FM1687" s="74"/>
      <c r="FN1687" s="74"/>
      <c r="FO1687" s="74"/>
      <c r="FP1687" s="74"/>
      <c r="FQ1687" s="74"/>
      <c r="FR1687" s="74"/>
      <c r="FS1687" s="74"/>
      <c r="FT1687" s="74"/>
      <c r="FU1687" s="74"/>
      <c r="FV1687" s="74"/>
      <c r="FW1687" s="74"/>
      <c r="FX1687" s="74"/>
      <c r="FY1687" s="74"/>
      <c r="FZ1687" s="74"/>
      <c r="GA1687" s="74"/>
      <c r="GB1687" s="74"/>
      <c r="GC1687" s="74"/>
      <c r="GD1687" s="74"/>
      <c r="GE1687" s="74"/>
      <c r="GF1687" s="74"/>
      <c r="GG1687" s="74"/>
      <c r="GH1687" s="74"/>
      <c r="GI1687" s="74"/>
      <c r="GJ1687" s="74"/>
      <c r="GK1687" s="74"/>
      <c r="GL1687" s="74"/>
      <c r="GM1687" s="74"/>
      <c r="GN1687" s="74"/>
      <c r="GO1687" s="74"/>
      <c r="GP1687" s="74"/>
      <c r="GQ1687" s="74"/>
      <c r="GR1687" s="74"/>
      <c r="GS1687" s="74"/>
      <c r="GT1687" s="74"/>
      <c r="GU1687" s="74"/>
      <c r="GV1687" s="74"/>
      <c r="GW1687" s="74"/>
      <c r="GX1687" s="74"/>
      <c r="GY1687" s="74"/>
      <c r="GZ1687" s="74"/>
      <c r="HA1687" s="74"/>
      <c r="HB1687" s="74"/>
      <c r="HC1687" s="74"/>
      <c r="HD1687" s="74"/>
      <c r="HE1687" s="74"/>
      <c r="HF1687" s="74"/>
      <c r="HG1687" s="74"/>
      <c r="HH1687" s="74"/>
      <c r="HI1687" s="74"/>
      <c r="HJ1687" s="74"/>
      <c r="HK1687" s="74"/>
      <c r="HL1687" s="74"/>
      <c r="HM1687" s="74"/>
      <c r="HN1687" s="74"/>
      <c r="HO1687" s="74"/>
      <c r="HP1687" s="74"/>
      <c r="HQ1687" s="74"/>
      <c r="HR1687" s="74"/>
      <c r="HS1687" s="74"/>
      <c r="HT1687" s="74"/>
      <c r="HU1687" s="74"/>
      <c r="HV1687" s="74"/>
      <c r="HW1687" s="74"/>
      <c r="HX1687" s="74"/>
      <c r="HY1687" s="74"/>
      <c r="HZ1687" s="74"/>
      <c r="IA1687" s="74"/>
      <c r="IB1687" s="74"/>
      <c r="IC1687" s="74"/>
      <c r="ID1687" s="74"/>
      <c r="IE1687" s="74"/>
      <c r="IF1687" s="74"/>
      <c r="IG1687" s="74"/>
      <c r="IH1687" s="74"/>
      <c r="II1687" s="74"/>
      <c r="IJ1687" s="74"/>
      <c r="IK1687" s="74"/>
      <c r="IL1687" s="74"/>
      <c r="IM1687" s="74"/>
      <c r="IN1687" s="74"/>
      <c r="IO1687" s="74"/>
      <c r="IP1687" s="74"/>
      <c r="IQ1687" s="74"/>
      <c r="IR1687" s="74"/>
      <c r="IS1687" s="74"/>
    </row>
    <row r="1688" spans="1:253" ht="31.5">
      <c r="A1688" s="70" t="s">
        <v>2138</v>
      </c>
      <c r="B1688" s="71" t="s">
        <v>2113</v>
      </c>
      <c r="C1688" s="72"/>
      <c r="D1688" s="73">
        <f>SUM(D1689:D1693)</f>
        <v>0</v>
      </c>
      <c r="E1688" s="73">
        <f>SUM(E1689:E1693)</f>
        <v>0</v>
      </c>
      <c r="F1688" s="73">
        <f t="shared" ref="F1688:N1688" si="280">SUM(F1689:F1693)</f>
        <v>0</v>
      </c>
      <c r="G1688" s="73"/>
      <c r="H1688" s="73">
        <f t="shared" si="280"/>
        <v>0</v>
      </c>
      <c r="I1688" s="73">
        <f t="shared" si="280"/>
        <v>0</v>
      </c>
      <c r="J1688" s="73">
        <f t="shared" si="280"/>
        <v>0</v>
      </c>
      <c r="K1688" s="73"/>
      <c r="L1688" s="73">
        <f>SUM(L1689:L1693)</f>
        <v>0</v>
      </c>
      <c r="M1688" s="73">
        <f t="shared" si="280"/>
        <v>0</v>
      </c>
      <c r="N1688" s="73">
        <f t="shared" si="280"/>
        <v>0</v>
      </c>
      <c r="O1688" s="73"/>
      <c r="P1688" s="73">
        <f>SUM(P1689:P1693)</f>
        <v>0</v>
      </c>
      <c r="Q1688" s="73">
        <f>SUM(Q1689:Q1693)</f>
        <v>0</v>
      </c>
      <c r="R1688" s="73">
        <f>SUM(R1689:R1693)</f>
        <v>0</v>
      </c>
      <c r="S1688" s="74"/>
      <c r="T1688" s="74"/>
      <c r="U1688" s="74"/>
      <c r="V1688" s="74"/>
      <c r="W1688" s="74"/>
      <c r="X1688" s="74"/>
      <c r="Y1688" s="74"/>
      <c r="Z1688" s="74"/>
      <c r="AA1688" s="74"/>
      <c r="AB1688" s="74"/>
      <c r="AC1688" s="74"/>
      <c r="AD1688" s="74"/>
      <c r="AE1688" s="74"/>
      <c r="AF1688" s="74"/>
      <c r="AG1688" s="74"/>
      <c r="AH1688" s="74"/>
      <c r="AI1688" s="74"/>
      <c r="AJ1688" s="74"/>
      <c r="AK1688" s="74"/>
      <c r="AL1688" s="74"/>
      <c r="AM1688" s="74"/>
      <c r="AN1688" s="74"/>
      <c r="AO1688" s="74"/>
      <c r="AP1688" s="74"/>
      <c r="AQ1688" s="74"/>
      <c r="AR1688" s="74"/>
      <c r="AS1688" s="74"/>
      <c r="AT1688" s="74"/>
      <c r="AU1688" s="74"/>
      <c r="AV1688" s="74"/>
      <c r="AW1688" s="74"/>
      <c r="AX1688" s="74"/>
      <c r="AY1688" s="74"/>
      <c r="AZ1688" s="74"/>
      <c r="BA1688" s="74"/>
      <c r="BB1688" s="74"/>
      <c r="BC1688" s="74"/>
      <c r="BD1688" s="74"/>
      <c r="BE1688" s="74"/>
      <c r="BF1688" s="74"/>
      <c r="BG1688" s="74"/>
      <c r="BH1688" s="74"/>
      <c r="BI1688" s="74"/>
      <c r="BJ1688" s="74"/>
      <c r="BK1688" s="74"/>
      <c r="BL1688" s="74"/>
      <c r="BM1688" s="74"/>
      <c r="BN1688" s="74"/>
      <c r="BO1688" s="74"/>
      <c r="BP1688" s="74"/>
      <c r="BQ1688" s="74"/>
      <c r="BR1688" s="74"/>
      <c r="BS1688" s="74"/>
      <c r="BT1688" s="74"/>
      <c r="BU1688" s="74"/>
      <c r="BV1688" s="74"/>
      <c r="BW1688" s="74"/>
      <c r="BX1688" s="74"/>
      <c r="BY1688" s="74"/>
      <c r="BZ1688" s="74"/>
      <c r="CA1688" s="74"/>
      <c r="CB1688" s="74"/>
      <c r="CC1688" s="74"/>
      <c r="CD1688" s="74"/>
      <c r="CE1688" s="74"/>
      <c r="CF1688" s="74"/>
      <c r="CG1688" s="74"/>
      <c r="CH1688" s="74"/>
      <c r="CI1688" s="74"/>
      <c r="CJ1688" s="74"/>
      <c r="CK1688" s="74"/>
      <c r="CL1688" s="74"/>
      <c r="CM1688" s="74"/>
      <c r="CN1688" s="74"/>
      <c r="CO1688" s="74"/>
      <c r="CP1688" s="74"/>
      <c r="CQ1688" s="74"/>
      <c r="CR1688" s="74"/>
      <c r="CS1688" s="74"/>
      <c r="CT1688" s="74"/>
      <c r="CU1688" s="74"/>
      <c r="CV1688" s="74"/>
      <c r="CW1688" s="74"/>
      <c r="CX1688" s="74"/>
      <c r="CY1688" s="74"/>
      <c r="CZ1688" s="74"/>
      <c r="DA1688" s="74"/>
      <c r="DB1688" s="74"/>
      <c r="DC1688" s="74"/>
      <c r="DD1688" s="74"/>
      <c r="DE1688" s="74"/>
      <c r="DF1688" s="74"/>
      <c r="DG1688" s="74"/>
      <c r="DH1688" s="74"/>
      <c r="DI1688" s="74"/>
      <c r="DJ1688" s="74"/>
      <c r="DK1688" s="74"/>
      <c r="DL1688" s="74"/>
      <c r="DM1688" s="74"/>
      <c r="DN1688" s="74"/>
      <c r="DO1688" s="74"/>
      <c r="DP1688" s="74"/>
      <c r="DQ1688" s="74"/>
      <c r="DR1688" s="74"/>
      <c r="DS1688" s="74"/>
      <c r="DT1688" s="74"/>
      <c r="DU1688" s="74"/>
      <c r="DV1688" s="74"/>
      <c r="DW1688" s="74"/>
      <c r="DX1688" s="74"/>
      <c r="DY1688" s="74"/>
      <c r="DZ1688" s="74"/>
      <c r="EA1688" s="74"/>
      <c r="EB1688" s="74"/>
      <c r="EC1688" s="74"/>
      <c r="ED1688" s="74"/>
      <c r="EE1688" s="74"/>
      <c r="EF1688" s="74"/>
      <c r="EG1688" s="74"/>
      <c r="EH1688" s="74"/>
      <c r="EI1688" s="74"/>
      <c r="EJ1688" s="74"/>
      <c r="EK1688" s="74"/>
      <c r="EL1688" s="74"/>
      <c r="EM1688" s="74"/>
      <c r="EN1688" s="74"/>
      <c r="EO1688" s="74"/>
      <c r="EP1688" s="74"/>
      <c r="EQ1688" s="74"/>
      <c r="ER1688" s="74"/>
      <c r="ES1688" s="74"/>
      <c r="ET1688" s="74"/>
      <c r="EU1688" s="74"/>
      <c r="EV1688" s="74"/>
      <c r="EW1688" s="74"/>
      <c r="EX1688" s="74"/>
      <c r="EY1688" s="74"/>
      <c r="EZ1688" s="74"/>
      <c r="FA1688" s="74"/>
      <c r="FB1688" s="74"/>
      <c r="FC1688" s="74"/>
      <c r="FD1688" s="74"/>
      <c r="FE1688" s="74"/>
      <c r="FF1688" s="74"/>
      <c r="FG1688" s="74"/>
      <c r="FH1688" s="74"/>
      <c r="FI1688" s="74"/>
      <c r="FJ1688" s="74"/>
      <c r="FK1688" s="74"/>
      <c r="FL1688" s="74"/>
      <c r="FM1688" s="74"/>
      <c r="FN1688" s="74"/>
      <c r="FO1688" s="74"/>
      <c r="FP1688" s="74"/>
      <c r="FQ1688" s="74"/>
      <c r="FR1688" s="74"/>
      <c r="FS1688" s="74"/>
      <c r="FT1688" s="74"/>
      <c r="FU1688" s="74"/>
      <c r="FV1688" s="74"/>
      <c r="FW1688" s="74"/>
      <c r="FX1688" s="74"/>
      <c r="FY1688" s="74"/>
      <c r="FZ1688" s="74"/>
      <c r="GA1688" s="74"/>
      <c r="GB1688" s="74"/>
      <c r="GC1688" s="74"/>
      <c r="GD1688" s="74"/>
      <c r="GE1688" s="74"/>
      <c r="GF1688" s="74"/>
      <c r="GG1688" s="74"/>
      <c r="GH1688" s="74"/>
      <c r="GI1688" s="74"/>
      <c r="GJ1688" s="74"/>
      <c r="GK1688" s="74"/>
      <c r="GL1688" s="74"/>
      <c r="GM1688" s="74"/>
      <c r="GN1688" s="74"/>
      <c r="GO1688" s="74"/>
      <c r="GP1688" s="74"/>
      <c r="GQ1688" s="74"/>
      <c r="GR1688" s="74"/>
      <c r="GS1688" s="74"/>
      <c r="GT1688" s="74"/>
      <c r="GU1688" s="74"/>
      <c r="GV1688" s="74"/>
      <c r="GW1688" s="74"/>
      <c r="GX1688" s="74"/>
      <c r="GY1688" s="74"/>
      <c r="GZ1688" s="74"/>
      <c r="HA1688" s="74"/>
      <c r="HB1688" s="74"/>
      <c r="HC1688" s="74"/>
      <c r="HD1688" s="74"/>
      <c r="HE1688" s="74"/>
      <c r="HF1688" s="74"/>
      <c r="HG1688" s="74"/>
      <c r="HH1688" s="74"/>
      <c r="HI1688" s="74"/>
      <c r="HJ1688" s="74"/>
      <c r="HK1688" s="74"/>
      <c r="HL1688" s="74"/>
      <c r="HM1688" s="74"/>
      <c r="HN1688" s="74"/>
      <c r="HO1688" s="74"/>
      <c r="HP1688" s="74"/>
      <c r="HQ1688" s="74"/>
      <c r="HR1688" s="74"/>
      <c r="HS1688" s="74"/>
      <c r="HT1688" s="74"/>
      <c r="HU1688" s="74"/>
      <c r="HV1688" s="74"/>
      <c r="HW1688" s="74"/>
      <c r="HX1688" s="74"/>
      <c r="HY1688" s="74"/>
      <c r="HZ1688" s="74"/>
      <c r="IA1688" s="74"/>
      <c r="IB1688" s="74"/>
      <c r="IC1688" s="74"/>
      <c r="ID1688" s="74"/>
      <c r="IE1688" s="74"/>
      <c r="IF1688" s="74"/>
      <c r="IG1688" s="74"/>
      <c r="IH1688" s="74"/>
      <c r="II1688" s="74"/>
      <c r="IJ1688" s="74"/>
      <c r="IK1688" s="74"/>
      <c r="IL1688" s="74"/>
      <c r="IM1688" s="74"/>
      <c r="IN1688" s="74"/>
      <c r="IO1688" s="74"/>
      <c r="IP1688" s="74"/>
      <c r="IQ1688" s="74"/>
      <c r="IR1688" s="74"/>
      <c r="IS1688" s="74"/>
    </row>
    <row r="1689" spans="1:253">
      <c r="A1689" s="75" t="s">
        <v>2139</v>
      </c>
      <c r="B1689" s="76" t="s">
        <v>2108</v>
      </c>
      <c r="C1689" s="81"/>
      <c r="D1689" s="80"/>
      <c r="E1689" s="80"/>
      <c r="F1689" s="80"/>
      <c r="G1689" s="80"/>
      <c r="H1689" s="80"/>
      <c r="I1689" s="80"/>
      <c r="J1689" s="80"/>
      <c r="K1689" s="80"/>
      <c r="L1689" s="80"/>
      <c r="M1689" s="14"/>
      <c r="N1689" s="14"/>
      <c r="O1689" s="80"/>
      <c r="P1689" s="80"/>
      <c r="Q1689" s="14"/>
      <c r="R1689" s="14"/>
      <c r="S1689" s="74"/>
      <c r="T1689" s="74"/>
      <c r="U1689" s="74"/>
      <c r="V1689" s="74"/>
      <c r="W1689" s="74"/>
      <c r="X1689" s="74"/>
      <c r="Y1689" s="74"/>
      <c r="Z1689" s="74"/>
      <c r="AA1689" s="74"/>
      <c r="AB1689" s="74"/>
      <c r="AC1689" s="74"/>
      <c r="AD1689" s="74"/>
      <c r="AE1689" s="74"/>
      <c r="AF1689" s="74"/>
      <c r="AG1689" s="74"/>
      <c r="AH1689" s="74"/>
      <c r="AI1689" s="74"/>
      <c r="AJ1689" s="74"/>
      <c r="AK1689" s="74"/>
      <c r="AL1689" s="74"/>
      <c r="AM1689" s="74"/>
      <c r="AN1689" s="74"/>
      <c r="AO1689" s="74"/>
      <c r="AP1689" s="74"/>
      <c r="AQ1689" s="74"/>
      <c r="AR1689" s="74"/>
      <c r="AS1689" s="74"/>
      <c r="AT1689" s="74"/>
      <c r="AU1689" s="74"/>
      <c r="AV1689" s="74"/>
      <c r="AW1689" s="74"/>
      <c r="AX1689" s="74"/>
      <c r="AY1689" s="74"/>
      <c r="AZ1689" s="74"/>
      <c r="BA1689" s="74"/>
      <c r="BB1689" s="74"/>
      <c r="BC1689" s="74"/>
      <c r="BD1689" s="74"/>
      <c r="BE1689" s="74"/>
      <c r="BF1689" s="74"/>
      <c r="BG1689" s="74"/>
      <c r="BH1689" s="74"/>
      <c r="BI1689" s="74"/>
      <c r="BJ1689" s="74"/>
      <c r="BK1689" s="74"/>
      <c r="BL1689" s="74"/>
      <c r="BM1689" s="74"/>
      <c r="BN1689" s="74"/>
      <c r="BO1689" s="74"/>
      <c r="BP1689" s="74"/>
      <c r="BQ1689" s="74"/>
      <c r="BR1689" s="74"/>
      <c r="BS1689" s="74"/>
      <c r="BT1689" s="74"/>
      <c r="BU1689" s="74"/>
      <c r="BV1689" s="74"/>
      <c r="BW1689" s="74"/>
      <c r="BX1689" s="74"/>
      <c r="BY1689" s="74"/>
      <c r="BZ1689" s="74"/>
      <c r="CA1689" s="74"/>
      <c r="CB1689" s="74"/>
      <c r="CC1689" s="74"/>
      <c r="CD1689" s="74"/>
      <c r="CE1689" s="74"/>
      <c r="CF1689" s="74"/>
      <c r="CG1689" s="74"/>
      <c r="CH1689" s="74"/>
      <c r="CI1689" s="74"/>
      <c r="CJ1689" s="74"/>
      <c r="CK1689" s="74"/>
      <c r="CL1689" s="74"/>
      <c r="CM1689" s="74"/>
      <c r="CN1689" s="74"/>
      <c r="CO1689" s="74"/>
      <c r="CP1689" s="74"/>
      <c r="CQ1689" s="74"/>
      <c r="CR1689" s="74"/>
      <c r="CS1689" s="74"/>
      <c r="CT1689" s="74"/>
      <c r="CU1689" s="74"/>
      <c r="CV1689" s="74"/>
      <c r="CW1689" s="74"/>
      <c r="CX1689" s="74"/>
      <c r="CY1689" s="74"/>
      <c r="CZ1689" s="74"/>
      <c r="DA1689" s="74"/>
      <c r="DB1689" s="74"/>
      <c r="DC1689" s="74"/>
      <c r="DD1689" s="74"/>
      <c r="DE1689" s="74"/>
      <c r="DF1689" s="74"/>
      <c r="DG1689" s="74"/>
      <c r="DH1689" s="74"/>
      <c r="DI1689" s="74"/>
      <c r="DJ1689" s="74"/>
      <c r="DK1689" s="74"/>
      <c r="DL1689" s="74"/>
      <c r="DM1689" s="74"/>
      <c r="DN1689" s="74"/>
      <c r="DO1689" s="74"/>
      <c r="DP1689" s="74"/>
      <c r="DQ1689" s="74"/>
      <c r="DR1689" s="74"/>
      <c r="DS1689" s="74"/>
      <c r="DT1689" s="74"/>
      <c r="DU1689" s="74"/>
      <c r="DV1689" s="74"/>
      <c r="DW1689" s="74"/>
      <c r="DX1689" s="74"/>
      <c r="DY1689" s="74"/>
      <c r="DZ1689" s="74"/>
      <c r="EA1689" s="74"/>
      <c r="EB1689" s="74"/>
      <c r="EC1689" s="74"/>
      <c r="ED1689" s="74"/>
      <c r="EE1689" s="74"/>
      <c r="EF1689" s="74"/>
      <c r="EG1689" s="74"/>
      <c r="EH1689" s="74"/>
      <c r="EI1689" s="74"/>
      <c r="EJ1689" s="74"/>
      <c r="EK1689" s="74"/>
      <c r="EL1689" s="74"/>
      <c r="EM1689" s="74"/>
      <c r="EN1689" s="74"/>
      <c r="EO1689" s="74"/>
      <c r="EP1689" s="74"/>
      <c r="EQ1689" s="74"/>
      <c r="ER1689" s="74"/>
      <c r="ES1689" s="74"/>
      <c r="ET1689" s="74"/>
      <c r="EU1689" s="74"/>
      <c r="EV1689" s="74"/>
      <c r="EW1689" s="74"/>
      <c r="EX1689" s="74"/>
      <c r="EY1689" s="74"/>
      <c r="EZ1689" s="74"/>
      <c r="FA1689" s="74"/>
      <c r="FB1689" s="74"/>
      <c r="FC1689" s="74"/>
      <c r="FD1689" s="74"/>
      <c r="FE1689" s="74"/>
      <c r="FF1689" s="74"/>
      <c r="FG1689" s="74"/>
      <c r="FH1689" s="74"/>
      <c r="FI1689" s="74"/>
      <c r="FJ1689" s="74"/>
      <c r="FK1689" s="74"/>
      <c r="FL1689" s="74"/>
      <c r="FM1689" s="74"/>
      <c r="FN1689" s="74"/>
      <c r="FO1689" s="74"/>
      <c r="FP1689" s="74"/>
      <c r="FQ1689" s="74"/>
      <c r="FR1689" s="74"/>
      <c r="FS1689" s="74"/>
      <c r="FT1689" s="74"/>
      <c r="FU1689" s="74"/>
      <c r="FV1689" s="74"/>
      <c r="FW1689" s="74"/>
      <c r="FX1689" s="74"/>
      <c r="FY1689" s="74"/>
      <c r="FZ1689" s="74"/>
      <c r="GA1689" s="74"/>
      <c r="GB1689" s="74"/>
      <c r="GC1689" s="74"/>
      <c r="GD1689" s="74"/>
      <c r="GE1689" s="74"/>
      <c r="GF1689" s="74"/>
      <c r="GG1689" s="74"/>
      <c r="GH1689" s="74"/>
      <c r="GI1689" s="74"/>
      <c r="GJ1689" s="74"/>
      <c r="GK1689" s="74"/>
      <c r="GL1689" s="74"/>
      <c r="GM1689" s="74"/>
      <c r="GN1689" s="74"/>
      <c r="GO1689" s="74"/>
      <c r="GP1689" s="74"/>
      <c r="GQ1689" s="74"/>
      <c r="GR1689" s="74"/>
      <c r="GS1689" s="74"/>
      <c r="GT1689" s="74"/>
      <c r="GU1689" s="74"/>
      <c r="GV1689" s="74"/>
      <c r="GW1689" s="74"/>
      <c r="GX1689" s="74"/>
      <c r="GY1689" s="74"/>
      <c r="GZ1689" s="74"/>
      <c r="HA1689" s="74"/>
      <c r="HB1689" s="74"/>
      <c r="HC1689" s="74"/>
      <c r="HD1689" s="74"/>
      <c r="HE1689" s="74"/>
      <c r="HF1689" s="74"/>
      <c r="HG1689" s="74"/>
      <c r="HH1689" s="74"/>
      <c r="HI1689" s="74"/>
      <c r="HJ1689" s="74"/>
      <c r="HK1689" s="74"/>
      <c r="HL1689" s="74"/>
      <c r="HM1689" s="74"/>
      <c r="HN1689" s="74"/>
      <c r="HO1689" s="74"/>
      <c r="HP1689" s="74"/>
      <c r="HQ1689" s="74"/>
      <c r="HR1689" s="74"/>
      <c r="HS1689" s="74"/>
      <c r="HT1689" s="74"/>
      <c r="HU1689" s="74"/>
      <c r="HV1689" s="74"/>
      <c r="HW1689" s="74"/>
      <c r="HX1689" s="74"/>
      <c r="HY1689" s="74"/>
      <c r="HZ1689" s="74"/>
      <c r="IA1689" s="74"/>
      <c r="IB1689" s="74"/>
      <c r="IC1689" s="74"/>
      <c r="ID1689" s="74"/>
      <c r="IE1689" s="74"/>
      <c r="IF1689" s="74"/>
      <c r="IG1689" s="74"/>
      <c r="IH1689" s="74"/>
      <c r="II1689" s="74"/>
      <c r="IJ1689" s="74"/>
      <c r="IK1689" s="74"/>
      <c r="IL1689" s="74"/>
      <c r="IM1689" s="74"/>
      <c r="IN1689" s="74"/>
      <c r="IO1689" s="74"/>
      <c r="IP1689" s="74"/>
      <c r="IQ1689" s="74"/>
      <c r="IR1689" s="74"/>
      <c r="IS1689" s="74"/>
    </row>
    <row r="1690" spans="1:253">
      <c r="A1690" s="75" t="s">
        <v>2140</v>
      </c>
      <c r="B1690" s="76" t="s">
        <v>2109</v>
      </c>
      <c r="C1690" s="81"/>
      <c r="D1690" s="80"/>
      <c r="E1690" s="80"/>
      <c r="F1690" s="80"/>
      <c r="G1690" s="80"/>
      <c r="H1690" s="80"/>
      <c r="I1690" s="80"/>
      <c r="J1690" s="80"/>
      <c r="K1690" s="80"/>
      <c r="L1690" s="80"/>
      <c r="M1690" s="14"/>
      <c r="N1690" s="14"/>
      <c r="O1690" s="80"/>
      <c r="P1690" s="80"/>
      <c r="Q1690" s="14"/>
      <c r="R1690" s="14"/>
      <c r="S1690" s="74"/>
      <c r="T1690" s="74"/>
      <c r="U1690" s="74"/>
      <c r="V1690" s="74"/>
      <c r="W1690" s="74"/>
      <c r="X1690" s="74"/>
      <c r="Y1690" s="74"/>
      <c r="Z1690" s="74"/>
      <c r="AA1690" s="74"/>
      <c r="AB1690" s="74"/>
      <c r="AC1690" s="74"/>
      <c r="AD1690" s="74"/>
      <c r="AE1690" s="74"/>
      <c r="AF1690" s="74"/>
      <c r="AG1690" s="74"/>
      <c r="AH1690" s="74"/>
      <c r="AI1690" s="74"/>
      <c r="AJ1690" s="74"/>
      <c r="AK1690" s="74"/>
      <c r="AL1690" s="74"/>
      <c r="AM1690" s="74"/>
      <c r="AN1690" s="74"/>
      <c r="AO1690" s="74"/>
      <c r="AP1690" s="74"/>
      <c r="AQ1690" s="74"/>
      <c r="AR1690" s="74"/>
      <c r="AS1690" s="74"/>
      <c r="AT1690" s="74"/>
      <c r="AU1690" s="74"/>
      <c r="AV1690" s="74"/>
      <c r="AW1690" s="74"/>
      <c r="AX1690" s="74"/>
      <c r="AY1690" s="74"/>
      <c r="AZ1690" s="74"/>
      <c r="BA1690" s="74"/>
      <c r="BB1690" s="74"/>
      <c r="BC1690" s="74"/>
      <c r="BD1690" s="74"/>
      <c r="BE1690" s="74"/>
      <c r="BF1690" s="74"/>
      <c r="BG1690" s="74"/>
      <c r="BH1690" s="74"/>
      <c r="BI1690" s="74"/>
      <c r="BJ1690" s="74"/>
      <c r="BK1690" s="74"/>
      <c r="BL1690" s="74"/>
      <c r="BM1690" s="74"/>
      <c r="BN1690" s="74"/>
      <c r="BO1690" s="74"/>
      <c r="BP1690" s="74"/>
      <c r="BQ1690" s="74"/>
      <c r="BR1690" s="74"/>
      <c r="BS1690" s="74"/>
      <c r="BT1690" s="74"/>
      <c r="BU1690" s="74"/>
      <c r="BV1690" s="74"/>
      <c r="BW1690" s="74"/>
      <c r="BX1690" s="74"/>
      <c r="BY1690" s="74"/>
      <c r="BZ1690" s="74"/>
      <c r="CA1690" s="74"/>
      <c r="CB1690" s="74"/>
      <c r="CC1690" s="74"/>
      <c r="CD1690" s="74"/>
      <c r="CE1690" s="74"/>
      <c r="CF1690" s="74"/>
      <c r="CG1690" s="74"/>
      <c r="CH1690" s="74"/>
      <c r="CI1690" s="74"/>
      <c r="CJ1690" s="74"/>
      <c r="CK1690" s="74"/>
      <c r="CL1690" s="74"/>
      <c r="CM1690" s="74"/>
      <c r="CN1690" s="74"/>
      <c r="CO1690" s="74"/>
      <c r="CP1690" s="74"/>
      <c r="CQ1690" s="74"/>
      <c r="CR1690" s="74"/>
      <c r="CS1690" s="74"/>
      <c r="CT1690" s="74"/>
      <c r="CU1690" s="74"/>
      <c r="CV1690" s="74"/>
      <c r="CW1690" s="74"/>
      <c r="CX1690" s="74"/>
      <c r="CY1690" s="74"/>
      <c r="CZ1690" s="74"/>
      <c r="DA1690" s="74"/>
      <c r="DB1690" s="74"/>
      <c r="DC1690" s="74"/>
      <c r="DD1690" s="74"/>
      <c r="DE1690" s="74"/>
      <c r="DF1690" s="74"/>
      <c r="DG1690" s="74"/>
      <c r="DH1690" s="74"/>
      <c r="DI1690" s="74"/>
      <c r="DJ1690" s="74"/>
      <c r="DK1690" s="74"/>
      <c r="DL1690" s="74"/>
      <c r="DM1690" s="74"/>
      <c r="DN1690" s="74"/>
      <c r="DO1690" s="74"/>
      <c r="DP1690" s="74"/>
      <c r="DQ1690" s="74"/>
      <c r="DR1690" s="74"/>
      <c r="DS1690" s="74"/>
      <c r="DT1690" s="74"/>
      <c r="DU1690" s="74"/>
      <c r="DV1690" s="74"/>
      <c r="DW1690" s="74"/>
      <c r="DX1690" s="74"/>
      <c r="DY1690" s="74"/>
      <c r="DZ1690" s="74"/>
      <c r="EA1690" s="74"/>
      <c r="EB1690" s="74"/>
      <c r="EC1690" s="74"/>
      <c r="ED1690" s="74"/>
      <c r="EE1690" s="74"/>
      <c r="EF1690" s="74"/>
      <c r="EG1690" s="74"/>
      <c r="EH1690" s="74"/>
      <c r="EI1690" s="74"/>
      <c r="EJ1690" s="74"/>
      <c r="EK1690" s="74"/>
      <c r="EL1690" s="74"/>
      <c r="EM1690" s="74"/>
      <c r="EN1690" s="74"/>
      <c r="EO1690" s="74"/>
      <c r="EP1690" s="74"/>
      <c r="EQ1690" s="74"/>
      <c r="ER1690" s="74"/>
      <c r="ES1690" s="74"/>
      <c r="ET1690" s="74"/>
      <c r="EU1690" s="74"/>
      <c r="EV1690" s="74"/>
      <c r="EW1690" s="74"/>
      <c r="EX1690" s="74"/>
      <c r="EY1690" s="74"/>
      <c r="EZ1690" s="74"/>
      <c r="FA1690" s="74"/>
      <c r="FB1690" s="74"/>
      <c r="FC1690" s="74"/>
      <c r="FD1690" s="74"/>
      <c r="FE1690" s="74"/>
      <c r="FF1690" s="74"/>
      <c r="FG1690" s="74"/>
      <c r="FH1690" s="74"/>
      <c r="FI1690" s="74"/>
      <c r="FJ1690" s="74"/>
      <c r="FK1690" s="74"/>
      <c r="FL1690" s="74"/>
      <c r="FM1690" s="74"/>
      <c r="FN1690" s="74"/>
      <c r="FO1690" s="74"/>
      <c r="FP1690" s="74"/>
      <c r="FQ1690" s="74"/>
      <c r="FR1690" s="74"/>
      <c r="FS1690" s="74"/>
      <c r="FT1690" s="74"/>
      <c r="FU1690" s="74"/>
      <c r="FV1690" s="74"/>
      <c r="FW1690" s="74"/>
      <c r="FX1690" s="74"/>
      <c r="FY1690" s="74"/>
      <c r="FZ1690" s="74"/>
      <c r="GA1690" s="74"/>
      <c r="GB1690" s="74"/>
      <c r="GC1690" s="74"/>
      <c r="GD1690" s="74"/>
      <c r="GE1690" s="74"/>
      <c r="GF1690" s="74"/>
      <c r="GG1690" s="74"/>
      <c r="GH1690" s="74"/>
      <c r="GI1690" s="74"/>
      <c r="GJ1690" s="74"/>
      <c r="GK1690" s="74"/>
      <c r="GL1690" s="74"/>
      <c r="GM1690" s="74"/>
      <c r="GN1690" s="74"/>
      <c r="GO1690" s="74"/>
      <c r="GP1690" s="74"/>
      <c r="GQ1690" s="74"/>
      <c r="GR1690" s="74"/>
      <c r="GS1690" s="74"/>
      <c r="GT1690" s="74"/>
      <c r="GU1690" s="74"/>
      <c r="GV1690" s="74"/>
      <c r="GW1690" s="74"/>
      <c r="GX1690" s="74"/>
      <c r="GY1690" s="74"/>
      <c r="GZ1690" s="74"/>
      <c r="HA1690" s="74"/>
      <c r="HB1690" s="74"/>
      <c r="HC1690" s="74"/>
      <c r="HD1690" s="74"/>
      <c r="HE1690" s="74"/>
      <c r="HF1690" s="74"/>
      <c r="HG1690" s="74"/>
      <c r="HH1690" s="74"/>
      <c r="HI1690" s="74"/>
      <c r="HJ1690" s="74"/>
      <c r="HK1690" s="74"/>
      <c r="HL1690" s="74"/>
      <c r="HM1690" s="74"/>
      <c r="HN1690" s="74"/>
      <c r="HO1690" s="74"/>
      <c r="HP1690" s="74"/>
      <c r="HQ1690" s="74"/>
      <c r="HR1690" s="74"/>
      <c r="HS1690" s="74"/>
      <c r="HT1690" s="74"/>
      <c r="HU1690" s="74"/>
      <c r="HV1690" s="74"/>
      <c r="HW1690" s="74"/>
      <c r="HX1690" s="74"/>
      <c r="HY1690" s="74"/>
      <c r="HZ1690" s="74"/>
      <c r="IA1690" s="74"/>
      <c r="IB1690" s="74"/>
      <c r="IC1690" s="74"/>
      <c r="ID1690" s="74"/>
      <c r="IE1690" s="74"/>
      <c r="IF1690" s="74"/>
      <c r="IG1690" s="74"/>
      <c r="IH1690" s="74"/>
      <c r="II1690" s="74"/>
      <c r="IJ1690" s="74"/>
      <c r="IK1690" s="74"/>
      <c r="IL1690" s="74"/>
      <c r="IM1690" s="74"/>
      <c r="IN1690" s="74"/>
      <c r="IO1690" s="74"/>
      <c r="IP1690" s="74"/>
      <c r="IQ1690" s="74"/>
      <c r="IR1690" s="74"/>
      <c r="IS1690" s="74"/>
    </row>
    <row r="1691" spans="1:253">
      <c r="A1691" s="75" t="s">
        <v>2141</v>
      </c>
      <c r="B1691" s="76" t="s">
        <v>196</v>
      </c>
      <c r="C1691" s="81"/>
      <c r="D1691" s="80"/>
      <c r="E1691" s="80"/>
      <c r="F1691" s="80"/>
      <c r="G1691" s="80"/>
      <c r="H1691" s="80"/>
      <c r="I1691" s="80"/>
      <c r="J1691" s="80"/>
      <c r="K1691" s="80"/>
      <c r="L1691" s="80"/>
      <c r="M1691" s="14"/>
      <c r="N1691" s="14"/>
      <c r="O1691" s="80"/>
      <c r="P1691" s="80"/>
      <c r="Q1691" s="14"/>
      <c r="R1691" s="14"/>
      <c r="S1691" s="74"/>
      <c r="T1691" s="74"/>
      <c r="U1691" s="74"/>
      <c r="V1691" s="74"/>
      <c r="W1691" s="74"/>
      <c r="X1691" s="74"/>
      <c r="Y1691" s="74"/>
      <c r="Z1691" s="74"/>
      <c r="AA1691" s="74"/>
      <c r="AB1691" s="74"/>
      <c r="AC1691" s="74"/>
      <c r="AD1691" s="74"/>
      <c r="AE1691" s="74"/>
      <c r="AF1691" s="74"/>
      <c r="AG1691" s="74"/>
      <c r="AH1691" s="74"/>
      <c r="AI1691" s="74"/>
      <c r="AJ1691" s="74"/>
      <c r="AK1691" s="74"/>
      <c r="AL1691" s="74"/>
      <c r="AM1691" s="74"/>
      <c r="AN1691" s="74"/>
      <c r="AO1691" s="74"/>
      <c r="AP1691" s="74"/>
      <c r="AQ1691" s="74"/>
      <c r="AR1691" s="74"/>
      <c r="AS1691" s="74"/>
      <c r="AT1691" s="74"/>
      <c r="AU1691" s="74"/>
      <c r="AV1691" s="74"/>
      <c r="AW1691" s="74"/>
      <c r="AX1691" s="74"/>
      <c r="AY1691" s="74"/>
      <c r="AZ1691" s="74"/>
      <c r="BA1691" s="74"/>
      <c r="BB1691" s="74"/>
      <c r="BC1691" s="74"/>
      <c r="BD1691" s="74"/>
      <c r="BE1691" s="74"/>
      <c r="BF1691" s="74"/>
      <c r="BG1691" s="74"/>
      <c r="BH1691" s="74"/>
      <c r="BI1691" s="74"/>
      <c r="BJ1691" s="74"/>
      <c r="BK1691" s="74"/>
      <c r="BL1691" s="74"/>
      <c r="BM1691" s="74"/>
      <c r="BN1691" s="74"/>
      <c r="BO1691" s="74"/>
      <c r="BP1691" s="74"/>
      <c r="BQ1691" s="74"/>
      <c r="BR1691" s="74"/>
      <c r="BS1691" s="74"/>
      <c r="BT1691" s="74"/>
      <c r="BU1691" s="74"/>
      <c r="BV1691" s="74"/>
      <c r="BW1691" s="74"/>
      <c r="BX1691" s="74"/>
      <c r="BY1691" s="74"/>
      <c r="BZ1691" s="74"/>
      <c r="CA1691" s="74"/>
      <c r="CB1691" s="74"/>
      <c r="CC1691" s="74"/>
      <c r="CD1691" s="74"/>
      <c r="CE1691" s="74"/>
      <c r="CF1691" s="74"/>
      <c r="CG1691" s="74"/>
      <c r="CH1691" s="74"/>
      <c r="CI1691" s="74"/>
      <c r="CJ1691" s="74"/>
      <c r="CK1691" s="74"/>
      <c r="CL1691" s="74"/>
      <c r="CM1691" s="74"/>
      <c r="CN1691" s="74"/>
      <c r="CO1691" s="74"/>
      <c r="CP1691" s="74"/>
      <c r="CQ1691" s="74"/>
      <c r="CR1691" s="74"/>
      <c r="CS1691" s="74"/>
      <c r="CT1691" s="74"/>
      <c r="CU1691" s="74"/>
      <c r="CV1691" s="74"/>
      <c r="CW1691" s="74"/>
      <c r="CX1691" s="74"/>
      <c r="CY1691" s="74"/>
      <c r="CZ1691" s="74"/>
      <c r="DA1691" s="74"/>
      <c r="DB1691" s="74"/>
      <c r="DC1691" s="74"/>
      <c r="DD1691" s="74"/>
      <c r="DE1691" s="74"/>
      <c r="DF1691" s="74"/>
      <c r="DG1691" s="74"/>
      <c r="DH1691" s="74"/>
      <c r="DI1691" s="74"/>
      <c r="DJ1691" s="74"/>
      <c r="DK1691" s="74"/>
      <c r="DL1691" s="74"/>
      <c r="DM1691" s="74"/>
      <c r="DN1691" s="74"/>
      <c r="DO1691" s="74"/>
      <c r="DP1691" s="74"/>
      <c r="DQ1691" s="74"/>
      <c r="DR1691" s="74"/>
      <c r="DS1691" s="74"/>
      <c r="DT1691" s="74"/>
      <c r="DU1691" s="74"/>
      <c r="DV1691" s="74"/>
      <c r="DW1691" s="74"/>
      <c r="DX1691" s="74"/>
      <c r="DY1691" s="74"/>
      <c r="DZ1691" s="74"/>
      <c r="EA1691" s="74"/>
      <c r="EB1691" s="74"/>
      <c r="EC1691" s="74"/>
      <c r="ED1691" s="74"/>
      <c r="EE1691" s="74"/>
      <c r="EF1691" s="74"/>
      <c r="EG1691" s="74"/>
      <c r="EH1691" s="74"/>
      <c r="EI1691" s="74"/>
      <c r="EJ1691" s="74"/>
      <c r="EK1691" s="74"/>
      <c r="EL1691" s="74"/>
      <c r="EM1691" s="74"/>
      <c r="EN1691" s="74"/>
      <c r="EO1691" s="74"/>
      <c r="EP1691" s="74"/>
      <c r="EQ1691" s="74"/>
      <c r="ER1691" s="74"/>
      <c r="ES1691" s="74"/>
      <c r="ET1691" s="74"/>
      <c r="EU1691" s="74"/>
      <c r="EV1691" s="74"/>
      <c r="EW1691" s="74"/>
      <c r="EX1691" s="74"/>
      <c r="EY1691" s="74"/>
      <c r="EZ1691" s="74"/>
      <c r="FA1691" s="74"/>
      <c r="FB1691" s="74"/>
      <c r="FC1691" s="74"/>
      <c r="FD1691" s="74"/>
      <c r="FE1691" s="74"/>
      <c r="FF1691" s="74"/>
      <c r="FG1691" s="74"/>
      <c r="FH1691" s="74"/>
      <c r="FI1691" s="74"/>
      <c r="FJ1691" s="74"/>
      <c r="FK1691" s="74"/>
      <c r="FL1691" s="74"/>
      <c r="FM1691" s="74"/>
      <c r="FN1691" s="74"/>
      <c r="FO1691" s="74"/>
      <c r="FP1691" s="74"/>
      <c r="FQ1691" s="74"/>
      <c r="FR1691" s="74"/>
      <c r="FS1691" s="74"/>
      <c r="FT1691" s="74"/>
      <c r="FU1691" s="74"/>
      <c r="FV1691" s="74"/>
      <c r="FW1691" s="74"/>
      <c r="FX1691" s="74"/>
      <c r="FY1691" s="74"/>
      <c r="FZ1691" s="74"/>
      <c r="GA1691" s="74"/>
      <c r="GB1691" s="74"/>
      <c r="GC1691" s="74"/>
      <c r="GD1691" s="74"/>
      <c r="GE1691" s="74"/>
      <c r="GF1691" s="74"/>
      <c r="GG1691" s="74"/>
      <c r="GH1691" s="74"/>
      <c r="GI1691" s="74"/>
      <c r="GJ1691" s="74"/>
      <c r="GK1691" s="74"/>
      <c r="GL1691" s="74"/>
      <c r="GM1691" s="74"/>
      <c r="GN1691" s="74"/>
      <c r="GO1691" s="74"/>
      <c r="GP1691" s="74"/>
      <c r="GQ1691" s="74"/>
      <c r="GR1691" s="74"/>
      <c r="GS1691" s="74"/>
      <c r="GT1691" s="74"/>
      <c r="GU1691" s="74"/>
      <c r="GV1691" s="74"/>
      <c r="GW1691" s="74"/>
      <c r="GX1691" s="74"/>
      <c r="GY1691" s="74"/>
      <c r="GZ1691" s="74"/>
      <c r="HA1691" s="74"/>
      <c r="HB1691" s="74"/>
      <c r="HC1691" s="74"/>
      <c r="HD1691" s="74"/>
      <c r="HE1691" s="74"/>
      <c r="HF1691" s="74"/>
      <c r="HG1691" s="74"/>
      <c r="HH1691" s="74"/>
      <c r="HI1691" s="74"/>
      <c r="HJ1691" s="74"/>
      <c r="HK1691" s="74"/>
      <c r="HL1691" s="74"/>
      <c r="HM1691" s="74"/>
      <c r="HN1691" s="74"/>
      <c r="HO1691" s="74"/>
      <c r="HP1691" s="74"/>
      <c r="HQ1691" s="74"/>
      <c r="HR1691" s="74"/>
      <c r="HS1691" s="74"/>
      <c r="HT1691" s="74"/>
      <c r="HU1691" s="74"/>
      <c r="HV1691" s="74"/>
      <c r="HW1691" s="74"/>
      <c r="HX1691" s="74"/>
      <c r="HY1691" s="74"/>
      <c r="HZ1691" s="74"/>
      <c r="IA1691" s="74"/>
      <c r="IB1691" s="74"/>
      <c r="IC1691" s="74"/>
      <c r="ID1691" s="74"/>
      <c r="IE1691" s="74"/>
      <c r="IF1691" s="74"/>
      <c r="IG1691" s="74"/>
      <c r="IH1691" s="74"/>
      <c r="II1691" s="74"/>
      <c r="IJ1691" s="74"/>
      <c r="IK1691" s="74"/>
      <c r="IL1691" s="74"/>
      <c r="IM1691" s="74"/>
      <c r="IN1691" s="74"/>
      <c r="IO1691" s="74"/>
      <c r="IP1691" s="74"/>
      <c r="IQ1691" s="74"/>
      <c r="IR1691" s="74"/>
      <c r="IS1691" s="74"/>
    </row>
    <row r="1692" spans="1:253">
      <c r="A1692" s="75" t="s">
        <v>2142</v>
      </c>
      <c r="B1692" s="76" t="s">
        <v>197</v>
      </c>
      <c r="C1692" s="81"/>
      <c r="D1692" s="80"/>
      <c r="E1692" s="80"/>
      <c r="F1692" s="80"/>
      <c r="G1692" s="80"/>
      <c r="H1692" s="80"/>
      <c r="I1692" s="80"/>
      <c r="J1692" s="80"/>
      <c r="K1692" s="80"/>
      <c r="L1692" s="80"/>
      <c r="M1692" s="14"/>
      <c r="N1692" s="14"/>
      <c r="O1692" s="80"/>
      <c r="P1692" s="80"/>
      <c r="Q1692" s="14"/>
      <c r="R1692" s="14"/>
      <c r="S1692" s="74"/>
      <c r="T1692" s="74"/>
      <c r="U1692" s="74"/>
      <c r="V1692" s="74"/>
      <c r="W1692" s="74"/>
      <c r="X1692" s="74"/>
      <c r="Y1692" s="74"/>
      <c r="Z1692" s="74"/>
      <c r="AA1692" s="74"/>
      <c r="AB1692" s="74"/>
      <c r="AC1692" s="74"/>
      <c r="AD1692" s="74"/>
      <c r="AE1692" s="74"/>
      <c r="AF1692" s="74"/>
      <c r="AG1692" s="74"/>
      <c r="AH1692" s="74"/>
      <c r="AI1692" s="74"/>
      <c r="AJ1692" s="74"/>
      <c r="AK1692" s="74"/>
      <c r="AL1692" s="74"/>
      <c r="AM1692" s="74"/>
      <c r="AN1692" s="74"/>
      <c r="AO1692" s="74"/>
      <c r="AP1692" s="74"/>
      <c r="AQ1692" s="74"/>
      <c r="AR1692" s="74"/>
      <c r="AS1692" s="74"/>
      <c r="AT1692" s="74"/>
      <c r="AU1692" s="74"/>
      <c r="AV1692" s="74"/>
      <c r="AW1692" s="74"/>
      <c r="AX1692" s="74"/>
      <c r="AY1692" s="74"/>
      <c r="AZ1692" s="74"/>
      <c r="BA1692" s="74"/>
      <c r="BB1692" s="74"/>
      <c r="BC1692" s="74"/>
      <c r="BD1692" s="74"/>
      <c r="BE1692" s="74"/>
      <c r="BF1692" s="74"/>
      <c r="BG1692" s="74"/>
      <c r="BH1692" s="74"/>
      <c r="BI1692" s="74"/>
      <c r="BJ1692" s="74"/>
      <c r="BK1692" s="74"/>
      <c r="BL1692" s="74"/>
      <c r="BM1692" s="74"/>
      <c r="BN1692" s="74"/>
      <c r="BO1692" s="74"/>
      <c r="BP1692" s="74"/>
      <c r="BQ1692" s="74"/>
      <c r="BR1692" s="74"/>
      <c r="BS1692" s="74"/>
      <c r="BT1692" s="74"/>
      <c r="BU1692" s="74"/>
      <c r="BV1692" s="74"/>
      <c r="BW1692" s="74"/>
      <c r="BX1692" s="74"/>
      <c r="BY1692" s="74"/>
      <c r="BZ1692" s="74"/>
      <c r="CA1692" s="74"/>
      <c r="CB1692" s="74"/>
      <c r="CC1692" s="74"/>
      <c r="CD1692" s="74"/>
      <c r="CE1692" s="74"/>
      <c r="CF1692" s="74"/>
      <c r="CG1692" s="74"/>
      <c r="CH1692" s="74"/>
      <c r="CI1692" s="74"/>
      <c r="CJ1692" s="74"/>
      <c r="CK1692" s="74"/>
      <c r="CL1692" s="74"/>
      <c r="CM1692" s="74"/>
      <c r="CN1692" s="74"/>
      <c r="CO1692" s="74"/>
      <c r="CP1692" s="74"/>
      <c r="CQ1692" s="74"/>
      <c r="CR1692" s="74"/>
      <c r="CS1692" s="74"/>
      <c r="CT1692" s="74"/>
      <c r="CU1692" s="74"/>
      <c r="CV1692" s="74"/>
      <c r="CW1692" s="74"/>
      <c r="CX1692" s="74"/>
      <c r="CY1692" s="74"/>
      <c r="CZ1692" s="74"/>
      <c r="DA1692" s="74"/>
      <c r="DB1692" s="74"/>
      <c r="DC1692" s="74"/>
      <c r="DD1692" s="74"/>
      <c r="DE1692" s="74"/>
      <c r="DF1692" s="74"/>
      <c r="DG1692" s="74"/>
      <c r="DH1692" s="74"/>
      <c r="DI1692" s="74"/>
      <c r="DJ1692" s="74"/>
      <c r="DK1692" s="74"/>
      <c r="DL1692" s="74"/>
      <c r="DM1692" s="74"/>
      <c r="DN1692" s="74"/>
      <c r="DO1692" s="74"/>
      <c r="DP1692" s="74"/>
      <c r="DQ1692" s="74"/>
      <c r="DR1692" s="74"/>
      <c r="DS1692" s="74"/>
      <c r="DT1692" s="74"/>
      <c r="DU1692" s="74"/>
      <c r="DV1692" s="74"/>
      <c r="DW1692" s="74"/>
      <c r="DX1692" s="74"/>
      <c r="DY1692" s="74"/>
      <c r="DZ1692" s="74"/>
      <c r="EA1692" s="74"/>
      <c r="EB1692" s="74"/>
      <c r="EC1692" s="74"/>
      <c r="ED1692" s="74"/>
      <c r="EE1692" s="74"/>
      <c r="EF1692" s="74"/>
      <c r="EG1692" s="74"/>
      <c r="EH1692" s="74"/>
      <c r="EI1692" s="74"/>
      <c r="EJ1692" s="74"/>
      <c r="EK1692" s="74"/>
      <c r="EL1692" s="74"/>
      <c r="EM1692" s="74"/>
      <c r="EN1692" s="74"/>
      <c r="EO1692" s="74"/>
      <c r="EP1692" s="74"/>
      <c r="EQ1692" s="74"/>
      <c r="ER1692" s="74"/>
      <c r="ES1692" s="74"/>
      <c r="ET1692" s="74"/>
      <c r="EU1692" s="74"/>
      <c r="EV1692" s="74"/>
      <c r="EW1692" s="74"/>
      <c r="EX1692" s="74"/>
      <c r="EY1692" s="74"/>
      <c r="EZ1692" s="74"/>
      <c r="FA1692" s="74"/>
      <c r="FB1692" s="74"/>
      <c r="FC1692" s="74"/>
      <c r="FD1692" s="74"/>
      <c r="FE1692" s="74"/>
      <c r="FF1692" s="74"/>
      <c r="FG1692" s="74"/>
      <c r="FH1692" s="74"/>
      <c r="FI1692" s="74"/>
      <c r="FJ1692" s="74"/>
      <c r="FK1692" s="74"/>
      <c r="FL1692" s="74"/>
      <c r="FM1692" s="74"/>
      <c r="FN1692" s="74"/>
      <c r="FO1692" s="74"/>
      <c r="FP1692" s="74"/>
      <c r="FQ1692" s="74"/>
      <c r="FR1692" s="74"/>
      <c r="FS1692" s="74"/>
      <c r="FT1692" s="74"/>
      <c r="FU1692" s="74"/>
      <c r="FV1692" s="74"/>
      <c r="FW1692" s="74"/>
      <c r="FX1692" s="74"/>
      <c r="FY1692" s="74"/>
      <c r="FZ1692" s="74"/>
      <c r="GA1692" s="74"/>
      <c r="GB1692" s="74"/>
      <c r="GC1692" s="74"/>
      <c r="GD1692" s="74"/>
      <c r="GE1692" s="74"/>
      <c r="GF1692" s="74"/>
      <c r="GG1692" s="74"/>
      <c r="GH1692" s="74"/>
      <c r="GI1692" s="74"/>
      <c r="GJ1692" s="74"/>
      <c r="GK1692" s="74"/>
      <c r="GL1692" s="74"/>
      <c r="GM1692" s="74"/>
      <c r="GN1692" s="74"/>
      <c r="GO1692" s="74"/>
      <c r="GP1692" s="74"/>
      <c r="GQ1692" s="74"/>
      <c r="GR1692" s="74"/>
      <c r="GS1692" s="74"/>
      <c r="GT1692" s="74"/>
      <c r="GU1692" s="74"/>
      <c r="GV1692" s="74"/>
      <c r="GW1692" s="74"/>
      <c r="GX1692" s="74"/>
      <c r="GY1692" s="74"/>
      <c r="GZ1692" s="74"/>
      <c r="HA1692" s="74"/>
      <c r="HB1692" s="74"/>
      <c r="HC1692" s="74"/>
      <c r="HD1692" s="74"/>
      <c r="HE1692" s="74"/>
      <c r="HF1692" s="74"/>
      <c r="HG1692" s="74"/>
      <c r="HH1692" s="74"/>
      <c r="HI1692" s="74"/>
      <c r="HJ1692" s="74"/>
      <c r="HK1692" s="74"/>
      <c r="HL1692" s="74"/>
      <c r="HM1692" s="74"/>
      <c r="HN1692" s="74"/>
      <c r="HO1692" s="74"/>
      <c r="HP1692" s="74"/>
      <c r="HQ1692" s="74"/>
      <c r="HR1692" s="74"/>
      <c r="HS1692" s="74"/>
      <c r="HT1692" s="74"/>
      <c r="HU1692" s="74"/>
      <c r="HV1692" s="74"/>
      <c r="HW1692" s="74"/>
      <c r="HX1692" s="74"/>
      <c r="HY1692" s="74"/>
      <c r="HZ1692" s="74"/>
      <c r="IA1692" s="74"/>
      <c r="IB1692" s="74"/>
      <c r="IC1692" s="74"/>
      <c r="ID1692" s="74"/>
      <c r="IE1692" s="74"/>
      <c r="IF1692" s="74"/>
      <c r="IG1692" s="74"/>
      <c r="IH1692" s="74"/>
      <c r="II1692" s="74"/>
      <c r="IJ1692" s="74"/>
      <c r="IK1692" s="74"/>
      <c r="IL1692" s="74"/>
      <c r="IM1692" s="74"/>
      <c r="IN1692" s="74"/>
      <c r="IO1692" s="74"/>
      <c r="IP1692" s="74"/>
      <c r="IQ1692" s="74"/>
      <c r="IR1692" s="74"/>
      <c r="IS1692" s="74"/>
    </row>
    <row r="1693" spans="1:253">
      <c r="A1693" s="75" t="s">
        <v>2143</v>
      </c>
      <c r="B1693" s="76" t="s">
        <v>198</v>
      </c>
      <c r="C1693" s="81"/>
      <c r="D1693" s="80"/>
      <c r="E1693" s="80"/>
      <c r="F1693" s="80"/>
      <c r="G1693" s="80"/>
      <c r="H1693" s="80"/>
      <c r="I1693" s="80"/>
      <c r="J1693" s="80"/>
      <c r="K1693" s="80"/>
      <c r="L1693" s="80"/>
      <c r="M1693" s="14"/>
      <c r="N1693" s="14"/>
      <c r="O1693" s="80"/>
      <c r="P1693" s="80"/>
      <c r="Q1693" s="14"/>
      <c r="R1693" s="14"/>
      <c r="S1693" s="74"/>
      <c r="T1693" s="74"/>
      <c r="U1693" s="74"/>
      <c r="V1693" s="74"/>
      <c r="W1693" s="74"/>
      <c r="X1693" s="74"/>
      <c r="Y1693" s="74"/>
      <c r="Z1693" s="74"/>
      <c r="AA1693" s="74"/>
      <c r="AB1693" s="74"/>
      <c r="AC1693" s="74"/>
      <c r="AD1693" s="74"/>
      <c r="AE1693" s="74"/>
      <c r="AF1693" s="74"/>
      <c r="AG1693" s="74"/>
      <c r="AH1693" s="74"/>
      <c r="AI1693" s="74"/>
      <c r="AJ1693" s="74"/>
      <c r="AK1693" s="74"/>
      <c r="AL1693" s="74"/>
      <c r="AM1693" s="74"/>
      <c r="AN1693" s="74"/>
      <c r="AO1693" s="74"/>
      <c r="AP1693" s="74"/>
      <c r="AQ1693" s="74"/>
      <c r="AR1693" s="74"/>
      <c r="AS1693" s="74"/>
      <c r="AT1693" s="74"/>
      <c r="AU1693" s="74"/>
      <c r="AV1693" s="74"/>
      <c r="AW1693" s="74"/>
      <c r="AX1693" s="74"/>
      <c r="AY1693" s="74"/>
      <c r="AZ1693" s="74"/>
      <c r="BA1693" s="74"/>
      <c r="BB1693" s="74"/>
      <c r="BC1693" s="74"/>
      <c r="BD1693" s="74"/>
      <c r="BE1693" s="74"/>
      <c r="BF1693" s="74"/>
      <c r="BG1693" s="74"/>
      <c r="BH1693" s="74"/>
      <c r="BI1693" s="74"/>
      <c r="BJ1693" s="74"/>
      <c r="BK1693" s="74"/>
      <c r="BL1693" s="74"/>
      <c r="BM1693" s="74"/>
      <c r="BN1693" s="74"/>
      <c r="BO1693" s="74"/>
      <c r="BP1693" s="74"/>
      <c r="BQ1693" s="74"/>
      <c r="BR1693" s="74"/>
      <c r="BS1693" s="74"/>
      <c r="BT1693" s="74"/>
      <c r="BU1693" s="74"/>
      <c r="BV1693" s="74"/>
      <c r="BW1693" s="74"/>
      <c r="BX1693" s="74"/>
      <c r="BY1693" s="74"/>
      <c r="BZ1693" s="74"/>
      <c r="CA1693" s="74"/>
      <c r="CB1693" s="74"/>
      <c r="CC1693" s="74"/>
      <c r="CD1693" s="74"/>
      <c r="CE1693" s="74"/>
      <c r="CF1693" s="74"/>
      <c r="CG1693" s="74"/>
      <c r="CH1693" s="74"/>
      <c r="CI1693" s="74"/>
      <c r="CJ1693" s="74"/>
      <c r="CK1693" s="74"/>
      <c r="CL1693" s="74"/>
      <c r="CM1693" s="74"/>
      <c r="CN1693" s="74"/>
      <c r="CO1693" s="74"/>
      <c r="CP1693" s="74"/>
      <c r="CQ1693" s="74"/>
      <c r="CR1693" s="74"/>
      <c r="CS1693" s="74"/>
      <c r="CT1693" s="74"/>
      <c r="CU1693" s="74"/>
      <c r="CV1693" s="74"/>
      <c r="CW1693" s="74"/>
      <c r="CX1693" s="74"/>
      <c r="CY1693" s="74"/>
      <c r="CZ1693" s="74"/>
      <c r="DA1693" s="74"/>
      <c r="DB1693" s="74"/>
      <c r="DC1693" s="74"/>
      <c r="DD1693" s="74"/>
      <c r="DE1693" s="74"/>
      <c r="DF1693" s="74"/>
      <c r="DG1693" s="74"/>
      <c r="DH1693" s="74"/>
      <c r="DI1693" s="74"/>
      <c r="DJ1693" s="74"/>
      <c r="DK1693" s="74"/>
      <c r="DL1693" s="74"/>
      <c r="DM1693" s="74"/>
      <c r="DN1693" s="74"/>
      <c r="DO1693" s="74"/>
      <c r="DP1693" s="74"/>
      <c r="DQ1693" s="74"/>
      <c r="DR1693" s="74"/>
      <c r="DS1693" s="74"/>
      <c r="DT1693" s="74"/>
      <c r="DU1693" s="74"/>
      <c r="DV1693" s="74"/>
      <c r="DW1693" s="74"/>
      <c r="DX1693" s="74"/>
      <c r="DY1693" s="74"/>
      <c r="DZ1693" s="74"/>
      <c r="EA1693" s="74"/>
      <c r="EB1693" s="74"/>
      <c r="EC1693" s="74"/>
      <c r="ED1693" s="74"/>
      <c r="EE1693" s="74"/>
      <c r="EF1693" s="74"/>
      <c r="EG1693" s="74"/>
      <c r="EH1693" s="74"/>
      <c r="EI1693" s="74"/>
      <c r="EJ1693" s="74"/>
      <c r="EK1693" s="74"/>
      <c r="EL1693" s="74"/>
      <c r="EM1693" s="74"/>
      <c r="EN1693" s="74"/>
      <c r="EO1693" s="74"/>
      <c r="EP1693" s="74"/>
      <c r="EQ1693" s="74"/>
      <c r="ER1693" s="74"/>
      <c r="ES1693" s="74"/>
      <c r="ET1693" s="74"/>
      <c r="EU1693" s="74"/>
      <c r="EV1693" s="74"/>
      <c r="EW1693" s="74"/>
      <c r="EX1693" s="74"/>
      <c r="EY1693" s="74"/>
      <c r="EZ1693" s="74"/>
      <c r="FA1693" s="74"/>
      <c r="FB1693" s="74"/>
      <c r="FC1693" s="74"/>
      <c r="FD1693" s="74"/>
      <c r="FE1693" s="74"/>
      <c r="FF1693" s="74"/>
      <c r="FG1693" s="74"/>
      <c r="FH1693" s="74"/>
      <c r="FI1693" s="74"/>
      <c r="FJ1693" s="74"/>
      <c r="FK1693" s="74"/>
      <c r="FL1693" s="74"/>
      <c r="FM1693" s="74"/>
      <c r="FN1693" s="74"/>
      <c r="FO1693" s="74"/>
      <c r="FP1693" s="74"/>
      <c r="FQ1693" s="74"/>
      <c r="FR1693" s="74"/>
      <c r="FS1693" s="74"/>
      <c r="FT1693" s="74"/>
      <c r="FU1693" s="74"/>
      <c r="FV1693" s="74"/>
      <c r="FW1693" s="74"/>
      <c r="FX1693" s="74"/>
      <c r="FY1693" s="74"/>
      <c r="FZ1693" s="74"/>
      <c r="GA1693" s="74"/>
      <c r="GB1693" s="74"/>
      <c r="GC1693" s="74"/>
      <c r="GD1693" s="74"/>
      <c r="GE1693" s="74"/>
      <c r="GF1693" s="74"/>
      <c r="GG1693" s="74"/>
      <c r="GH1693" s="74"/>
      <c r="GI1693" s="74"/>
      <c r="GJ1693" s="74"/>
      <c r="GK1693" s="74"/>
      <c r="GL1693" s="74"/>
      <c r="GM1693" s="74"/>
      <c r="GN1693" s="74"/>
      <c r="GO1693" s="74"/>
      <c r="GP1693" s="74"/>
      <c r="GQ1693" s="74"/>
      <c r="GR1693" s="74"/>
      <c r="GS1693" s="74"/>
      <c r="GT1693" s="74"/>
      <c r="GU1693" s="74"/>
      <c r="GV1693" s="74"/>
      <c r="GW1693" s="74"/>
      <c r="GX1693" s="74"/>
      <c r="GY1693" s="74"/>
      <c r="GZ1693" s="74"/>
      <c r="HA1693" s="74"/>
      <c r="HB1693" s="74"/>
      <c r="HC1693" s="74"/>
      <c r="HD1693" s="74"/>
      <c r="HE1693" s="74"/>
      <c r="HF1693" s="74"/>
      <c r="HG1693" s="74"/>
      <c r="HH1693" s="74"/>
      <c r="HI1693" s="74"/>
      <c r="HJ1693" s="74"/>
      <c r="HK1693" s="74"/>
      <c r="HL1693" s="74"/>
      <c r="HM1693" s="74"/>
      <c r="HN1693" s="74"/>
      <c r="HO1693" s="74"/>
      <c r="HP1693" s="74"/>
      <c r="HQ1693" s="74"/>
      <c r="HR1693" s="74"/>
      <c r="HS1693" s="74"/>
      <c r="HT1693" s="74"/>
      <c r="HU1693" s="74"/>
      <c r="HV1693" s="74"/>
      <c r="HW1693" s="74"/>
      <c r="HX1693" s="74"/>
      <c r="HY1693" s="74"/>
      <c r="HZ1693" s="74"/>
      <c r="IA1693" s="74"/>
      <c r="IB1693" s="74"/>
      <c r="IC1693" s="74"/>
      <c r="ID1693" s="74"/>
      <c r="IE1693" s="74"/>
      <c r="IF1693" s="74"/>
      <c r="IG1693" s="74"/>
      <c r="IH1693" s="74"/>
      <c r="II1693" s="74"/>
      <c r="IJ1693" s="74"/>
      <c r="IK1693" s="74"/>
      <c r="IL1693" s="74"/>
      <c r="IM1693" s="74"/>
      <c r="IN1693" s="74"/>
      <c r="IO1693" s="74"/>
      <c r="IP1693" s="74"/>
      <c r="IQ1693" s="74"/>
      <c r="IR1693" s="74"/>
      <c r="IS1693" s="74"/>
    </row>
    <row r="1694" spans="1:253" ht="31.5">
      <c r="A1694" s="70" t="s">
        <v>2144</v>
      </c>
      <c r="B1694" s="71" t="s">
        <v>2114</v>
      </c>
      <c r="C1694" s="72"/>
      <c r="D1694" s="73">
        <f>SUM(D1695:D1699)</f>
        <v>0</v>
      </c>
      <c r="E1694" s="73">
        <f t="shared" ref="E1694:N1694" si="281">SUM(E1695:E1699)</f>
        <v>0</v>
      </c>
      <c r="F1694" s="73">
        <f t="shared" si="281"/>
        <v>0</v>
      </c>
      <c r="G1694" s="73"/>
      <c r="H1694" s="73">
        <f t="shared" si="281"/>
        <v>0</v>
      </c>
      <c r="I1694" s="73">
        <f t="shared" si="281"/>
        <v>0</v>
      </c>
      <c r="J1694" s="73">
        <f t="shared" si="281"/>
        <v>0</v>
      </c>
      <c r="K1694" s="73"/>
      <c r="L1694" s="73">
        <f t="shared" si="281"/>
        <v>0</v>
      </c>
      <c r="M1694" s="73">
        <f t="shared" si="281"/>
        <v>0</v>
      </c>
      <c r="N1694" s="73">
        <f t="shared" si="281"/>
        <v>0</v>
      </c>
      <c r="O1694" s="73"/>
      <c r="P1694" s="73">
        <f>SUM(P1695:P1699)</f>
        <v>0</v>
      </c>
      <c r="Q1694" s="73">
        <f>SUM(Q1695:Q1699)</f>
        <v>0</v>
      </c>
      <c r="R1694" s="73">
        <f>SUM(R1695:R1699)</f>
        <v>0</v>
      </c>
      <c r="S1694" s="74"/>
      <c r="T1694" s="74"/>
      <c r="U1694" s="74"/>
      <c r="V1694" s="74"/>
      <c r="W1694" s="74"/>
      <c r="X1694" s="74"/>
      <c r="Y1694" s="74"/>
      <c r="Z1694" s="74"/>
      <c r="AA1694" s="74"/>
      <c r="AB1694" s="74"/>
      <c r="AC1694" s="74"/>
      <c r="AD1694" s="74"/>
      <c r="AE1694" s="74"/>
      <c r="AF1694" s="74"/>
      <c r="AG1694" s="74"/>
      <c r="AH1694" s="74"/>
      <c r="AI1694" s="74"/>
      <c r="AJ1694" s="74"/>
      <c r="AK1694" s="74"/>
      <c r="AL1694" s="74"/>
      <c r="AM1694" s="74"/>
      <c r="AN1694" s="74"/>
      <c r="AO1694" s="74"/>
      <c r="AP1694" s="74"/>
      <c r="AQ1694" s="74"/>
      <c r="AR1694" s="74"/>
      <c r="AS1694" s="74"/>
      <c r="AT1694" s="74"/>
      <c r="AU1694" s="74"/>
      <c r="AV1694" s="74"/>
      <c r="AW1694" s="74"/>
      <c r="AX1694" s="74"/>
      <c r="AY1694" s="74"/>
      <c r="AZ1694" s="74"/>
      <c r="BA1694" s="74"/>
      <c r="BB1694" s="74"/>
      <c r="BC1694" s="74"/>
      <c r="BD1694" s="74"/>
      <c r="BE1694" s="74"/>
      <c r="BF1694" s="74"/>
      <c r="BG1694" s="74"/>
      <c r="BH1694" s="74"/>
      <c r="BI1694" s="74"/>
      <c r="BJ1694" s="74"/>
      <c r="BK1694" s="74"/>
      <c r="BL1694" s="74"/>
      <c r="BM1694" s="74"/>
      <c r="BN1694" s="74"/>
      <c r="BO1694" s="74"/>
      <c r="BP1694" s="74"/>
      <c r="BQ1694" s="74"/>
      <c r="BR1694" s="74"/>
      <c r="BS1694" s="74"/>
      <c r="BT1694" s="74"/>
      <c r="BU1694" s="74"/>
      <c r="BV1694" s="74"/>
      <c r="BW1694" s="74"/>
      <c r="BX1694" s="74"/>
      <c r="BY1694" s="74"/>
      <c r="BZ1694" s="74"/>
      <c r="CA1694" s="74"/>
      <c r="CB1694" s="74"/>
      <c r="CC1694" s="74"/>
      <c r="CD1694" s="74"/>
      <c r="CE1694" s="74"/>
      <c r="CF1694" s="74"/>
      <c r="CG1694" s="74"/>
      <c r="CH1694" s="74"/>
      <c r="CI1694" s="74"/>
      <c r="CJ1694" s="74"/>
      <c r="CK1694" s="74"/>
      <c r="CL1694" s="74"/>
      <c r="CM1694" s="74"/>
      <c r="CN1694" s="74"/>
      <c r="CO1694" s="74"/>
      <c r="CP1694" s="74"/>
      <c r="CQ1694" s="74"/>
      <c r="CR1694" s="74"/>
      <c r="CS1694" s="74"/>
      <c r="CT1694" s="74"/>
      <c r="CU1694" s="74"/>
      <c r="CV1694" s="74"/>
      <c r="CW1694" s="74"/>
      <c r="CX1694" s="74"/>
      <c r="CY1694" s="74"/>
      <c r="CZ1694" s="74"/>
      <c r="DA1694" s="74"/>
      <c r="DB1694" s="74"/>
      <c r="DC1694" s="74"/>
      <c r="DD1694" s="74"/>
      <c r="DE1694" s="74"/>
      <c r="DF1694" s="74"/>
      <c r="DG1694" s="74"/>
      <c r="DH1694" s="74"/>
      <c r="DI1694" s="74"/>
      <c r="DJ1694" s="74"/>
      <c r="DK1694" s="74"/>
      <c r="DL1694" s="74"/>
      <c r="DM1694" s="74"/>
      <c r="DN1694" s="74"/>
      <c r="DO1694" s="74"/>
      <c r="DP1694" s="74"/>
      <c r="DQ1694" s="74"/>
      <c r="DR1694" s="74"/>
      <c r="DS1694" s="74"/>
      <c r="DT1694" s="74"/>
      <c r="DU1694" s="74"/>
      <c r="DV1694" s="74"/>
      <c r="DW1694" s="74"/>
      <c r="DX1694" s="74"/>
      <c r="DY1694" s="74"/>
      <c r="DZ1694" s="74"/>
      <c r="EA1694" s="74"/>
      <c r="EB1694" s="74"/>
      <c r="EC1694" s="74"/>
      <c r="ED1694" s="74"/>
      <c r="EE1694" s="74"/>
      <c r="EF1694" s="74"/>
      <c r="EG1694" s="74"/>
      <c r="EH1694" s="74"/>
      <c r="EI1694" s="74"/>
      <c r="EJ1694" s="74"/>
      <c r="EK1694" s="74"/>
      <c r="EL1694" s="74"/>
      <c r="EM1694" s="74"/>
      <c r="EN1694" s="74"/>
      <c r="EO1694" s="74"/>
      <c r="EP1694" s="74"/>
      <c r="EQ1694" s="74"/>
      <c r="ER1694" s="74"/>
      <c r="ES1694" s="74"/>
      <c r="ET1694" s="74"/>
      <c r="EU1694" s="74"/>
      <c r="EV1694" s="74"/>
      <c r="EW1694" s="74"/>
      <c r="EX1694" s="74"/>
      <c r="EY1694" s="74"/>
      <c r="EZ1694" s="74"/>
      <c r="FA1694" s="74"/>
      <c r="FB1694" s="74"/>
      <c r="FC1694" s="74"/>
      <c r="FD1694" s="74"/>
      <c r="FE1694" s="74"/>
      <c r="FF1694" s="74"/>
      <c r="FG1694" s="74"/>
      <c r="FH1694" s="74"/>
      <c r="FI1694" s="74"/>
      <c r="FJ1694" s="74"/>
      <c r="FK1694" s="74"/>
      <c r="FL1694" s="74"/>
      <c r="FM1694" s="74"/>
      <c r="FN1694" s="74"/>
      <c r="FO1694" s="74"/>
      <c r="FP1694" s="74"/>
      <c r="FQ1694" s="74"/>
      <c r="FR1694" s="74"/>
      <c r="FS1694" s="74"/>
      <c r="FT1694" s="74"/>
      <c r="FU1694" s="74"/>
      <c r="FV1694" s="74"/>
      <c r="FW1694" s="74"/>
      <c r="FX1694" s="74"/>
      <c r="FY1694" s="74"/>
      <c r="FZ1694" s="74"/>
      <c r="GA1694" s="74"/>
      <c r="GB1694" s="74"/>
      <c r="GC1694" s="74"/>
      <c r="GD1694" s="74"/>
      <c r="GE1694" s="74"/>
      <c r="GF1694" s="74"/>
      <c r="GG1694" s="74"/>
      <c r="GH1694" s="74"/>
      <c r="GI1694" s="74"/>
      <c r="GJ1694" s="74"/>
      <c r="GK1694" s="74"/>
      <c r="GL1694" s="74"/>
      <c r="GM1694" s="74"/>
      <c r="GN1694" s="74"/>
      <c r="GO1694" s="74"/>
      <c r="GP1694" s="74"/>
      <c r="GQ1694" s="74"/>
      <c r="GR1694" s="74"/>
      <c r="GS1694" s="74"/>
      <c r="GT1694" s="74"/>
      <c r="GU1694" s="74"/>
      <c r="GV1694" s="74"/>
      <c r="GW1694" s="74"/>
      <c r="GX1694" s="74"/>
      <c r="GY1694" s="74"/>
      <c r="GZ1694" s="74"/>
      <c r="HA1694" s="74"/>
      <c r="HB1694" s="74"/>
      <c r="HC1694" s="74"/>
      <c r="HD1694" s="74"/>
      <c r="HE1694" s="74"/>
      <c r="HF1694" s="74"/>
      <c r="HG1694" s="74"/>
      <c r="HH1694" s="74"/>
      <c r="HI1694" s="74"/>
      <c r="HJ1694" s="74"/>
      <c r="HK1694" s="74"/>
      <c r="HL1694" s="74"/>
      <c r="HM1694" s="74"/>
      <c r="HN1694" s="74"/>
      <c r="HO1694" s="74"/>
      <c r="HP1694" s="74"/>
      <c r="HQ1694" s="74"/>
      <c r="HR1694" s="74"/>
      <c r="HS1694" s="74"/>
      <c r="HT1694" s="74"/>
      <c r="HU1694" s="74"/>
      <c r="HV1694" s="74"/>
      <c r="HW1694" s="74"/>
      <c r="HX1694" s="74"/>
      <c r="HY1694" s="74"/>
      <c r="HZ1694" s="74"/>
      <c r="IA1694" s="74"/>
      <c r="IB1694" s="74"/>
      <c r="IC1694" s="74"/>
      <c r="ID1694" s="74"/>
      <c r="IE1694" s="74"/>
      <c r="IF1694" s="74"/>
      <c r="IG1694" s="74"/>
      <c r="IH1694" s="74"/>
      <c r="II1694" s="74"/>
      <c r="IJ1694" s="74"/>
      <c r="IK1694" s="74"/>
      <c r="IL1694" s="74"/>
      <c r="IM1694" s="74"/>
      <c r="IN1694" s="74"/>
      <c r="IO1694" s="74"/>
      <c r="IP1694" s="74"/>
      <c r="IQ1694" s="74"/>
      <c r="IR1694" s="74"/>
      <c r="IS1694" s="74"/>
    </row>
    <row r="1695" spans="1:253">
      <c r="A1695" s="75" t="s">
        <v>2145</v>
      </c>
      <c r="B1695" s="76" t="s">
        <v>2108</v>
      </c>
      <c r="C1695" s="81"/>
      <c r="D1695" s="80"/>
      <c r="E1695" s="80"/>
      <c r="F1695" s="80"/>
      <c r="G1695" s="80"/>
      <c r="H1695" s="80"/>
      <c r="I1695" s="80"/>
      <c r="J1695" s="80"/>
      <c r="K1695" s="80"/>
      <c r="L1695" s="80"/>
      <c r="M1695" s="14"/>
      <c r="N1695" s="14"/>
      <c r="O1695" s="80"/>
      <c r="P1695" s="80"/>
      <c r="Q1695" s="14"/>
      <c r="R1695" s="14"/>
      <c r="S1695" s="74"/>
      <c r="T1695" s="74"/>
      <c r="U1695" s="74"/>
      <c r="V1695" s="74"/>
      <c r="W1695" s="74"/>
      <c r="X1695" s="74"/>
      <c r="Y1695" s="74"/>
      <c r="Z1695" s="74"/>
      <c r="AA1695" s="74"/>
      <c r="AB1695" s="74"/>
      <c r="AC1695" s="74"/>
      <c r="AD1695" s="74"/>
      <c r="AE1695" s="74"/>
      <c r="AF1695" s="74"/>
      <c r="AG1695" s="74"/>
      <c r="AH1695" s="74"/>
      <c r="AI1695" s="74"/>
      <c r="AJ1695" s="74"/>
      <c r="AK1695" s="74"/>
      <c r="AL1695" s="74"/>
      <c r="AM1695" s="74"/>
      <c r="AN1695" s="74"/>
      <c r="AO1695" s="74"/>
      <c r="AP1695" s="74"/>
      <c r="AQ1695" s="74"/>
      <c r="AR1695" s="74"/>
      <c r="AS1695" s="74"/>
      <c r="AT1695" s="74"/>
      <c r="AU1695" s="74"/>
      <c r="AV1695" s="74"/>
      <c r="AW1695" s="74"/>
      <c r="AX1695" s="74"/>
      <c r="AY1695" s="74"/>
      <c r="AZ1695" s="74"/>
      <c r="BA1695" s="74"/>
      <c r="BB1695" s="74"/>
      <c r="BC1695" s="74"/>
      <c r="BD1695" s="74"/>
      <c r="BE1695" s="74"/>
      <c r="BF1695" s="74"/>
      <c r="BG1695" s="74"/>
      <c r="BH1695" s="74"/>
      <c r="BI1695" s="74"/>
      <c r="BJ1695" s="74"/>
      <c r="BK1695" s="74"/>
      <c r="BL1695" s="74"/>
      <c r="BM1695" s="74"/>
      <c r="BN1695" s="74"/>
      <c r="BO1695" s="74"/>
      <c r="BP1695" s="74"/>
      <c r="BQ1695" s="74"/>
      <c r="BR1695" s="74"/>
      <c r="BS1695" s="74"/>
      <c r="BT1695" s="74"/>
      <c r="BU1695" s="74"/>
      <c r="BV1695" s="74"/>
      <c r="BW1695" s="74"/>
      <c r="BX1695" s="74"/>
      <c r="BY1695" s="74"/>
      <c r="BZ1695" s="74"/>
      <c r="CA1695" s="74"/>
      <c r="CB1695" s="74"/>
      <c r="CC1695" s="74"/>
      <c r="CD1695" s="74"/>
      <c r="CE1695" s="74"/>
      <c r="CF1695" s="74"/>
      <c r="CG1695" s="74"/>
      <c r="CH1695" s="74"/>
      <c r="CI1695" s="74"/>
      <c r="CJ1695" s="74"/>
      <c r="CK1695" s="74"/>
      <c r="CL1695" s="74"/>
      <c r="CM1695" s="74"/>
      <c r="CN1695" s="74"/>
      <c r="CO1695" s="74"/>
      <c r="CP1695" s="74"/>
      <c r="CQ1695" s="74"/>
      <c r="CR1695" s="74"/>
      <c r="CS1695" s="74"/>
      <c r="CT1695" s="74"/>
      <c r="CU1695" s="74"/>
      <c r="CV1695" s="74"/>
      <c r="CW1695" s="74"/>
      <c r="CX1695" s="74"/>
      <c r="CY1695" s="74"/>
      <c r="CZ1695" s="74"/>
      <c r="DA1695" s="74"/>
      <c r="DB1695" s="74"/>
      <c r="DC1695" s="74"/>
      <c r="DD1695" s="74"/>
      <c r="DE1695" s="74"/>
      <c r="DF1695" s="74"/>
      <c r="DG1695" s="74"/>
      <c r="DH1695" s="74"/>
      <c r="DI1695" s="74"/>
      <c r="DJ1695" s="74"/>
      <c r="DK1695" s="74"/>
      <c r="DL1695" s="74"/>
      <c r="DM1695" s="74"/>
      <c r="DN1695" s="74"/>
      <c r="DO1695" s="74"/>
      <c r="DP1695" s="74"/>
      <c r="DQ1695" s="74"/>
      <c r="DR1695" s="74"/>
      <c r="DS1695" s="74"/>
      <c r="DT1695" s="74"/>
      <c r="DU1695" s="74"/>
      <c r="DV1695" s="74"/>
      <c r="DW1695" s="74"/>
      <c r="DX1695" s="74"/>
      <c r="DY1695" s="74"/>
      <c r="DZ1695" s="74"/>
      <c r="EA1695" s="74"/>
      <c r="EB1695" s="74"/>
      <c r="EC1695" s="74"/>
      <c r="ED1695" s="74"/>
      <c r="EE1695" s="74"/>
      <c r="EF1695" s="74"/>
      <c r="EG1695" s="74"/>
      <c r="EH1695" s="74"/>
      <c r="EI1695" s="74"/>
      <c r="EJ1695" s="74"/>
      <c r="EK1695" s="74"/>
      <c r="EL1695" s="74"/>
      <c r="EM1695" s="74"/>
      <c r="EN1695" s="74"/>
      <c r="EO1695" s="74"/>
      <c r="EP1695" s="74"/>
      <c r="EQ1695" s="74"/>
      <c r="ER1695" s="74"/>
      <c r="ES1695" s="74"/>
      <c r="ET1695" s="74"/>
      <c r="EU1695" s="74"/>
      <c r="EV1695" s="74"/>
      <c r="EW1695" s="74"/>
      <c r="EX1695" s="74"/>
      <c r="EY1695" s="74"/>
      <c r="EZ1695" s="74"/>
      <c r="FA1695" s="74"/>
      <c r="FB1695" s="74"/>
      <c r="FC1695" s="74"/>
      <c r="FD1695" s="74"/>
      <c r="FE1695" s="74"/>
      <c r="FF1695" s="74"/>
      <c r="FG1695" s="74"/>
      <c r="FH1695" s="74"/>
      <c r="FI1695" s="74"/>
      <c r="FJ1695" s="74"/>
      <c r="FK1695" s="74"/>
      <c r="FL1695" s="74"/>
      <c r="FM1695" s="74"/>
      <c r="FN1695" s="74"/>
      <c r="FO1695" s="74"/>
      <c r="FP1695" s="74"/>
      <c r="FQ1695" s="74"/>
      <c r="FR1695" s="74"/>
      <c r="FS1695" s="74"/>
      <c r="FT1695" s="74"/>
      <c r="FU1695" s="74"/>
      <c r="FV1695" s="74"/>
      <c r="FW1695" s="74"/>
      <c r="FX1695" s="74"/>
      <c r="FY1695" s="74"/>
      <c r="FZ1695" s="74"/>
      <c r="GA1695" s="74"/>
      <c r="GB1695" s="74"/>
      <c r="GC1695" s="74"/>
      <c r="GD1695" s="74"/>
      <c r="GE1695" s="74"/>
      <c r="GF1695" s="74"/>
      <c r="GG1695" s="74"/>
      <c r="GH1695" s="74"/>
      <c r="GI1695" s="74"/>
      <c r="GJ1695" s="74"/>
      <c r="GK1695" s="74"/>
      <c r="GL1695" s="74"/>
      <c r="GM1695" s="74"/>
      <c r="GN1695" s="74"/>
      <c r="GO1695" s="74"/>
      <c r="GP1695" s="74"/>
      <c r="GQ1695" s="74"/>
      <c r="GR1695" s="74"/>
      <c r="GS1695" s="74"/>
      <c r="GT1695" s="74"/>
      <c r="GU1695" s="74"/>
      <c r="GV1695" s="74"/>
      <c r="GW1695" s="74"/>
      <c r="GX1695" s="74"/>
      <c r="GY1695" s="74"/>
      <c r="GZ1695" s="74"/>
      <c r="HA1695" s="74"/>
      <c r="HB1695" s="74"/>
      <c r="HC1695" s="74"/>
      <c r="HD1695" s="74"/>
      <c r="HE1695" s="74"/>
      <c r="HF1695" s="74"/>
      <c r="HG1695" s="74"/>
      <c r="HH1695" s="74"/>
      <c r="HI1695" s="74"/>
      <c r="HJ1695" s="74"/>
      <c r="HK1695" s="74"/>
      <c r="HL1695" s="74"/>
      <c r="HM1695" s="74"/>
      <c r="HN1695" s="74"/>
      <c r="HO1695" s="74"/>
      <c r="HP1695" s="74"/>
      <c r="HQ1695" s="74"/>
      <c r="HR1695" s="74"/>
      <c r="HS1695" s="74"/>
      <c r="HT1695" s="74"/>
      <c r="HU1695" s="74"/>
      <c r="HV1695" s="74"/>
      <c r="HW1695" s="74"/>
      <c r="HX1695" s="74"/>
      <c r="HY1695" s="74"/>
      <c r="HZ1695" s="74"/>
      <c r="IA1695" s="74"/>
      <c r="IB1695" s="74"/>
      <c r="IC1695" s="74"/>
      <c r="ID1695" s="74"/>
      <c r="IE1695" s="74"/>
      <c r="IF1695" s="74"/>
      <c r="IG1695" s="74"/>
      <c r="IH1695" s="74"/>
      <c r="II1695" s="74"/>
      <c r="IJ1695" s="74"/>
      <c r="IK1695" s="74"/>
      <c r="IL1695" s="74"/>
      <c r="IM1695" s="74"/>
      <c r="IN1695" s="74"/>
      <c r="IO1695" s="74"/>
      <c r="IP1695" s="74"/>
      <c r="IQ1695" s="74"/>
      <c r="IR1695" s="74"/>
      <c r="IS1695" s="74"/>
    </row>
    <row r="1696" spans="1:253">
      <c r="A1696" s="75" t="s">
        <v>2146</v>
      </c>
      <c r="B1696" s="76" t="s">
        <v>2109</v>
      </c>
      <c r="C1696" s="81"/>
      <c r="D1696" s="80"/>
      <c r="E1696" s="80"/>
      <c r="F1696" s="80"/>
      <c r="G1696" s="80"/>
      <c r="H1696" s="80"/>
      <c r="I1696" s="80"/>
      <c r="J1696" s="80"/>
      <c r="K1696" s="80"/>
      <c r="L1696" s="80"/>
      <c r="M1696" s="14"/>
      <c r="N1696" s="14"/>
      <c r="O1696" s="80"/>
      <c r="P1696" s="80"/>
      <c r="Q1696" s="14"/>
      <c r="R1696" s="14"/>
      <c r="S1696" s="74"/>
      <c r="T1696" s="74"/>
      <c r="U1696" s="74"/>
      <c r="V1696" s="74"/>
      <c r="W1696" s="74"/>
      <c r="X1696" s="74"/>
      <c r="Y1696" s="74"/>
      <c r="Z1696" s="74"/>
      <c r="AA1696" s="74"/>
      <c r="AB1696" s="74"/>
      <c r="AC1696" s="74"/>
      <c r="AD1696" s="74"/>
      <c r="AE1696" s="74"/>
      <c r="AF1696" s="74"/>
      <c r="AG1696" s="74"/>
      <c r="AH1696" s="74"/>
      <c r="AI1696" s="74"/>
      <c r="AJ1696" s="74"/>
      <c r="AK1696" s="74"/>
      <c r="AL1696" s="74"/>
      <c r="AM1696" s="74"/>
      <c r="AN1696" s="74"/>
      <c r="AO1696" s="74"/>
      <c r="AP1696" s="74"/>
      <c r="AQ1696" s="74"/>
      <c r="AR1696" s="74"/>
      <c r="AS1696" s="74"/>
      <c r="AT1696" s="74"/>
      <c r="AU1696" s="74"/>
      <c r="AV1696" s="74"/>
      <c r="AW1696" s="74"/>
      <c r="AX1696" s="74"/>
      <c r="AY1696" s="74"/>
      <c r="AZ1696" s="74"/>
      <c r="BA1696" s="74"/>
      <c r="BB1696" s="74"/>
      <c r="BC1696" s="74"/>
      <c r="BD1696" s="74"/>
      <c r="BE1696" s="74"/>
      <c r="BF1696" s="74"/>
      <c r="BG1696" s="74"/>
      <c r="BH1696" s="74"/>
      <c r="BI1696" s="74"/>
      <c r="BJ1696" s="74"/>
      <c r="BK1696" s="74"/>
      <c r="BL1696" s="74"/>
      <c r="BM1696" s="74"/>
      <c r="BN1696" s="74"/>
      <c r="BO1696" s="74"/>
      <c r="BP1696" s="74"/>
      <c r="BQ1696" s="74"/>
      <c r="BR1696" s="74"/>
      <c r="BS1696" s="74"/>
      <c r="BT1696" s="74"/>
      <c r="BU1696" s="74"/>
      <c r="BV1696" s="74"/>
      <c r="BW1696" s="74"/>
      <c r="BX1696" s="74"/>
      <c r="BY1696" s="74"/>
      <c r="BZ1696" s="74"/>
      <c r="CA1696" s="74"/>
      <c r="CB1696" s="74"/>
      <c r="CC1696" s="74"/>
      <c r="CD1696" s="74"/>
      <c r="CE1696" s="74"/>
      <c r="CF1696" s="74"/>
      <c r="CG1696" s="74"/>
      <c r="CH1696" s="74"/>
      <c r="CI1696" s="74"/>
      <c r="CJ1696" s="74"/>
      <c r="CK1696" s="74"/>
      <c r="CL1696" s="74"/>
      <c r="CM1696" s="74"/>
      <c r="CN1696" s="74"/>
      <c r="CO1696" s="74"/>
      <c r="CP1696" s="74"/>
      <c r="CQ1696" s="74"/>
      <c r="CR1696" s="74"/>
      <c r="CS1696" s="74"/>
      <c r="CT1696" s="74"/>
      <c r="CU1696" s="74"/>
      <c r="CV1696" s="74"/>
      <c r="CW1696" s="74"/>
      <c r="CX1696" s="74"/>
      <c r="CY1696" s="74"/>
      <c r="CZ1696" s="74"/>
      <c r="DA1696" s="74"/>
      <c r="DB1696" s="74"/>
      <c r="DC1696" s="74"/>
      <c r="DD1696" s="74"/>
      <c r="DE1696" s="74"/>
      <c r="DF1696" s="74"/>
      <c r="DG1696" s="74"/>
      <c r="DH1696" s="74"/>
      <c r="DI1696" s="74"/>
      <c r="DJ1696" s="74"/>
      <c r="DK1696" s="74"/>
      <c r="DL1696" s="74"/>
      <c r="DM1696" s="74"/>
      <c r="DN1696" s="74"/>
      <c r="DO1696" s="74"/>
      <c r="DP1696" s="74"/>
      <c r="DQ1696" s="74"/>
      <c r="DR1696" s="74"/>
      <c r="DS1696" s="74"/>
      <c r="DT1696" s="74"/>
      <c r="DU1696" s="74"/>
      <c r="DV1696" s="74"/>
      <c r="DW1696" s="74"/>
      <c r="DX1696" s="74"/>
      <c r="DY1696" s="74"/>
      <c r="DZ1696" s="74"/>
      <c r="EA1696" s="74"/>
      <c r="EB1696" s="74"/>
      <c r="EC1696" s="74"/>
      <c r="ED1696" s="74"/>
      <c r="EE1696" s="74"/>
      <c r="EF1696" s="74"/>
      <c r="EG1696" s="74"/>
      <c r="EH1696" s="74"/>
      <c r="EI1696" s="74"/>
      <c r="EJ1696" s="74"/>
      <c r="EK1696" s="74"/>
      <c r="EL1696" s="74"/>
      <c r="EM1696" s="74"/>
      <c r="EN1696" s="74"/>
      <c r="EO1696" s="74"/>
      <c r="EP1696" s="74"/>
      <c r="EQ1696" s="74"/>
      <c r="ER1696" s="74"/>
      <c r="ES1696" s="74"/>
      <c r="ET1696" s="74"/>
      <c r="EU1696" s="74"/>
      <c r="EV1696" s="74"/>
      <c r="EW1696" s="74"/>
      <c r="EX1696" s="74"/>
      <c r="EY1696" s="74"/>
      <c r="EZ1696" s="74"/>
      <c r="FA1696" s="74"/>
      <c r="FB1696" s="74"/>
      <c r="FC1696" s="74"/>
      <c r="FD1696" s="74"/>
      <c r="FE1696" s="74"/>
      <c r="FF1696" s="74"/>
      <c r="FG1696" s="74"/>
      <c r="FH1696" s="74"/>
      <c r="FI1696" s="74"/>
      <c r="FJ1696" s="74"/>
      <c r="FK1696" s="74"/>
      <c r="FL1696" s="74"/>
      <c r="FM1696" s="74"/>
      <c r="FN1696" s="74"/>
      <c r="FO1696" s="74"/>
      <c r="FP1696" s="74"/>
      <c r="FQ1696" s="74"/>
      <c r="FR1696" s="74"/>
      <c r="FS1696" s="74"/>
      <c r="FT1696" s="74"/>
      <c r="FU1696" s="74"/>
      <c r="FV1696" s="74"/>
      <c r="FW1696" s="74"/>
      <c r="FX1696" s="74"/>
      <c r="FY1696" s="74"/>
      <c r="FZ1696" s="74"/>
      <c r="GA1696" s="74"/>
      <c r="GB1696" s="74"/>
      <c r="GC1696" s="74"/>
      <c r="GD1696" s="74"/>
      <c r="GE1696" s="74"/>
      <c r="GF1696" s="74"/>
      <c r="GG1696" s="74"/>
      <c r="GH1696" s="74"/>
      <c r="GI1696" s="74"/>
      <c r="GJ1696" s="74"/>
      <c r="GK1696" s="74"/>
      <c r="GL1696" s="74"/>
      <c r="GM1696" s="74"/>
      <c r="GN1696" s="74"/>
      <c r="GO1696" s="74"/>
      <c r="GP1696" s="74"/>
      <c r="GQ1696" s="74"/>
      <c r="GR1696" s="74"/>
      <c r="GS1696" s="74"/>
      <c r="GT1696" s="74"/>
      <c r="GU1696" s="74"/>
      <c r="GV1696" s="74"/>
      <c r="GW1696" s="74"/>
      <c r="GX1696" s="74"/>
      <c r="GY1696" s="74"/>
      <c r="GZ1696" s="74"/>
      <c r="HA1696" s="74"/>
      <c r="HB1696" s="74"/>
      <c r="HC1696" s="74"/>
      <c r="HD1696" s="74"/>
      <c r="HE1696" s="74"/>
      <c r="HF1696" s="74"/>
      <c r="HG1696" s="74"/>
      <c r="HH1696" s="74"/>
      <c r="HI1696" s="74"/>
      <c r="HJ1696" s="74"/>
      <c r="HK1696" s="74"/>
      <c r="HL1696" s="74"/>
      <c r="HM1696" s="74"/>
      <c r="HN1696" s="74"/>
      <c r="HO1696" s="74"/>
      <c r="HP1696" s="74"/>
      <c r="HQ1696" s="74"/>
      <c r="HR1696" s="74"/>
      <c r="HS1696" s="74"/>
      <c r="HT1696" s="74"/>
      <c r="HU1696" s="74"/>
      <c r="HV1696" s="74"/>
      <c r="HW1696" s="74"/>
      <c r="HX1696" s="74"/>
      <c r="HY1696" s="74"/>
      <c r="HZ1696" s="74"/>
      <c r="IA1696" s="74"/>
      <c r="IB1696" s="74"/>
      <c r="IC1696" s="74"/>
      <c r="ID1696" s="74"/>
      <c r="IE1696" s="74"/>
      <c r="IF1696" s="74"/>
      <c r="IG1696" s="74"/>
      <c r="IH1696" s="74"/>
      <c r="II1696" s="74"/>
      <c r="IJ1696" s="74"/>
      <c r="IK1696" s="74"/>
      <c r="IL1696" s="74"/>
      <c r="IM1696" s="74"/>
      <c r="IN1696" s="74"/>
      <c r="IO1696" s="74"/>
      <c r="IP1696" s="74"/>
      <c r="IQ1696" s="74"/>
      <c r="IR1696" s="74"/>
      <c r="IS1696" s="74"/>
    </row>
    <row r="1697" spans="1:253">
      <c r="A1697" s="75" t="s">
        <v>2147</v>
      </c>
      <c r="B1697" s="76" t="s">
        <v>196</v>
      </c>
      <c r="C1697" s="81"/>
      <c r="D1697" s="80"/>
      <c r="E1697" s="80"/>
      <c r="F1697" s="80"/>
      <c r="G1697" s="80"/>
      <c r="H1697" s="80"/>
      <c r="I1697" s="80"/>
      <c r="J1697" s="80"/>
      <c r="K1697" s="80"/>
      <c r="L1697" s="80"/>
      <c r="M1697" s="14"/>
      <c r="N1697" s="14"/>
      <c r="O1697" s="80"/>
      <c r="P1697" s="80"/>
      <c r="Q1697" s="14"/>
      <c r="R1697" s="14"/>
      <c r="S1697" s="74"/>
      <c r="T1697" s="74"/>
      <c r="U1697" s="74"/>
      <c r="V1697" s="74"/>
      <c r="W1697" s="74"/>
      <c r="X1697" s="74"/>
      <c r="Y1697" s="74"/>
      <c r="Z1697" s="74"/>
      <c r="AA1697" s="74"/>
      <c r="AB1697" s="74"/>
      <c r="AC1697" s="74"/>
      <c r="AD1697" s="74"/>
      <c r="AE1697" s="74"/>
      <c r="AF1697" s="74"/>
      <c r="AG1697" s="74"/>
      <c r="AH1697" s="74"/>
      <c r="AI1697" s="74"/>
      <c r="AJ1697" s="74"/>
      <c r="AK1697" s="74"/>
      <c r="AL1697" s="74"/>
      <c r="AM1697" s="74"/>
      <c r="AN1697" s="74"/>
      <c r="AO1697" s="74"/>
      <c r="AP1697" s="74"/>
      <c r="AQ1697" s="74"/>
      <c r="AR1697" s="74"/>
      <c r="AS1697" s="74"/>
      <c r="AT1697" s="74"/>
      <c r="AU1697" s="74"/>
      <c r="AV1697" s="74"/>
      <c r="AW1697" s="74"/>
      <c r="AX1697" s="74"/>
      <c r="AY1697" s="74"/>
      <c r="AZ1697" s="74"/>
      <c r="BA1697" s="74"/>
      <c r="BB1697" s="74"/>
      <c r="BC1697" s="74"/>
      <c r="BD1697" s="74"/>
      <c r="BE1697" s="74"/>
      <c r="BF1697" s="74"/>
      <c r="BG1697" s="74"/>
      <c r="BH1697" s="74"/>
      <c r="BI1697" s="74"/>
      <c r="BJ1697" s="74"/>
      <c r="BK1697" s="74"/>
      <c r="BL1697" s="74"/>
      <c r="BM1697" s="74"/>
      <c r="BN1697" s="74"/>
      <c r="BO1697" s="74"/>
      <c r="BP1697" s="74"/>
      <c r="BQ1697" s="74"/>
      <c r="BR1697" s="74"/>
      <c r="BS1697" s="74"/>
      <c r="BT1697" s="74"/>
      <c r="BU1697" s="74"/>
      <c r="BV1697" s="74"/>
      <c r="BW1697" s="74"/>
      <c r="BX1697" s="74"/>
      <c r="BY1697" s="74"/>
      <c r="BZ1697" s="74"/>
      <c r="CA1697" s="74"/>
      <c r="CB1697" s="74"/>
      <c r="CC1697" s="74"/>
      <c r="CD1697" s="74"/>
      <c r="CE1697" s="74"/>
      <c r="CF1697" s="74"/>
      <c r="CG1697" s="74"/>
      <c r="CH1697" s="74"/>
      <c r="CI1697" s="74"/>
      <c r="CJ1697" s="74"/>
      <c r="CK1697" s="74"/>
      <c r="CL1697" s="74"/>
      <c r="CM1697" s="74"/>
      <c r="CN1697" s="74"/>
      <c r="CO1697" s="74"/>
      <c r="CP1697" s="74"/>
      <c r="CQ1697" s="74"/>
      <c r="CR1697" s="74"/>
      <c r="CS1697" s="74"/>
      <c r="CT1697" s="74"/>
      <c r="CU1697" s="74"/>
      <c r="CV1697" s="74"/>
      <c r="CW1697" s="74"/>
      <c r="CX1697" s="74"/>
      <c r="CY1697" s="74"/>
      <c r="CZ1697" s="74"/>
      <c r="DA1697" s="74"/>
      <c r="DB1697" s="74"/>
      <c r="DC1697" s="74"/>
      <c r="DD1697" s="74"/>
      <c r="DE1697" s="74"/>
      <c r="DF1697" s="74"/>
      <c r="DG1697" s="74"/>
      <c r="DH1697" s="74"/>
      <c r="DI1697" s="74"/>
      <c r="DJ1697" s="74"/>
      <c r="DK1697" s="74"/>
      <c r="DL1697" s="74"/>
      <c r="DM1697" s="74"/>
      <c r="DN1697" s="74"/>
      <c r="DO1697" s="74"/>
      <c r="DP1697" s="74"/>
      <c r="DQ1697" s="74"/>
      <c r="DR1697" s="74"/>
      <c r="DS1697" s="74"/>
      <c r="DT1697" s="74"/>
      <c r="DU1697" s="74"/>
      <c r="DV1697" s="74"/>
      <c r="DW1697" s="74"/>
      <c r="DX1697" s="74"/>
      <c r="DY1697" s="74"/>
      <c r="DZ1697" s="74"/>
      <c r="EA1697" s="74"/>
      <c r="EB1697" s="74"/>
      <c r="EC1697" s="74"/>
      <c r="ED1697" s="74"/>
      <c r="EE1697" s="74"/>
      <c r="EF1697" s="74"/>
      <c r="EG1697" s="74"/>
      <c r="EH1697" s="74"/>
      <c r="EI1697" s="74"/>
      <c r="EJ1697" s="74"/>
      <c r="EK1697" s="74"/>
      <c r="EL1697" s="74"/>
      <c r="EM1697" s="74"/>
      <c r="EN1697" s="74"/>
      <c r="EO1697" s="74"/>
      <c r="EP1697" s="74"/>
      <c r="EQ1697" s="74"/>
      <c r="ER1697" s="74"/>
      <c r="ES1697" s="74"/>
      <c r="ET1697" s="74"/>
      <c r="EU1697" s="74"/>
      <c r="EV1697" s="74"/>
      <c r="EW1697" s="74"/>
      <c r="EX1697" s="74"/>
      <c r="EY1697" s="74"/>
      <c r="EZ1697" s="74"/>
      <c r="FA1697" s="74"/>
      <c r="FB1697" s="74"/>
      <c r="FC1697" s="74"/>
      <c r="FD1697" s="74"/>
      <c r="FE1697" s="74"/>
      <c r="FF1697" s="74"/>
      <c r="FG1697" s="74"/>
      <c r="FH1697" s="74"/>
      <c r="FI1697" s="74"/>
      <c r="FJ1697" s="74"/>
      <c r="FK1697" s="74"/>
      <c r="FL1697" s="74"/>
      <c r="FM1697" s="74"/>
      <c r="FN1697" s="74"/>
      <c r="FO1697" s="74"/>
      <c r="FP1697" s="74"/>
      <c r="FQ1697" s="74"/>
      <c r="FR1697" s="74"/>
      <c r="FS1697" s="74"/>
      <c r="FT1697" s="74"/>
      <c r="FU1697" s="74"/>
      <c r="FV1697" s="74"/>
      <c r="FW1697" s="74"/>
      <c r="FX1697" s="74"/>
      <c r="FY1697" s="74"/>
      <c r="FZ1697" s="74"/>
      <c r="GA1697" s="74"/>
      <c r="GB1697" s="74"/>
      <c r="GC1697" s="74"/>
      <c r="GD1697" s="74"/>
      <c r="GE1697" s="74"/>
      <c r="GF1697" s="74"/>
      <c r="GG1697" s="74"/>
      <c r="GH1697" s="74"/>
      <c r="GI1697" s="74"/>
      <c r="GJ1697" s="74"/>
      <c r="GK1697" s="74"/>
      <c r="GL1697" s="74"/>
      <c r="GM1697" s="74"/>
      <c r="GN1697" s="74"/>
      <c r="GO1697" s="74"/>
      <c r="GP1697" s="74"/>
      <c r="GQ1697" s="74"/>
      <c r="GR1697" s="74"/>
      <c r="GS1697" s="74"/>
      <c r="GT1697" s="74"/>
      <c r="GU1697" s="74"/>
      <c r="GV1697" s="74"/>
      <c r="GW1697" s="74"/>
      <c r="GX1697" s="74"/>
      <c r="GY1697" s="74"/>
      <c r="GZ1697" s="74"/>
      <c r="HA1697" s="74"/>
      <c r="HB1697" s="74"/>
      <c r="HC1697" s="74"/>
      <c r="HD1697" s="74"/>
      <c r="HE1697" s="74"/>
      <c r="HF1697" s="74"/>
      <c r="HG1697" s="74"/>
      <c r="HH1697" s="74"/>
      <c r="HI1697" s="74"/>
      <c r="HJ1697" s="74"/>
      <c r="HK1697" s="74"/>
      <c r="HL1697" s="74"/>
      <c r="HM1697" s="74"/>
      <c r="HN1697" s="74"/>
      <c r="HO1697" s="74"/>
      <c r="HP1697" s="74"/>
      <c r="HQ1697" s="74"/>
      <c r="HR1697" s="74"/>
      <c r="HS1697" s="74"/>
      <c r="HT1697" s="74"/>
      <c r="HU1697" s="74"/>
      <c r="HV1697" s="74"/>
      <c r="HW1697" s="74"/>
      <c r="HX1697" s="74"/>
      <c r="HY1697" s="74"/>
      <c r="HZ1697" s="74"/>
      <c r="IA1697" s="74"/>
      <c r="IB1697" s="74"/>
      <c r="IC1697" s="74"/>
      <c r="ID1697" s="74"/>
      <c r="IE1697" s="74"/>
      <c r="IF1697" s="74"/>
      <c r="IG1697" s="74"/>
      <c r="IH1697" s="74"/>
      <c r="II1697" s="74"/>
      <c r="IJ1697" s="74"/>
      <c r="IK1697" s="74"/>
      <c r="IL1697" s="74"/>
      <c r="IM1697" s="74"/>
      <c r="IN1697" s="74"/>
      <c r="IO1697" s="74"/>
      <c r="IP1697" s="74"/>
      <c r="IQ1697" s="74"/>
      <c r="IR1697" s="74"/>
      <c r="IS1697" s="74"/>
    </row>
    <row r="1698" spans="1:253">
      <c r="A1698" s="75" t="s">
        <v>2148</v>
      </c>
      <c r="B1698" s="76" t="s">
        <v>197</v>
      </c>
      <c r="C1698" s="81"/>
      <c r="D1698" s="80"/>
      <c r="E1698" s="80"/>
      <c r="F1698" s="80"/>
      <c r="G1698" s="80"/>
      <c r="H1698" s="80"/>
      <c r="I1698" s="80"/>
      <c r="J1698" s="80"/>
      <c r="K1698" s="80"/>
      <c r="L1698" s="14"/>
      <c r="M1698" s="14"/>
      <c r="N1698" s="14"/>
      <c r="O1698" s="80"/>
      <c r="P1698" s="14"/>
      <c r="Q1698" s="14"/>
      <c r="R1698" s="14"/>
      <c r="S1698" s="74"/>
      <c r="T1698" s="74"/>
      <c r="U1698" s="74"/>
      <c r="V1698" s="74"/>
      <c r="W1698" s="74"/>
      <c r="X1698" s="74"/>
      <c r="Y1698" s="74"/>
      <c r="Z1698" s="74"/>
      <c r="AA1698" s="74"/>
      <c r="AB1698" s="74"/>
      <c r="AC1698" s="74"/>
      <c r="AD1698" s="74"/>
      <c r="AE1698" s="74"/>
      <c r="AF1698" s="74"/>
      <c r="AG1698" s="74"/>
      <c r="AH1698" s="74"/>
      <c r="AI1698" s="74"/>
      <c r="AJ1698" s="74"/>
      <c r="AK1698" s="74"/>
      <c r="AL1698" s="74"/>
      <c r="AM1698" s="74"/>
      <c r="AN1698" s="74"/>
      <c r="AO1698" s="74"/>
      <c r="AP1698" s="74"/>
      <c r="AQ1698" s="74"/>
      <c r="AR1698" s="74"/>
      <c r="AS1698" s="74"/>
      <c r="AT1698" s="74"/>
      <c r="AU1698" s="74"/>
      <c r="AV1698" s="74"/>
      <c r="AW1698" s="74"/>
      <c r="AX1698" s="74"/>
      <c r="AY1698" s="74"/>
      <c r="AZ1698" s="74"/>
      <c r="BA1698" s="74"/>
      <c r="BB1698" s="74"/>
      <c r="BC1698" s="74"/>
      <c r="BD1698" s="74"/>
      <c r="BE1698" s="74"/>
      <c r="BF1698" s="74"/>
      <c r="BG1698" s="74"/>
      <c r="BH1698" s="74"/>
      <c r="BI1698" s="74"/>
      <c r="BJ1698" s="74"/>
      <c r="BK1698" s="74"/>
      <c r="BL1698" s="74"/>
      <c r="BM1698" s="74"/>
      <c r="BN1698" s="74"/>
      <c r="BO1698" s="74"/>
      <c r="BP1698" s="74"/>
      <c r="BQ1698" s="74"/>
      <c r="BR1698" s="74"/>
      <c r="BS1698" s="74"/>
      <c r="BT1698" s="74"/>
      <c r="BU1698" s="74"/>
      <c r="BV1698" s="74"/>
      <c r="BW1698" s="74"/>
      <c r="BX1698" s="74"/>
      <c r="BY1698" s="74"/>
      <c r="BZ1698" s="74"/>
      <c r="CA1698" s="74"/>
      <c r="CB1698" s="74"/>
      <c r="CC1698" s="74"/>
      <c r="CD1698" s="74"/>
      <c r="CE1698" s="74"/>
      <c r="CF1698" s="74"/>
      <c r="CG1698" s="74"/>
      <c r="CH1698" s="74"/>
      <c r="CI1698" s="74"/>
      <c r="CJ1698" s="74"/>
      <c r="CK1698" s="74"/>
      <c r="CL1698" s="74"/>
      <c r="CM1698" s="74"/>
      <c r="CN1698" s="74"/>
      <c r="CO1698" s="74"/>
      <c r="CP1698" s="74"/>
      <c r="CQ1698" s="74"/>
      <c r="CR1698" s="74"/>
      <c r="CS1698" s="74"/>
      <c r="CT1698" s="74"/>
      <c r="CU1698" s="74"/>
      <c r="CV1698" s="74"/>
      <c r="CW1698" s="74"/>
      <c r="CX1698" s="74"/>
      <c r="CY1698" s="74"/>
      <c r="CZ1698" s="74"/>
      <c r="DA1698" s="74"/>
      <c r="DB1698" s="74"/>
      <c r="DC1698" s="74"/>
      <c r="DD1698" s="74"/>
      <c r="DE1698" s="74"/>
      <c r="DF1698" s="74"/>
      <c r="DG1698" s="74"/>
      <c r="DH1698" s="74"/>
      <c r="DI1698" s="74"/>
      <c r="DJ1698" s="74"/>
      <c r="DK1698" s="74"/>
      <c r="DL1698" s="74"/>
      <c r="DM1698" s="74"/>
      <c r="DN1698" s="74"/>
      <c r="DO1698" s="74"/>
      <c r="DP1698" s="74"/>
      <c r="DQ1698" s="74"/>
      <c r="DR1698" s="74"/>
      <c r="DS1698" s="74"/>
      <c r="DT1698" s="74"/>
      <c r="DU1698" s="74"/>
      <c r="DV1698" s="74"/>
      <c r="DW1698" s="74"/>
      <c r="DX1698" s="74"/>
      <c r="DY1698" s="74"/>
      <c r="DZ1698" s="74"/>
      <c r="EA1698" s="74"/>
      <c r="EB1698" s="74"/>
      <c r="EC1698" s="74"/>
      <c r="ED1698" s="74"/>
      <c r="EE1698" s="74"/>
      <c r="EF1698" s="74"/>
      <c r="EG1698" s="74"/>
      <c r="EH1698" s="74"/>
      <c r="EI1698" s="74"/>
      <c r="EJ1698" s="74"/>
      <c r="EK1698" s="74"/>
      <c r="EL1698" s="74"/>
      <c r="EM1698" s="74"/>
      <c r="EN1698" s="74"/>
      <c r="EO1698" s="74"/>
      <c r="EP1698" s="74"/>
      <c r="EQ1698" s="74"/>
      <c r="ER1698" s="74"/>
      <c r="ES1698" s="74"/>
      <c r="ET1698" s="74"/>
      <c r="EU1698" s="74"/>
      <c r="EV1698" s="74"/>
      <c r="EW1698" s="74"/>
      <c r="EX1698" s="74"/>
      <c r="EY1698" s="74"/>
      <c r="EZ1698" s="74"/>
      <c r="FA1698" s="74"/>
      <c r="FB1698" s="74"/>
      <c r="FC1698" s="74"/>
      <c r="FD1698" s="74"/>
      <c r="FE1698" s="74"/>
      <c r="FF1698" s="74"/>
      <c r="FG1698" s="74"/>
      <c r="FH1698" s="74"/>
      <c r="FI1698" s="74"/>
      <c r="FJ1698" s="74"/>
      <c r="FK1698" s="74"/>
      <c r="FL1698" s="74"/>
      <c r="FM1698" s="74"/>
      <c r="FN1698" s="74"/>
      <c r="FO1698" s="74"/>
      <c r="FP1698" s="74"/>
      <c r="FQ1698" s="74"/>
      <c r="FR1698" s="74"/>
      <c r="FS1698" s="74"/>
      <c r="FT1698" s="74"/>
      <c r="FU1698" s="74"/>
      <c r="FV1698" s="74"/>
      <c r="FW1698" s="74"/>
      <c r="FX1698" s="74"/>
      <c r="FY1698" s="74"/>
      <c r="FZ1698" s="74"/>
      <c r="GA1698" s="74"/>
      <c r="GB1698" s="74"/>
      <c r="GC1698" s="74"/>
      <c r="GD1698" s="74"/>
      <c r="GE1698" s="74"/>
      <c r="GF1698" s="74"/>
      <c r="GG1698" s="74"/>
      <c r="GH1698" s="74"/>
      <c r="GI1698" s="74"/>
      <c r="GJ1698" s="74"/>
      <c r="GK1698" s="74"/>
      <c r="GL1698" s="74"/>
      <c r="GM1698" s="74"/>
      <c r="GN1698" s="74"/>
      <c r="GO1698" s="74"/>
      <c r="GP1698" s="74"/>
      <c r="GQ1698" s="74"/>
      <c r="GR1698" s="74"/>
      <c r="GS1698" s="74"/>
      <c r="GT1698" s="74"/>
      <c r="GU1698" s="74"/>
      <c r="GV1698" s="74"/>
      <c r="GW1698" s="74"/>
      <c r="GX1698" s="74"/>
      <c r="GY1698" s="74"/>
      <c r="GZ1698" s="74"/>
      <c r="HA1698" s="74"/>
      <c r="HB1698" s="74"/>
      <c r="HC1698" s="74"/>
      <c r="HD1698" s="74"/>
      <c r="HE1698" s="74"/>
      <c r="HF1698" s="74"/>
      <c r="HG1698" s="74"/>
      <c r="HH1698" s="74"/>
      <c r="HI1698" s="74"/>
      <c r="HJ1698" s="74"/>
      <c r="HK1698" s="74"/>
      <c r="HL1698" s="74"/>
      <c r="HM1698" s="74"/>
      <c r="HN1698" s="74"/>
      <c r="HO1698" s="74"/>
      <c r="HP1698" s="74"/>
      <c r="HQ1698" s="74"/>
      <c r="HR1698" s="74"/>
      <c r="HS1698" s="74"/>
      <c r="HT1698" s="74"/>
      <c r="HU1698" s="74"/>
      <c r="HV1698" s="74"/>
      <c r="HW1698" s="74"/>
      <c r="HX1698" s="74"/>
      <c r="HY1698" s="74"/>
      <c r="HZ1698" s="74"/>
      <c r="IA1698" s="74"/>
      <c r="IB1698" s="74"/>
      <c r="IC1698" s="74"/>
      <c r="ID1698" s="74"/>
      <c r="IE1698" s="74"/>
      <c r="IF1698" s="74"/>
      <c r="IG1698" s="74"/>
      <c r="IH1698" s="74"/>
      <c r="II1698" s="74"/>
      <c r="IJ1698" s="74"/>
      <c r="IK1698" s="74"/>
      <c r="IL1698" s="74"/>
      <c r="IM1698" s="74"/>
      <c r="IN1698" s="74"/>
      <c r="IO1698" s="74"/>
      <c r="IP1698" s="74"/>
      <c r="IQ1698" s="74"/>
      <c r="IR1698" s="74"/>
      <c r="IS1698" s="74"/>
    </row>
    <row r="1699" spans="1:253">
      <c r="A1699" s="75" t="s">
        <v>2149</v>
      </c>
      <c r="B1699" s="76" t="s">
        <v>198</v>
      </c>
      <c r="C1699" s="81"/>
      <c r="D1699" s="80"/>
      <c r="E1699" s="80"/>
      <c r="F1699" s="80"/>
      <c r="G1699" s="80"/>
      <c r="H1699" s="80"/>
      <c r="I1699" s="80"/>
      <c r="J1699" s="80"/>
      <c r="K1699" s="80"/>
      <c r="L1699" s="14"/>
      <c r="M1699" s="14"/>
      <c r="N1699" s="14"/>
      <c r="O1699" s="80"/>
      <c r="P1699" s="14"/>
      <c r="Q1699" s="14"/>
      <c r="R1699" s="14"/>
      <c r="S1699" s="74"/>
      <c r="T1699" s="74"/>
      <c r="U1699" s="74"/>
      <c r="V1699" s="74"/>
      <c r="W1699" s="74"/>
      <c r="X1699" s="74"/>
      <c r="Y1699" s="74"/>
      <c r="Z1699" s="74"/>
      <c r="AA1699" s="74"/>
      <c r="AB1699" s="74"/>
      <c r="AC1699" s="74"/>
      <c r="AD1699" s="74"/>
      <c r="AE1699" s="74"/>
      <c r="AF1699" s="74"/>
      <c r="AG1699" s="74"/>
      <c r="AH1699" s="74"/>
      <c r="AI1699" s="74"/>
      <c r="AJ1699" s="74"/>
      <c r="AK1699" s="74"/>
      <c r="AL1699" s="74"/>
      <c r="AM1699" s="74"/>
      <c r="AN1699" s="74"/>
      <c r="AO1699" s="74"/>
      <c r="AP1699" s="74"/>
      <c r="AQ1699" s="74"/>
      <c r="AR1699" s="74"/>
      <c r="AS1699" s="74"/>
      <c r="AT1699" s="74"/>
      <c r="AU1699" s="74"/>
      <c r="AV1699" s="74"/>
      <c r="AW1699" s="74"/>
      <c r="AX1699" s="74"/>
      <c r="AY1699" s="74"/>
      <c r="AZ1699" s="74"/>
      <c r="BA1699" s="74"/>
      <c r="BB1699" s="74"/>
      <c r="BC1699" s="74"/>
      <c r="BD1699" s="74"/>
      <c r="BE1699" s="74"/>
      <c r="BF1699" s="74"/>
      <c r="BG1699" s="74"/>
      <c r="BH1699" s="74"/>
      <c r="BI1699" s="74"/>
      <c r="BJ1699" s="74"/>
      <c r="BK1699" s="74"/>
      <c r="BL1699" s="74"/>
      <c r="BM1699" s="74"/>
      <c r="BN1699" s="74"/>
      <c r="BO1699" s="74"/>
      <c r="BP1699" s="74"/>
      <c r="BQ1699" s="74"/>
      <c r="BR1699" s="74"/>
      <c r="BS1699" s="74"/>
      <c r="BT1699" s="74"/>
      <c r="BU1699" s="74"/>
      <c r="BV1699" s="74"/>
      <c r="BW1699" s="74"/>
      <c r="BX1699" s="74"/>
      <c r="BY1699" s="74"/>
      <c r="BZ1699" s="74"/>
      <c r="CA1699" s="74"/>
      <c r="CB1699" s="74"/>
      <c r="CC1699" s="74"/>
      <c r="CD1699" s="74"/>
      <c r="CE1699" s="74"/>
      <c r="CF1699" s="74"/>
      <c r="CG1699" s="74"/>
      <c r="CH1699" s="74"/>
      <c r="CI1699" s="74"/>
      <c r="CJ1699" s="74"/>
      <c r="CK1699" s="74"/>
      <c r="CL1699" s="74"/>
      <c r="CM1699" s="74"/>
      <c r="CN1699" s="74"/>
      <c r="CO1699" s="74"/>
      <c r="CP1699" s="74"/>
      <c r="CQ1699" s="74"/>
      <c r="CR1699" s="74"/>
      <c r="CS1699" s="74"/>
      <c r="CT1699" s="74"/>
      <c r="CU1699" s="74"/>
      <c r="CV1699" s="74"/>
      <c r="CW1699" s="74"/>
      <c r="CX1699" s="74"/>
      <c r="CY1699" s="74"/>
      <c r="CZ1699" s="74"/>
      <c r="DA1699" s="74"/>
      <c r="DB1699" s="74"/>
      <c r="DC1699" s="74"/>
      <c r="DD1699" s="74"/>
      <c r="DE1699" s="74"/>
      <c r="DF1699" s="74"/>
      <c r="DG1699" s="74"/>
      <c r="DH1699" s="74"/>
      <c r="DI1699" s="74"/>
      <c r="DJ1699" s="74"/>
      <c r="DK1699" s="74"/>
      <c r="DL1699" s="74"/>
      <c r="DM1699" s="74"/>
      <c r="DN1699" s="74"/>
      <c r="DO1699" s="74"/>
      <c r="DP1699" s="74"/>
      <c r="DQ1699" s="74"/>
      <c r="DR1699" s="74"/>
      <c r="DS1699" s="74"/>
      <c r="DT1699" s="74"/>
      <c r="DU1699" s="74"/>
      <c r="DV1699" s="74"/>
      <c r="DW1699" s="74"/>
      <c r="DX1699" s="74"/>
      <c r="DY1699" s="74"/>
      <c r="DZ1699" s="74"/>
      <c r="EA1699" s="74"/>
      <c r="EB1699" s="74"/>
      <c r="EC1699" s="74"/>
      <c r="ED1699" s="74"/>
      <c r="EE1699" s="74"/>
      <c r="EF1699" s="74"/>
      <c r="EG1699" s="74"/>
      <c r="EH1699" s="74"/>
      <c r="EI1699" s="74"/>
      <c r="EJ1699" s="74"/>
      <c r="EK1699" s="74"/>
      <c r="EL1699" s="74"/>
      <c r="EM1699" s="74"/>
      <c r="EN1699" s="74"/>
      <c r="EO1699" s="74"/>
      <c r="EP1699" s="74"/>
      <c r="EQ1699" s="74"/>
      <c r="ER1699" s="74"/>
      <c r="ES1699" s="74"/>
      <c r="ET1699" s="74"/>
      <c r="EU1699" s="74"/>
      <c r="EV1699" s="74"/>
      <c r="EW1699" s="74"/>
      <c r="EX1699" s="74"/>
      <c r="EY1699" s="74"/>
      <c r="EZ1699" s="74"/>
      <c r="FA1699" s="74"/>
      <c r="FB1699" s="74"/>
      <c r="FC1699" s="74"/>
      <c r="FD1699" s="74"/>
      <c r="FE1699" s="74"/>
      <c r="FF1699" s="74"/>
      <c r="FG1699" s="74"/>
      <c r="FH1699" s="74"/>
      <c r="FI1699" s="74"/>
      <c r="FJ1699" s="74"/>
      <c r="FK1699" s="74"/>
      <c r="FL1699" s="74"/>
      <c r="FM1699" s="74"/>
      <c r="FN1699" s="74"/>
      <c r="FO1699" s="74"/>
      <c r="FP1699" s="74"/>
      <c r="FQ1699" s="74"/>
      <c r="FR1699" s="74"/>
      <c r="FS1699" s="74"/>
      <c r="FT1699" s="74"/>
      <c r="FU1699" s="74"/>
      <c r="FV1699" s="74"/>
      <c r="FW1699" s="74"/>
      <c r="FX1699" s="74"/>
      <c r="FY1699" s="74"/>
      <c r="FZ1699" s="74"/>
      <c r="GA1699" s="74"/>
      <c r="GB1699" s="74"/>
      <c r="GC1699" s="74"/>
      <c r="GD1699" s="74"/>
      <c r="GE1699" s="74"/>
      <c r="GF1699" s="74"/>
      <c r="GG1699" s="74"/>
      <c r="GH1699" s="74"/>
      <c r="GI1699" s="74"/>
      <c r="GJ1699" s="74"/>
      <c r="GK1699" s="74"/>
      <c r="GL1699" s="74"/>
      <c r="GM1699" s="74"/>
      <c r="GN1699" s="74"/>
      <c r="GO1699" s="74"/>
      <c r="GP1699" s="74"/>
      <c r="GQ1699" s="74"/>
      <c r="GR1699" s="74"/>
      <c r="GS1699" s="74"/>
      <c r="GT1699" s="74"/>
      <c r="GU1699" s="74"/>
      <c r="GV1699" s="74"/>
      <c r="GW1699" s="74"/>
      <c r="GX1699" s="74"/>
      <c r="GY1699" s="74"/>
      <c r="GZ1699" s="74"/>
      <c r="HA1699" s="74"/>
      <c r="HB1699" s="74"/>
      <c r="HC1699" s="74"/>
      <c r="HD1699" s="74"/>
      <c r="HE1699" s="74"/>
      <c r="HF1699" s="74"/>
      <c r="HG1699" s="74"/>
      <c r="HH1699" s="74"/>
      <c r="HI1699" s="74"/>
      <c r="HJ1699" s="74"/>
      <c r="HK1699" s="74"/>
      <c r="HL1699" s="74"/>
      <c r="HM1699" s="74"/>
      <c r="HN1699" s="74"/>
      <c r="HO1699" s="74"/>
      <c r="HP1699" s="74"/>
      <c r="HQ1699" s="74"/>
      <c r="HR1699" s="74"/>
      <c r="HS1699" s="74"/>
      <c r="HT1699" s="74"/>
      <c r="HU1699" s="74"/>
      <c r="HV1699" s="74"/>
      <c r="HW1699" s="74"/>
      <c r="HX1699" s="74"/>
      <c r="HY1699" s="74"/>
      <c r="HZ1699" s="74"/>
      <c r="IA1699" s="74"/>
      <c r="IB1699" s="74"/>
      <c r="IC1699" s="74"/>
      <c r="ID1699" s="74"/>
      <c r="IE1699" s="74"/>
      <c r="IF1699" s="74"/>
      <c r="IG1699" s="74"/>
      <c r="IH1699" s="74"/>
      <c r="II1699" s="74"/>
      <c r="IJ1699" s="74"/>
      <c r="IK1699" s="74"/>
      <c r="IL1699" s="74"/>
      <c r="IM1699" s="74"/>
      <c r="IN1699" s="74"/>
      <c r="IO1699" s="74"/>
      <c r="IP1699" s="74"/>
      <c r="IQ1699" s="74"/>
      <c r="IR1699" s="74"/>
      <c r="IS1699" s="74"/>
    </row>
    <row r="1700" spans="1:253" ht="31.5">
      <c r="A1700" s="70" t="s">
        <v>2150</v>
      </c>
      <c r="B1700" s="71" t="s">
        <v>2115</v>
      </c>
      <c r="C1700" s="72"/>
      <c r="D1700" s="73">
        <f>SUM(D1701:D1705)</f>
        <v>0</v>
      </c>
      <c r="E1700" s="73">
        <f t="shared" ref="E1700:N1700" si="282">SUM(E1701:E1705)</f>
        <v>0</v>
      </c>
      <c r="F1700" s="73">
        <f t="shared" si="282"/>
        <v>0</v>
      </c>
      <c r="G1700" s="73"/>
      <c r="H1700" s="73">
        <f t="shared" si="282"/>
        <v>0</v>
      </c>
      <c r="I1700" s="73">
        <f t="shared" si="282"/>
        <v>0</v>
      </c>
      <c r="J1700" s="73">
        <f t="shared" si="282"/>
        <v>0</v>
      </c>
      <c r="K1700" s="73"/>
      <c r="L1700" s="73">
        <f t="shared" si="282"/>
        <v>0</v>
      </c>
      <c r="M1700" s="73">
        <f t="shared" si="282"/>
        <v>0</v>
      </c>
      <c r="N1700" s="73">
        <f t="shared" si="282"/>
        <v>0</v>
      </c>
      <c r="O1700" s="73"/>
      <c r="P1700" s="73">
        <f>SUM(P1701:P1705)</f>
        <v>0</v>
      </c>
      <c r="Q1700" s="73">
        <f>SUM(Q1701:Q1705)</f>
        <v>0</v>
      </c>
      <c r="R1700" s="73">
        <f>SUM(R1701:R1705)</f>
        <v>0</v>
      </c>
      <c r="S1700" s="74"/>
      <c r="T1700" s="74"/>
      <c r="U1700" s="74"/>
      <c r="V1700" s="74"/>
      <c r="W1700" s="74"/>
      <c r="X1700" s="74"/>
      <c r="Y1700" s="74"/>
      <c r="Z1700" s="74"/>
      <c r="AA1700" s="74"/>
      <c r="AB1700" s="74"/>
      <c r="AC1700" s="74"/>
      <c r="AD1700" s="74"/>
      <c r="AE1700" s="74"/>
      <c r="AF1700" s="74"/>
      <c r="AG1700" s="74"/>
      <c r="AH1700" s="74"/>
      <c r="AI1700" s="74"/>
      <c r="AJ1700" s="74"/>
      <c r="AK1700" s="74"/>
      <c r="AL1700" s="74"/>
      <c r="AM1700" s="74"/>
      <c r="AN1700" s="74"/>
      <c r="AO1700" s="74"/>
      <c r="AP1700" s="74"/>
      <c r="AQ1700" s="74"/>
      <c r="AR1700" s="74"/>
      <c r="AS1700" s="74"/>
      <c r="AT1700" s="74"/>
      <c r="AU1700" s="74"/>
      <c r="AV1700" s="74"/>
      <c r="AW1700" s="74"/>
      <c r="AX1700" s="74"/>
      <c r="AY1700" s="74"/>
      <c r="AZ1700" s="74"/>
      <c r="BA1700" s="74"/>
      <c r="BB1700" s="74"/>
      <c r="BC1700" s="74"/>
      <c r="BD1700" s="74"/>
      <c r="BE1700" s="74"/>
      <c r="BF1700" s="74"/>
      <c r="BG1700" s="74"/>
      <c r="BH1700" s="74"/>
      <c r="BI1700" s="74"/>
      <c r="BJ1700" s="74"/>
      <c r="BK1700" s="74"/>
      <c r="BL1700" s="74"/>
      <c r="BM1700" s="74"/>
      <c r="BN1700" s="74"/>
      <c r="BO1700" s="74"/>
      <c r="BP1700" s="74"/>
      <c r="BQ1700" s="74"/>
      <c r="BR1700" s="74"/>
      <c r="BS1700" s="74"/>
      <c r="BT1700" s="74"/>
      <c r="BU1700" s="74"/>
      <c r="BV1700" s="74"/>
      <c r="BW1700" s="74"/>
      <c r="BX1700" s="74"/>
      <c r="BY1700" s="74"/>
      <c r="BZ1700" s="74"/>
      <c r="CA1700" s="74"/>
      <c r="CB1700" s="74"/>
      <c r="CC1700" s="74"/>
      <c r="CD1700" s="74"/>
      <c r="CE1700" s="74"/>
      <c r="CF1700" s="74"/>
      <c r="CG1700" s="74"/>
      <c r="CH1700" s="74"/>
      <c r="CI1700" s="74"/>
      <c r="CJ1700" s="74"/>
      <c r="CK1700" s="74"/>
      <c r="CL1700" s="74"/>
      <c r="CM1700" s="74"/>
      <c r="CN1700" s="74"/>
      <c r="CO1700" s="74"/>
      <c r="CP1700" s="74"/>
      <c r="CQ1700" s="74"/>
      <c r="CR1700" s="74"/>
      <c r="CS1700" s="74"/>
      <c r="CT1700" s="74"/>
      <c r="CU1700" s="74"/>
      <c r="CV1700" s="74"/>
      <c r="CW1700" s="74"/>
      <c r="CX1700" s="74"/>
      <c r="CY1700" s="74"/>
      <c r="CZ1700" s="74"/>
      <c r="DA1700" s="74"/>
      <c r="DB1700" s="74"/>
      <c r="DC1700" s="74"/>
      <c r="DD1700" s="74"/>
      <c r="DE1700" s="74"/>
      <c r="DF1700" s="74"/>
      <c r="DG1700" s="74"/>
      <c r="DH1700" s="74"/>
      <c r="DI1700" s="74"/>
      <c r="DJ1700" s="74"/>
      <c r="DK1700" s="74"/>
      <c r="DL1700" s="74"/>
      <c r="DM1700" s="74"/>
      <c r="DN1700" s="74"/>
      <c r="DO1700" s="74"/>
      <c r="DP1700" s="74"/>
      <c r="DQ1700" s="74"/>
      <c r="DR1700" s="74"/>
      <c r="DS1700" s="74"/>
      <c r="DT1700" s="74"/>
      <c r="DU1700" s="74"/>
      <c r="DV1700" s="74"/>
      <c r="DW1700" s="74"/>
      <c r="DX1700" s="74"/>
      <c r="DY1700" s="74"/>
      <c r="DZ1700" s="74"/>
      <c r="EA1700" s="74"/>
      <c r="EB1700" s="74"/>
      <c r="EC1700" s="74"/>
      <c r="ED1700" s="74"/>
      <c r="EE1700" s="74"/>
      <c r="EF1700" s="74"/>
      <c r="EG1700" s="74"/>
      <c r="EH1700" s="74"/>
      <c r="EI1700" s="74"/>
      <c r="EJ1700" s="74"/>
      <c r="EK1700" s="74"/>
      <c r="EL1700" s="74"/>
      <c r="EM1700" s="74"/>
      <c r="EN1700" s="74"/>
      <c r="EO1700" s="74"/>
      <c r="EP1700" s="74"/>
      <c r="EQ1700" s="74"/>
      <c r="ER1700" s="74"/>
      <c r="ES1700" s="74"/>
      <c r="ET1700" s="74"/>
      <c r="EU1700" s="74"/>
      <c r="EV1700" s="74"/>
      <c r="EW1700" s="74"/>
      <c r="EX1700" s="74"/>
      <c r="EY1700" s="74"/>
      <c r="EZ1700" s="74"/>
      <c r="FA1700" s="74"/>
      <c r="FB1700" s="74"/>
      <c r="FC1700" s="74"/>
      <c r="FD1700" s="74"/>
      <c r="FE1700" s="74"/>
      <c r="FF1700" s="74"/>
      <c r="FG1700" s="74"/>
      <c r="FH1700" s="74"/>
      <c r="FI1700" s="74"/>
      <c r="FJ1700" s="74"/>
      <c r="FK1700" s="74"/>
      <c r="FL1700" s="74"/>
      <c r="FM1700" s="74"/>
      <c r="FN1700" s="74"/>
      <c r="FO1700" s="74"/>
      <c r="FP1700" s="74"/>
      <c r="FQ1700" s="74"/>
      <c r="FR1700" s="74"/>
      <c r="FS1700" s="74"/>
      <c r="FT1700" s="74"/>
      <c r="FU1700" s="74"/>
      <c r="FV1700" s="74"/>
      <c r="FW1700" s="74"/>
      <c r="FX1700" s="74"/>
      <c r="FY1700" s="74"/>
      <c r="FZ1700" s="74"/>
      <c r="GA1700" s="74"/>
      <c r="GB1700" s="74"/>
      <c r="GC1700" s="74"/>
      <c r="GD1700" s="74"/>
      <c r="GE1700" s="74"/>
      <c r="GF1700" s="74"/>
      <c r="GG1700" s="74"/>
      <c r="GH1700" s="74"/>
      <c r="GI1700" s="74"/>
      <c r="GJ1700" s="74"/>
      <c r="GK1700" s="74"/>
      <c r="GL1700" s="74"/>
      <c r="GM1700" s="74"/>
      <c r="GN1700" s="74"/>
      <c r="GO1700" s="74"/>
      <c r="GP1700" s="74"/>
      <c r="GQ1700" s="74"/>
      <c r="GR1700" s="74"/>
      <c r="GS1700" s="74"/>
      <c r="GT1700" s="74"/>
      <c r="GU1700" s="74"/>
      <c r="GV1700" s="74"/>
      <c r="GW1700" s="74"/>
      <c r="GX1700" s="74"/>
      <c r="GY1700" s="74"/>
      <c r="GZ1700" s="74"/>
      <c r="HA1700" s="74"/>
      <c r="HB1700" s="74"/>
      <c r="HC1700" s="74"/>
      <c r="HD1700" s="74"/>
      <c r="HE1700" s="74"/>
      <c r="HF1700" s="74"/>
      <c r="HG1700" s="74"/>
      <c r="HH1700" s="74"/>
      <c r="HI1700" s="74"/>
      <c r="HJ1700" s="74"/>
      <c r="HK1700" s="74"/>
      <c r="HL1700" s="74"/>
      <c r="HM1700" s="74"/>
      <c r="HN1700" s="74"/>
      <c r="HO1700" s="74"/>
      <c r="HP1700" s="74"/>
      <c r="HQ1700" s="74"/>
      <c r="HR1700" s="74"/>
      <c r="HS1700" s="74"/>
      <c r="HT1700" s="74"/>
      <c r="HU1700" s="74"/>
      <c r="HV1700" s="74"/>
      <c r="HW1700" s="74"/>
      <c r="HX1700" s="74"/>
      <c r="HY1700" s="74"/>
      <c r="HZ1700" s="74"/>
      <c r="IA1700" s="74"/>
      <c r="IB1700" s="74"/>
      <c r="IC1700" s="74"/>
      <c r="ID1700" s="74"/>
      <c r="IE1700" s="74"/>
      <c r="IF1700" s="74"/>
      <c r="IG1700" s="74"/>
      <c r="IH1700" s="74"/>
      <c r="II1700" s="74"/>
      <c r="IJ1700" s="74"/>
      <c r="IK1700" s="74"/>
      <c r="IL1700" s="74"/>
      <c r="IM1700" s="74"/>
      <c r="IN1700" s="74"/>
      <c r="IO1700" s="74"/>
      <c r="IP1700" s="74"/>
      <c r="IQ1700" s="74"/>
      <c r="IR1700" s="74"/>
      <c r="IS1700" s="74"/>
    </row>
    <row r="1701" spans="1:253">
      <c r="A1701" s="75" t="s">
        <v>2151</v>
      </c>
      <c r="B1701" s="76" t="s">
        <v>2108</v>
      </c>
      <c r="C1701" s="81"/>
      <c r="D1701" s="82"/>
      <c r="E1701" s="80"/>
      <c r="F1701" s="82"/>
      <c r="G1701" s="80"/>
      <c r="H1701" s="80"/>
      <c r="I1701" s="80"/>
      <c r="J1701" s="80"/>
      <c r="K1701" s="80"/>
      <c r="L1701" s="80"/>
      <c r="M1701" s="14"/>
      <c r="N1701" s="14"/>
      <c r="O1701" s="80"/>
      <c r="P1701" s="80"/>
      <c r="Q1701" s="14"/>
      <c r="R1701" s="14"/>
      <c r="S1701" s="74"/>
      <c r="T1701" s="74"/>
      <c r="U1701" s="74"/>
      <c r="V1701" s="74"/>
      <c r="W1701" s="74"/>
      <c r="X1701" s="74"/>
      <c r="Y1701" s="74"/>
      <c r="Z1701" s="74"/>
      <c r="AA1701" s="74"/>
      <c r="AB1701" s="74"/>
      <c r="AC1701" s="74"/>
      <c r="AD1701" s="74"/>
      <c r="AE1701" s="74"/>
      <c r="AF1701" s="74"/>
      <c r="AG1701" s="74"/>
      <c r="AH1701" s="74"/>
      <c r="AI1701" s="74"/>
      <c r="AJ1701" s="74"/>
      <c r="AK1701" s="74"/>
      <c r="AL1701" s="74"/>
      <c r="AM1701" s="74"/>
      <c r="AN1701" s="74"/>
      <c r="AO1701" s="74"/>
      <c r="AP1701" s="74"/>
      <c r="AQ1701" s="74"/>
      <c r="AR1701" s="74"/>
      <c r="AS1701" s="74"/>
      <c r="AT1701" s="74"/>
      <c r="AU1701" s="74"/>
      <c r="AV1701" s="74"/>
      <c r="AW1701" s="74"/>
      <c r="AX1701" s="74"/>
      <c r="AY1701" s="74"/>
      <c r="AZ1701" s="74"/>
      <c r="BA1701" s="74"/>
      <c r="BB1701" s="74"/>
      <c r="BC1701" s="74"/>
      <c r="BD1701" s="74"/>
      <c r="BE1701" s="74"/>
      <c r="BF1701" s="74"/>
      <c r="BG1701" s="74"/>
      <c r="BH1701" s="74"/>
      <c r="BI1701" s="74"/>
      <c r="BJ1701" s="74"/>
      <c r="BK1701" s="74"/>
      <c r="BL1701" s="74"/>
      <c r="BM1701" s="74"/>
      <c r="BN1701" s="74"/>
      <c r="BO1701" s="74"/>
      <c r="BP1701" s="74"/>
      <c r="BQ1701" s="74"/>
      <c r="BR1701" s="74"/>
      <c r="BS1701" s="74"/>
      <c r="BT1701" s="74"/>
      <c r="BU1701" s="74"/>
      <c r="BV1701" s="74"/>
      <c r="BW1701" s="74"/>
      <c r="BX1701" s="74"/>
      <c r="BY1701" s="74"/>
      <c r="BZ1701" s="74"/>
      <c r="CA1701" s="74"/>
      <c r="CB1701" s="74"/>
      <c r="CC1701" s="74"/>
      <c r="CD1701" s="74"/>
      <c r="CE1701" s="74"/>
      <c r="CF1701" s="74"/>
      <c r="CG1701" s="74"/>
      <c r="CH1701" s="74"/>
      <c r="CI1701" s="74"/>
      <c r="CJ1701" s="74"/>
      <c r="CK1701" s="74"/>
      <c r="CL1701" s="74"/>
      <c r="CM1701" s="74"/>
      <c r="CN1701" s="74"/>
      <c r="CO1701" s="74"/>
      <c r="CP1701" s="74"/>
      <c r="CQ1701" s="74"/>
      <c r="CR1701" s="74"/>
      <c r="CS1701" s="74"/>
      <c r="CT1701" s="74"/>
      <c r="CU1701" s="74"/>
      <c r="CV1701" s="74"/>
      <c r="CW1701" s="74"/>
      <c r="CX1701" s="74"/>
      <c r="CY1701" s="74"/>
      <c r="CZ1701" s="74"/>
      <c r="DA1701" s="74"/>
      <c r="DB1701" s="74"/>
      <c r="DC1701" s="74"/>
      <c r="DD1701" s="74"/>
      <c r="DE1701" s="74"/>
      <c r="DF1701" s="74"/>
      <c r="DG1701" s="74"/>
      <c r="DH1701" s="74"/>
      <c r="DI1701" s="74"/>
      <c r="DJ1701" s="74"/>
      <c r="DK1701" s="74"/>
      <c r="DL1701" s="74"/>
      <c r="DM1701" s="74"/>
      <c r="DN1701" s="74"/>
      <c r="DO1701" s="74"/>
      <c r="DP1701" s="74"/>
      <c r="DQ1701" s="74"/>
      <c r="DR1701" s="74"/>
      <c r="DS1701" s="74"/>
      <c r="DT1701" s="74"/>
      <c r="DU1701" s="74"/>
      <c r="DV1701" s="74"/>
      <c r="DW1701" s="74"/>
      <c r="DX1701" s="74"/>
      <c r="DY1701" s="74"/>
      <c r="DZ1701" s="74"/>
      <c r="EA1701" s="74"/>
      <c r="EB1701" s="74"/>
      <c r="EC1701" s="74"/>
      <c r="ED1701" s="74"/>
      <c r="EE1701" s="74"/>
      <c r="EF1701" s="74"/>
      <c r="EG1701" s="74"/>
      <c r="EH1701" s="74"/>
      <c r="EI1701" s="74"/>
      <c r="EJ1701" s="74"/>
      <c r="EK1701" s="74"/>
      <c r="EL1701" s="74"/>
      <c r="EM1701" s="74"/>
      <c r="EN1701" s="74"/>
      <c r="EO1701" s="74"/>
      <c r="EP1701" s="74"/>
      <c r="EQ1701" s="74"/>
      <c r="ER1701" s="74"/>
      <c r="ES1701" s="74"/>
      <c r="ET1701" s="74"/>
      <c r="EU1701" s="74"/>
      <c r="EV1701" s="74"/>
      <c r="EW1701" s="74"/>
      <c r="EX1701" s="74"/>
      <c r="EY1701" s="74"/>
      <c r="EZ1701" s="74"/>
      <c r="FA1701" s="74"/>
      <c r="FB1701" s="74"/>
      <c r="FC1701" s="74"/>
      <c r="FD1701" s="74"/>
      <c r="FE1701" s="74"/>
      <c r="FF1701" s="74"/>
      <c r="FG1701" s="74"/>
      <c r="FH1701" s="74"/>
      <c r="FI1701" s="74"/>
      <c r="FJ1701" s="74"/>
      <c r="FK1701" s="74"/>
      <c r="FL1701" s="74"/>
      <c r="FM1701" s="74"/>
      <c r="FN1701" s="74"/>
      <c r="FO1701" s="74"/>
      <c r="FP1701" s="74"/>
      <c r="FQ1701" s="74"/>
      <c r="FR1701" s="74"/>
      <c r="FS1701" s="74"/>
      <c r="FT1701" s="74"/>
      <c r="FU1701" s="74"/>
      <c r="FV1701" s="74"/>
      <c r="FW1701" s="74"/>
      <c r="FX1701" s="74"/>
      <c r="FY1701" s="74"/>
      <c r="FZ1701" s="74"/>
      <c r="GA1701" s="74"/>
      <c r="GB1701" s="74"/>
      <c r="GC1701" s="74"/>
      <c r="GD1701" s="74"/>
      <c r="GE1701" s="74"/>
      <c r="GF1701" s="74"/>
      <c r="GG1701" s="74"/>
      <c r="GH1701" s="74"/>
      <c r="GI1701" s="74"/>
      <c r="GJ1701" s="74"/>
      <c r="GK1701" s="74"/>
      <c r="GL1701" s="74"/>
      <c r="GM1701" s="74"/>
      <c r="GN1701" s="74"/>
      <c r="GO1701" s="74"/>
      <c r="GP1701" s="74"/>
      <c r="GQ1701" s="74"/>
      <c r="GR1701" s="74"/>
      <c r="GS1701" s="74"/>
      <c r="GT1701" s="74"/>
      <c r="GU1701" s="74"/>
      <c r="GV1701" s="74"/>
      <c r="GW1701" s="74"/>
      <c r="GX1701" s="74"/>
      <c r="GY1701" s="74"/>
      <c r="GZ1701" s="74"/>
      <c r="HA1701" s="74"/>
      <c r="HB1701" s="74"/>
      <c r="HC1701" s="74"/>
      <c r="HD1701" s="74"/>
      <c r="HE1701" s="74"/>
      <c r="HF1701" s="74"/>
      <c r="HG1701" s="74"/>
      <c r="HH1701" s="74"/>
      <c r="HI1701" s="74"/>
      <c r="HJ1701" s="74"/>
      <c r="HK1701" s="74"/>
      <c r="HL1701" s="74"/>
      <c r="HM1701" s="74"/>
      <c r="HN1701" s="74"/>
      <c r="HO1701" s="74"/>
      <c r="HP1701" s="74"/>
      <c r="HQ1701" s="74"/>
      <c r="HR1701" s="74"/>
      <c r="HS1701" s="74"/>
      <c r="HT1701" s="74"/>
      <c r="HU1701" s="74"/>
      <c r="HV1701" s="74"/>
      <c r="HW1701" s="74"/>
      <c r="HX1701" s="74"/>
      <c r="HY1701" s="74"/>
      <c r="HZ1701" s="74"/>
      <c r="IA1701" s="74"/>
      <c r="IB1701" s="74"/>
      <c r="IC1701" s="74"/>
      <c r="ID1701" s="74"/>
      <c r="IE1701" s="74"/>
      <c r="IF1701" s="74"/>
      <c r="IG1701" s="74"/>
      <c r="IH1701" s="74"/>
      <c r="II1701" s="74"/>
      <c r="IJ1701" s="74"/>
      <c r="IK1701" s="74"/>
      <c r="IL1701" s="74"/>
      <c r="IM1701" s="74"/>
      <c r="IN1701" s="74"/>
      <c r="IO1701" s="74"/>
      <c r="IP1701" s="74"/>
      <c r="IQ1701" s="74"/>
      <c r="IR1701" s="74"/>
      <c r="IS1701" s="74"/>
    </row>
    <row r="1702" spans="1:253">
      <c r="A1702" s="75" t="s">
        <v>2152</v>
      </c>
      <c r="B1702" s="76" t="s">
        <v>2109</v>
      </c>
      <c r="C1702" s="81"/>
      <c r="D1702" s="82"/>
      <c r="E1702" s="80"/>
      <c r="F1702" s="82"/>
      <c r="G1702" s="80"/>
      <c r="H1702" s="80"/>
      <c r="I1702" s="80"/>
      <c r="J1702" s="80"/>
      <c r="K1702" s="80"/>
      <c r="L1702" s="80"/>
      <c r="M1702" s="14"/>
      <c r="N1702" s="14"/>
      <c r="O1702" s="80"/>
      <c r="P1702" s="80"/>
      <c r="Q1702" s="14"/>
      <c r="R1702" s="14"/>
      <c r="S1702" s="74"/>
      <c r="T1702" s="74"/>
      <c r="U1702" s="74"/>
      <c r="V1702" s="74"/>
      <c r="W1702" s="74"/>
      <c r="X1702" s="74"/>
      <c r="Y1702" s="74"/>
      <c r="Z1702" s="74"/>
      <c r="AA1702" s="74"/>
      <c r="AB1702" s="74"/>
      <c r="AC1702" s="74"/>
      <c r="AD1702" s="74"/>
      <c r="AE1702" s="74"/>
      <c r="AF1702" s="74"/>
      <c r="AG1702" s="74"/>
      <c r="AH1702" s="74"/>
      <c r="AI1702" s="74"/>
      <c r="AJ1702" s="74"/>
      <c r="AK1702" s="74"/>
      <c r="AL1702" s="74"/>
      <c r="AM1702" s="74"/>
      <c r="AN1702" s="74"/>
      <c r="AO1702" s="74"/>
      <c r="AP1702" s="74"/>
      <c r="AQ1702" s="74"/>
      <c r="AR1702" s="74"/>
      <c r="AS1702" s="74"/>
      <c r="AT1702" s="74"/>
      <c r="AU1702" s="74"/>
      <c r="AV1702" s="74"/>
      <c r="AW1702" s="74"/>
      <c r="AX1702" s="74"/>
      <c r="AY1702" s="74"/>
      <c r="AZ1702" s="74"/>
      <c r="BA1702" s="74"/>
      <c r="BB1702" s="74"/>
      <c r="BC1702" s="74"/>
      <c r="BD1702" s="74"/>
      <c r="BE1702" s="74"/>
      <c r="BF1702" s="74"/>
      <c r="BG1702" s="74"/>
      <c r="BH1702" s="74"/>
      <c r="BI1702" s="74"/>
      <c r="BJ1702" s="74"/>
      <c r="BK1702" s="74"/>
      <c r="BL1702" s="74"/>
      <c r="BM1702" s="74"/>
      <c r="BN1702" s="74"/>
      <c r="BO1702" s="74"/>
      <c r="BP1702" s="74"/>
      <c r="BQ1702" s="74"/>
      <c r="BR1702" s="74"/>
      <c r="BS1702" s="74"/>
      <c r="BT1702" s="74"/>
      <c r="BU1702" s="74"/>
      <c r="BV1702" s="74"/>
      <c r="BW1702" s="74"/>
      <c r="BX1702" s="74"/>
      <c r="BY1702" s="74"/>
      <c r="BZ1702" s="74"/>
      <c r="CA1702" s="74"/>
      <c r="CB1702" s="74"/>
      <c r="CC1702" s="74"/>
      <c r="CD1702" s="74"/>
      <c r="CE1702" s="74"/>
      <c r="CF1702" s="74"/>
      <c r="CG1702" s="74"/>
      <c r="CH1702" s="74"/>
      <c r="CI1702" s="74"/>
      <c r="CJ1702" s="74"/>
      <c r="CK1702" s="74"/>
      <c r="CL1702" s="74"/>
      <c r="CM1702" s="74"/>
      <c r="CN1702" s="74"/>
      <c r="CO1702" s="74"/>
      <c r="CP1702" s="74"/>
      <c r="CQ1702" s="74"/>
      <c r="CR1702" s="74"/>
      <c r="CS1702" s="74"/>
      <c r="CT1702" s="74"/>
      <c r="CU1702" s="74"/>
      <c r="CV1702" s="74"/>
      <c r="CW1702" s="74"/>
      <c r="CX1702" s="74"/>
      <c r="CY1702" s="74"/>
      <c r="CZ1702" s="74"/>
      <c r="DA1702" s="74"/>
      <c r="DB1702" s="74"/>
      <c r="DC1702" s="74"/>
      <c r="DD1702" s="74"/>
      <c r="DE1702" s="74"/>
      <c r="DF1702" s="74"/>
      <c r="DG1702" s="74"/>
      <c r="DH1702" s="74"/>
      <c r="DI1702" s="74"/>
      <c r="DJ1702" s="74"/>
      <c r="DK1702" s="74"/>
      <c r="DL1702" s="74"/>
      <c r="DM1702" s="74"/>
      <c r="DN1702" s="74"/>
      <c r="DO1702" s="74"/>
      <c r="DP1702" s="74"/>
      <c r="DQ1702" s="74"/>
      <c r="DR1702" s="74"/>
      <c r="DS1702" s="74"/>
      <c r="DT1702" s="74"/>
      <c r="DU1702" s="74"/>
      <c r="DV1702" s="74"/>
      <c r="DW1702" s="74"/>
      <c r="DX1702" s="74"/>
      <c r="DY1702" s="74"/>
      <c r="DZ1702" s="74"/>
      <c r="EA1702" s="74"/>
      <c r="EB1702" s="74"/>
      <c r="EC1702" s="74"/>
      <c r="ED1702" s="74"/>
      <c r="EE1702" s="74"/>
      <c r="EF1702" s="74"/>
      <c r="EG1702" s="74"/>
      <c r="EH1702" s="74"/>
      <c r="EI1702" s="74"/>
      <c r="EJ1702" s="74"/>
      <c r="EK1702" s="74"/>
      <c r="EL1702" s="74"/>
      <c r="EM1702" s="74"/>
      <c r="EN1702" s="74"/>
      <c r="EO1702" s="74"/>
      <c r="EP1702" s="74"/>
      <c r="EQ1702" s="74"/>
      <c r="ER1702" s="74"/>
      <c r="ES1702" s="74"/>
      <c r="ET1702" s="74"/>
      <c r="EU1702" s="74"/>
      <c r="EV1702" s="74"/>
      <c r="EW1702" s="74"/>
      <c r="EX1702" s="74"/>
      <c r="EY1702" s="74"/>
      <c r="EZ1702" s="74"/>
      <c r="FA1702" s="74"/>
      <c r="FB1702" s="74"/>
      <c r="FC1702" s="74"/>
      <c r="FD1702" s="74"/>
      <c r="FE1702" s="74"/>
      <c r="FF1702" s="74"/>
      <c r="FG1702" s="74"/>
      <c r="FH1702" s="74"/>
      <c r="FI1702" s="74"/>
      <c r="FJ1702" s="74"/>
      <c r="FK1702" s="74"/>
      <c r="FL1702" s="74"/>
      <c r="FM1702" s="74"/>
      <c r="FN1702" s="74"/>
      <c r="FO1702" s="74"/>
      <c r="FP1702" s="74"/>
      <c r="FQ1702" s="74"/>
      <c r="FR1702" s="74"/>
      <c r="FS1702" s="74"/>
      <c r="FT1702" s="74"/>
      <c r="FU1702" s="74"/>
      <c r="FV1702" s="74"/>
      <c r="FW1702" s="74"/>
      <c r="FX1702" s="74"/>
      <c r="FY1702" s="74"/>
      <c r="FZ1702" s="74"/>
      <c r="GA1702" s="74"/>
      <c r="GB1702" s="74"/>
      <c r="GC1702" s="74"/>
      <c r="GD1702" s="74"/>
      <c r="GE1702" s="74"/>
      <c r="GF1702" s="74"/>
      <c r="GG1702" s="74"/>
      <c r="GH1702" s="74"/>
      <c r="GI1702" s="74"/>
      <c r="GJ1702" s="74"/>
      <c r="GK1702" s="74"/>
      <c r="GL1702" s="74"/>
      <c r="GM1702" s="74"/>
      <c r="GN1702" s="74"/>
      <c r="GO1702" s="74"/>
      <c r="GP1702" s="74"/>
      <c r="GQ1702" s="74"/>
      <c r="GR1702" s="74"/>
      <c r="GS1702" s="74"/>
      <c r="GT1702" s="74"/>
      <c r="GU1702" s="74"/>
      <c r="GV1702" s="74"/>
      <c r="GW1702" s="74"/>
      <c r="GX1702" s="74"/>
      <c r="GY1702" s="74"/>
      <c r="GZ1702" s="74"/>
      <c r="HA1702" s="74"/>
      <c r="HB1702" s="74"/>
      <c r="HC1702" s="74"/>
      <c r="HD1702" s="74"/>
      <c r="HE1702" s="74"/>
      <c r="HF1702" s="74"/>
      <c r="HG1702" s="74"/>
      <c r="HH1702" s="74"/>
      <c r="HI1702" s="74"/>
      <c r="HJ1702" s="74"/>
      <c r="HK1702" s="74"/>
      <c r="HL1702" s="74"/>
      <c r="HM1702" s="74"/>
      <c r="HN1702" s="74"/>
      <c r="HO1702" s="74"/>
      <c r="HP1702" s="74"/>
      <c r="HQ1702" s="74"/>
      <c r="HR1702" s="74"/>
      <c r="HS1702" s="74"/>
      <c r="HT1702" s="74"/>
      <c r="HU1702" s="74"/>
      <c r="HV1702" s="74"/>
      <c r="HW1702" s="74"/>
      <c r="HX1702" s="74"/>
      <c r="HY1702" s="74"/>
      <c r="HZ1702" s="74"/>
      <c r="IA1702" s="74"/>
      <c r="IB1702" s="74"/>
      <c r="IC1702" s="74"/>
      <c r="ID1702" s="74"/>
      <c r="IE1702" s="74"/>
      <c r="IF1702" s="74"/>
      <c r="IG1702" s="74"/>
      <c r="IH1702" s="74"/>
      <c r="II1702" s="74"/>
      <c r="IJ1702" s="74"/>
      <c r="IK1702" s="74"/>
      <c r="IL1702" s="74"/>
      <c r="IM1702" s="74"/>
      <c r="IN1702" s="74"/>
      <c r="IO1702" s="74"/>
      <c r="IP1702" s="74"/>
      <c r="IQ1702" s="74"/>
      <c r="IR1702" s="74"/>
      <c r="IS1702" s="74"/>
    </row>
    <row r="1703" spans="1:253">
      <c r="A1703" s="75" t="s">
        <v>2153</v>
      </c>
      <c r="B1703" s="76" t="s">
        <v>196</v>
      </c>
      <c r="C1703" s="81"/>
      <c r="D1703" s="82"/>
      <c r="E1703" s="80"/>
      <c r="F1703" s="82"/>
      <c r="G1703" s="80"/>
      <c r="H1703" s="80"/>
      <c r="I1703" s="80"/>
      <c r="J1703" s="80"/>
      <c r="K1703" s="80"/>
      <c r="L1703" s="80"/>
      <c r="M1703" s="14"/>
      <c r="N1703" s="14"/>
      <c r="O1703" s="80"/>
      <c r="P1703" s="80"/>
      <c r="Q1703" s="14"/>
      <c r="R1703" s="14"/>
      <c r="S1703" s="74"/>
      <c r="T1703" s="74"/>
      <c r="U1703" s="74"/>
      <c r="V1703" s="74"/>
      <c r="W1703" s="74"/>
      <c r="X1703" s="74"/>
      <c r="Y1703" s="74"/>
      <c r="Z1703" s="74"/>
      <c r="AA1703" s="74"/>
      <c r="AB1703" s="74"/>
      <c r="AC1703" s="74"/>
      <c r="AD1703" s="74"/>
      <c r="AE1703" s="74"/>
      <c r="AF1703" s="74"/>
      <c r="AG1703" s="74"/>
      <c r="AH1703" s="74"/>
      <c r="AI1703" s="74"/>
      <c r="AJ1703" s="74"/>
      <c r="AK1703" s="74"/>
      <c r="AL1703" s="74"/>
      <c r="AM1703" s="74"/>
      <c r="AN1703" s="74"/>
      <c r="AO1703" s="74"/>
      <c r="AP1703" s="74"/>
      <c r="AQ1703" s="74"/>
      <c r="AR1703" s="74"/>
      <c r="AS1703" s="74"/>
      <c r="AT1703" s="74"/>
      <c r="AU1703" s="74"/>
      <c r="AV1703" s="74"/>
      <c r="AW1703" s="74"/>
      <c r="AX1703" s="74"/>
      <c r="AY1703" s="74"/>
      <c r="AZ1703" s="74"/>
      <c r="BA1703" s="74"/>
      <c r="BB1703" s="74"/>
      <c r="BC1703" s="74"/>
      <c r="BD1703" s="74"/>
      <c r="BE1703" s="74"/>
      <c r="BF1703" s="74"/>
      <c r="BG1703" s="74"/>
      <c r="BH1703" s="74"/>
      <c r="BI1703" s="74"/>
      <c r="BJ1703" s="74"/>
      <c r="BK1703" s="74"/>
      <c r="BL1703" s="74"/>
      <c r="BM1703" s="74"/>
      <c r="BN1703" s="74"/>
      <c r="BO1703" s="74"/>
      <c r="BP1703" s="74"/>
      <c r="BQ1703" s="74"/>
      <c r="BR1703" s="74"/>
      <c r="BS1703" s="74"/>
      <c r="BT1703" s="74"/>
      <c r="BU1703" s="74"/>
      <c r="BV1703" s="74"/>
      <c r="BW1703" s="74"/>
      <c r="BX1703" s="74"/>
      <c r="BY1703" s="74"/>
      <c r="BZ1703" s="74"/>
      <c r="CA1703" s="74"/>
      <c r="CB1703" s="74"/>
      <c r="CC1703" s="74"/>
      <c r="CD1703" s="74"/>
      <c r="CE1703" s="74"/>
      <c r="CF1703" s="74"/>
      <c r="CG1703" s="74"/>
      <c r="CH1703" s="74"/>
      <c r="CI1703" s="74"/>
      <c r="CJ1703" s="74"/>
      <c r="CK1703" s="74"/>
      <c r="CL1703" s="74"/>
      <c r="CM1703" s="74"/>
      <c r="CN1703" s="74"/>
      <c r="CO1703" s="74"/>
      <c r="CP1703" s="74"/>
      <c r="CQ1703" s="74"/>
      <c r="CR1703" s="74"/>
      <c r="CS1703" s="74"/>
      <c r="CT1703" s="74"/>
      <c r="CU1703" s="74"/>
      <c r="CV1703" s="74"/>
      <c r="CW1703" s="74"/>
      <c r="CX1703" s="74"/>
      <c r="CY1703" s="74"/>
      <c r="CZ1703" s="74"/>
      <c r="DA1703" s="74"/>
      <c r="DB1703" s="74"/>
      <c r="DC1703" s="74"/>
      <c r="DD1703" s="74"/>
      <c r="DE1703" s="74"/>
      <c r="DF1703" s="74"/>
      <c r="DG1703" s="74"/>
      <c r="DH1703" s="74"/>
      <c r="DI1703" s="74"/>
      <c r="DJ1703" s="74"/>
      <c r="DK1703" s="74"/>
      <c r="DL1703" s="74"/>
      <c r="DM1703" s="74"/>
      <c r="DN1703" s="74"/>
      <c r="DO1703" s="74"/>
      <c r="DP1703" s="74"/>
      <c r="DQ1703" s="74"/>
      <c r="DR1703" s="74"/>
      <c r="DS1703" s="74"/>
      <c r="DT1703" s="74"/>
      <c r="DU1703" s="74"/>
      <c r="DV1703" s="74"/>
      <c r="DW1703" s="74"/>
      <c r="DX1703" s="74"/>
      <c r="DY1703" s="74"/>
      <c r="DZ1703" s="74"/>
      <c r="EA1703" s="74"/>
      <c r="EB1703" s="74"/>
      <c r="EC1703" s="74"/>
      <c r="ED1703" s="74"/>
      <c r="EE1703" s="74"/>
      <c r="EF1703" s="74"/>
      <c r="EG1703" s="74"/>
      <c r="EH1703" s="74"/>
      <c r="EI1703" s="74"/>
      <c r="EJ1703" s="74"/>
      <c r="EK1703" s="74"/>
      <c r="EL1703" s="74"/>
      <c r="EM1703" s="74"/>
      <c r="EN1703" s="74"/>
      <c r="EO1703" s="74"/>
      <c r="EP1703" s="74"/>
      <c r="EQ1703" s="74"/>
      <c r="ER1703" s="74"/>
      <c r="ES1703" s="74"/>
      <c r="ET1703" s="74"/>
      <c r="EU1703" s="74"/>
      <c r="EV1703" s="74"/>
      <c r="EW1703" s="74"/>
      <c r="EX1703" s="74"/>
      <c r="EY1703" s="74"/>
      <c r="EZ1703" s="74"/>
      <c r="FA1703" s="74"/>
      <c r="FB1703" s="74"/>
      <c r="FC1703" s="74"/>
      <c r="FD1703" s="74"/>
      <c r="FE1703" s="74"/>
      <c r="FF1703" s="74"/>
      <c r="FG1703" s="74"/>
      <c r="FH1703" s="74"/>
      <c r="FI1703" s="74"/>
      <c r="FJ1703" s="74"/>
      <c r="FK1703" s="74"/>
      <c r="FL1703" s="74"/>
      <c r="FM1703" s="74"/>
      <c r="FN1703" s="74"/>
      <c r="FO1703" s="74"/>
      <c r="FP1703" s="74"/>
      <c r="FQ1703" s="74"/>
      <c r="FR1703" s="74"/>
      <c r="FS1703" s="74"/>
      <c r="FT1703" s="74"/>
      <c r="FU1703" s="74"/>
      <c r="FV1703" s="74"/>
      <c r="FW1703" s="74"/>
      <c r="FX1703" s="74"/>
      <c r="FY1703" s="74"/>
      <c r="FZ1703" s="74"/>
      <c r="GA1703" s="74"/>
      <c r="GB1703" s="74"/>
      <c r="GC1703" s="74"/>
      <c r="GD1703" s="74"/>
      <c r="GE1703" s="74"/>
      <c r="GF1703" s="74"/>
      <c r="GG1703" s="74"/>
      <c r="GH1703" s="74"/>
      <c r="GI1703" s="74"/>
      <c r="GJ1703" s="74"/>
      <c r="GK1703" s="74"/>
      <c r="GL1703" s="74"/>
      <c r="GM1703" s="74"/>
      <c r="GN1703" s="74"/>
      <c r="GO1703" s="74"/>
      <c r="GP1703" s="74"/>
      <c r="GQ1703" s="74"/>
      <c r="GR1703" s="74"/>
      <c r="GS1703" s="74"/>
      <c r="GT1703" s="74"/>
      <c r="GU1703" s="74"/>
      <c r="GV1703" s="74"/>
      <c r="GW1703" s="74"/>
      <c r="GX1703" s="74"/>
      <c r="GY1703" s="74"/>
      <c r="GZ1703" s="74"/>
      <c r="HA1703" s="74"/>
      <c r="HB1703" s="74"/>
      <c r="HC1703" s="74"/>
      <c r="HD1703" s="74"/>
      <c r="HE1703" s="74"/>
      <c r="HF1703" s="74"/>
      <c r="HG1703" s="74"/>
      <c r="HH1703" s="74"/>
      <c r="HI1703" s="74"/>
      <c r="HJ1703" s="74"/>
      <c r="HK1703" s="74"/>
      <c r="HL1703" s="74"/>
      <c r="HM1703" s="74"/>
      <c r="HN1703" s="74"/>
      <c r="HO1703" s="74"/>
      <c r="HP1703" s="74"/>
      <c r="HQ1703" s="74"/>
      <c r="HR1703" s="74"/>
      <c r="HS1703" s="74"/>
      <c r="HT1703" s="74"/>
      <c r="HU1703" s="74"/>
      <c r="HV1703" s="74"/>
      <c r="HW1703" s="74"/>
      <c r="HX1703" s="74"/>
      <c r="HY1703" s="74"/>
      <c r="HZ1703" s="74"/>
      <c r="IA1703" s="74"/>
      <c r="IB1703" s="74"/>
      <c r="IC1703" s="74"/>
      <c r="ID1703" s="74"/>
      <c r="IE1703" s="74"/>
      <c r="IF1703" s="74"/>
      <c r="IG1703" s="74"/>
      <c r="IH1703" s="74"/>
      <c r="II1703" s="74"/>
      <c r="IJ1703" s="74"/>
      <c r="IK1703" s="74"/>
      <c r="IL1703" s="74"/>
      <c r="IM1703" s="74"/>
      <c r="IN1703" s="74"/>
      <c r="IO1703" s="74"/>
      <c r="IP1703" s="74"/>
      <c r="IQ1703" s="74"/>
      <c r="IR1703" s="74"/>
      <c r="IS1703" s="74"/>
    </row>
    <row r="1704" spans="1:253">
      <c r="A1704" s="75" t="s">
        <v>2154</v>
      </c>
      <c r="B1704" s="76" t="s">
        <v>197</v>
      </c>
      <c r="C1704" s="81"/>
      <c r="D1704" s="82"/>
      <c r="E1704" s="80"/>
      <c r="F1704" s="82"/>
      <c r="G1704" s="80"/>
      <c r="H1704" s="80"/>
      <c r="I1704" s="80"/>
      <c r="J1704" s="80"/>
      <c r="K1704" s="80"/>
      <c r="L1704" s="80"/>
      <c r="M1704" s="14"/>
      <c r="N1704" s="14"/>
      <c r="O1704" s="80"/>
      <c r="P1704" s="80"/>
      <c r="Q1704" s="14"/>
      <c r="R1704" s="14"/>
      <c r="S1704" s="74"/>
      <c r="T1704" s="74"/>
      <c r="U1704" s="74"/>
      <c r="V1704" s="74"/>
      <c r="W1704" s="74"/>
      <c r="X1704" s="74"/>
      <c r="Y1704" s="74"/>
      <c r="Z1704" s="74"/>
      <c r="AA1704" s="74"/>
      <c r="AB1704" s="74"/>
      <c r="AC1704" s="74"/>
      <c r="AD1704" s="74"/>
      <c r="AE1704" s="74"/>
      <c r="AF1704" s="74"/>
      <c r="AG1704" s="74"/>
      <c r="AH1704" s="74"/>
      <c r="AI1704" s="74"/>
      <c r="AJ1704" s="74"/>
      <c r="AK1704" s="74"/>
      <c r="AL1704" s="74"/>
      <c r="AM1704" s="74"/>
      <c r="AN1704" s="74"/>
      <c r="AO1704" s="74"/>
      <c r="AP1704" s="74"/>
      <c r="AQ1704" s="74"/>
      <c r="AR1704" s="74"/>
      <c r="AS1704" s="74"/>
      <c r="AT1704" s="74"/>
      <c r="AU1704" s="74"/>
      <c r="AV1704" s="74"/>
      <c r="AW1704" s="74"/>
      <c r="AX1704" s="74"/>
      <c r="AY1704" s="74"/>
      <c r="AZ1704" s="74"/>
      <c r="BA1704" s="74"/>
      <c r="BB1704" s="74"/>
      <c r="BC1704" s="74"/>
      <c r="BD1704" s="74"/>
      <c r="BE1704" s="74"/>
      <c r="BF1704" s="74"/>
      <c r="BG1704" s="74"/>
      <c r="BH1704" s="74"/>
      <c r="BI1704" s="74"/>
      <c r="BJ1704" s="74"/>
      <c r="BK1704" s="74"/>
      <c r="BL1704" s="74"/>
      <c r="BM1704" s="74"/>
      <c r="BN1704" s="74"/>
      <c r="BO1704" s="74"/>
      <c r="BP1704" s="74"/>
      <c r="BQ1704" s="74"/>
      <c r="BR1704" s="74"/>
      <c r="BS1704" s="74"/>
      <c r="BT1704" s="74"/>
      <c r="BU1704" s="74"/>
      <c r="BV1704" s="74"/>
      <c r="BW1704" s="74"/>
      <c r="BX1704" s="74"/>
      <c r="BY1704" s="74"/>
      <c r="BZ1704" s="74"/>
      <c r="CA1704" s="74"/>
      <c r="CB1704" s="74"/>
      <c r="CC1704" s="74"/>
      <c r="CD1704" s="74"/>
      <c r="CE1704" s="74"/>
      <c r="CF1704" s="74"/>
      <c r="CG1704" s="74"/>
      <c r="CH1704" s="74"/>
      <c r="CI1704" s="74"/>
      <c r="CJ1704" s="74"/>
      <c r="CK1704" s="74"/>
      <c r="CL1704" s="74"/>
      <c r="CM1704" s="74"/>
      <c r="CN1704" s="74"/>
      <c r="CO1704" s="74"/>
      <c r="CP1704" s="74"/>
      <c r="CQ1704" s="74"/>
      <c r="CR1704" s="74"/>
      <c r="CS1704" s="74"/>
      <c r="CT1704" s="74"/>
      <c r="CU1704" s="74"/>
      <c r="CV1704" s="74"/>
      <c r="CW1704" s="74"/>
      <c r="CX1704" s="74"/>
      <c r="CY1704" s="74"/>
      <c r="CZ1704" s="74"/>
      <c r="DA1704" s="74"/>
      <c r="DB1704" s="74"/>
      <c r="DC1704" s="74"/>
      <c r="DD1704" s="74"/>
      <c r="DE1704" s="74"/>
      <c r="DF1704" s="74"/>
      <c r="DG1704" s="74"/>
      <c r="DH1704" s="74"/>
      <c r="DI1704" s="74"/>
      <c r="DJ1704" s="74"/>
      <c r="DK1704" s="74"/>
      <c r="DL1704" s="74"/>
      <c r="DM1704" s="74"/>
      <c r="DN1704" s="74"/>
      <c r="DO1704" s="74"/>
      <c r="DP1704" s="74"/>
      <c r="DQ1704" s="74"/>
      <c r="DR1704" s="74"/>
      <c r="DS1704" s="74"/>
      <c r="DT1704" s="74"/>
      <c r="DU1704" s="74"/>
      <c r="DV1704" s="74"/>
      <c r="DW1704" s="74"/>
      <c r="DX1704" s="74"/>
      <c r="DY1704" s="74"/>
      <c r="DZ1704" s="74"/>
      <c r="EA1704" s="74"/>
      <c r="EB1704" s="74"/>
      <c r="EC1704" s="74"/>
      <c r="ED1704" s="74"/>
      <c r="EE1704" s="74"/>
      <c r="EF1704" s="74"/>
      <c r="EG1704" s="74"/>
      <c r="EH1704" s="74"/>
      <c r="EI1704" s="74"/>
      <c r="EJ1704" s="74"/>
      <c r="EK1704" s="74"/>
      <c r="EL1704" s="74"/>
      <c r="EM1704" s="74"/>
      <c r="EN1704" s="74"/>
      <c r="EO1704" s="74"/>
      <c r="EP1704" s="74"/>
      <c r="EQ1704" s="74"/>
      <c r="ER1704" s="74"/>
      <c r="ES1704" s="74"/>
      <c r="ET1704" s="74"/>
      <c r="EU1704" s="74"/>
      <c r="EV1704" s="74"/>
      <c r="EW1704" s="74"/>
      <c r="EX1704" s="74"/>
      <c r="EY1704" s="74"/>
      <c r="EZ1704" s="74"/>
      <c r="FA1704" s="74"/>
      <c r="FB1704" s="74"/>
      <c r="FC1704" s="74"/>
      <c r="FD1704" s="74"/>
      <c r="FE1704" s="74"/>
      <c r="FF1704" s="74"/>
      <c r="FG1704" s="74"/>
      <c r="FH1704" s="74"/>
      <c r="FI1704" s="74"/>
      <c r="FJ1704" s="74"/>
      <c r="FK1704" s="74"/>
      <c r="FL1704" s="74"/>
      <c r="FM1704" s="74"/>
      <c r="FN1704" s="74"/>
      <c r="FO1704" s="74"/>
      <c r="FP1704" s="74"/>
      <c r="FQ1704" s="74"/>
      <c r="FR1704" s="74"/>
      <c r="FS1704" s="74"/>
      <c r="FT1704" s="74"/>
      <c r="FU1704" s="74"/>
      <c r="FV1704" s="74"/>
      <c r="FW1704" s="74"/>
      <c r="FX1704" s="74"/>
      <c r="FY1704" s="74"/>
      <c r="FZ1704" s="74"/>
      <c r="GA1704" s="74"/>
      <c r="GB1704" s="74"/>
      <c r="GC1704" s="74"/>
      <c r="GD1704" s="74"/>
      <c r="GE1704" s="74"/>
      <c r="GF1704" s="74"/>
      <c r="GG1704" s="74"/>
      <c r="GH1704" s="74"/>
      <c r="GI1704" s="74"/>
      <c r="GJ1704" s="74"/>
      <c r="GK1704" s="74"/>
      <c r="GL1704" s="74"/>
      <c r="GM1704" s="74"/>
      <c r="GN1704" s="74"/>
      <c r="GO1704" s="74"/>
      <c r="GP1704" s="74"/>
      <c r="GQ1704" s="74"/>
      <c r="GR1704" s="74"/>
      <c r="GS1704" s="74"/>
      <c r="GT1704" s="74"/>
      <c r="GU1704" s="74"/>
      <c r="GV1704" s="74"/>
      <c r="GW1704" s="74"/>
      <c r="GX1704" s="74"/>
      <c r="GY1704" s="74"/>
      <c r="GZ1704" s="74"/>
      <c r="HA1704" s="74"/>
      <c r="HB1704" s="74"/>
      <c r="HC1704" s="74"/>
      <c r="HD1704" s="74"/>
      <c r="HE1704" s="74"/>
      <c r="HF1704" s="74"/>
      <c r="HG1704" s="74"/>
      <c r="HH1704" s="74"/>
      <c r="HI1704" s="74"/>
      <c r="HJ1704" s="74"/>
      <c r="HK1704" s="74"/>
      <c r="HL1704" s="74"/>
      <c r="HM1704" s="74"/>
      <c r="HN1704" s="74"/>
      <c r="HO1704" s="74"/>
      <c r="HP1704" s="74"/>
      <c r="HQ1704" s="74"/>
      <c r="HR1704" s="74"/>
      <c r="HS1704" s="74"/>
      <c r="HT1704" s="74"/>
      <c r="HU1704" s="74"/>
      <c r="HV1704" s="74"/>
      <c r="HW1704" s="74"/>
      <c r="HX1704" s="74"/>
      <c r="HY1704" s="74"/>
      <c r="HZ1704" s="74"/>
      <c r="IA1704" s="74"/>
      <c r="IB1704" s="74"/>
      <c r="IC1704" s="74"/>
      <c r="ID1704" s="74"/>
      <c r="IE1704" s="74"/>
      <c r="IF1704" s="74"/>
      <c r="IG1704" s="74"/>
      <c r="IH1704" s="74"/>
      <c r="II1704" s="74"/>
      <c r="IJ1704" s="74"/>
      <c r="IK1704" s="74"/>
      <c r="IL1704" s="74"/>
      <c r="IM1704" s="74"/>
      <c r="IN1704" s="74"/>
      <c r="IO1704" s="74"/>
      <c r="IP1704" s="74"/>
      <c r="IQ1704" s="74"/>
      <c r="IR1704" s="74"/>
      <c r="IS1704" s="74"/>
    </row>
    <row r="1705" spans="1:253">
      <c r="A1705" s="75" t="s">
        <v>2155</v>
      </c>
      <c r="B1705" s="76" t="s">
        <v>198</v>
      </c>
      <c r="C1705" s="81"/>
      <c r="D1705" s="82"/>
      <c r="E1705" s="80"/>
      <c r="F1705" s="82"/>
      <c r="G1705" s="80"/>
      <c r="H1705" s="80"/>
      <c r="I1705" s="80"/>
      <c r="J1705" s="80"/>
      <c r="K1705" s="80"/>
      <c r="L1705" s="80"/>
      <c r="M1705" s="14"/>
      <c r="N1705" s="14"/>
      <c r="O1705" s="80"/>
      <c r="P1705" s="80"/>
      <c r="Q1705" s="14"/>
      <c r="R1705" s="14"/>
      <c r="S1705" s="74"/>
      <c r="T1705" s="74"/>
      <c r="U1705" s="74"/>
      <c r="V1705" s="74"/>
      <c r="W1705" s="74"/>
      <c r="X1705" s="74"/>
      <c r="Y1705" s="74"/>
      <c r="Z1705" s="74"/>
      <c r="AA1705" s="74"/>
      <c r="AB1705" s="74"/>
      <c r="AC1705" s="74"/>
      <c r="AD1705" s="74"/>
      <c r="AE1705" s="74"/>
      <c r="AF1705" s="74"/>
      <c r="AG1705" s="74"/>
      <c r="AH1705" s="74"/>
      <c r="AI1705" s="74"/>
      <c r="AJ1705" s="74"/>
      <c r="AK1705" s="74"/>
      <c r="AL1705" s="74"/>
      <c r="AM1705" s="74"/>
      <c r="AN1705" s="74"/>
      <c r="AO1705" s="74"/>
      <c r="AP1705" s="74"/>
      <c r="AQ1705" s="74"/>
      <c r="AR1705" s="74"/>
      <c r="AS1705" s="74"/>
      <c r="AT1705" s="74"/>
      <c r="AU1705" s="74"/>
      <c r="AV1705" s="74"/>
      <c r="AW1705" s="74"/>
      <c r="AX1705" s="74"/>
      <c r="AY1705" s="74"/>
      <c r="AZ1705" s="74"/>
      <c r="BA1705" s="74"/>
      <c r="BB1705" s="74"/>
      <c r="BC1705" s="74"/>
      <c r="BD1705" s="74"/>
      <c r="BE1705" s="74"/>
      <c r="BF1705" s="74"/>
      <c r="BG1705" s="74"/>
      <c r="BH1705" s="74"/>
      <c r="BI1705" s="74"/>
      <c r="BJ1705" s="74"/>
      <c r="BK1705" s="74"/>
      <c r="BL1705" s="74"/>
      <c r="BM1705" s="74"/>
      <c r="BN1705" s="74"/>
      <c r="BO1705" s="74"/>
      <c r="BP1705" s="74"/>
      <c r="BQ1705" s="74"/>
      <c r="BR1705" s="74"/>
      <c r="BS1705" s="74"/>
      <c r="BT1705" s="74"/>
      <c r="BU1705" s="74"/>
      <c r="BV1705" s="74"/>
      <c r="BW1705" s="74"/>
      <c r="BX1705" s="74"/>
      <c r="BY1705" s="74"/>
      <c r="BZ1705" s="74"/>
      <c r="CA1705" s="74"/>
      <c r="CB1705" s="74"/>
      <c r="CC1705" s="74"/>
      <c r="CD1705" s="74"/>
      <c r="CE1705" s="74"/>
      <c r="CF1705" s="74"/>
      <c r="CG1705" s="74"/>
      <c r="CH1705" s="74"/>
      <c r="CI1705" s="74"/>
      <c r="CJ1705" s="74"/>
      <c r="CK1705" s="74"/>
      <c r="CL1705" s="74"/>
      <c r="CM1705" s="74"/>
      <c r="CN1705" s="74"/>
      <c r="CO1705" s="74"/>
      <c r="CP1705" s="74"/>
      <c r="CQ1705" s="74"/>
      <c r="CR1705" s="74"/>
      <c r="CS1705" s="74"/>
      <c r="CT1705" s="74"/>
      <c r="CU1705" s="74"/>
      <c r="CV1705" s="74"/>
      <c r="CW1705" s="74"/>
      <c r="CX1705" s="74"/>
      <c r="CY1705" s="74"/>
      <c r="CZ1705" s="74"/>
      <c r="DA1705" s="74"/>
      <c r="DB1705" s="74"/>
      <c r="DC1705" s="74"/>
      <c r="DD1705" s="74"/>
      <c r="DE1705" s="74"/>
      <c r="DF1705" s="74"/>
      <c r="DG1705" s="74"/>
      <c r="DH1705" s="74"/>
      <c r="DI1705" s="74"/>
      <c r="DJ1705" s="74"/>
      <c r="DK1705" s="74"/>
      <c r="DL1705" s="74"/>
      <c r="DM1705" s="74"/>
      <c r="DN1705" s="74"/>
      <c r="DO1705" s="74"/>
      <c r="DP1705" s="74"/>
      <c r="DQ1705" s="74"/>
      <c r="DR1705" s="74"/>
      <c r="DS1705" s="74"/>
      <c r="DT1705" s="74"/>
      <c r="DU1705" s="74"/>
      <c r="DV1705" s="74"/>
      <c r="DW1705" s="74"/>
      <c r="DX1705" s="74"/>
      <c r="DY1705" s="74"/>
      <c r="DZ1705" s="74"/>
      <c r="EA1705" s="74"/>
      <c r="EB1705" s="74"/>
      <c r="EC1705" s="74"/>
      <c r="ED1705" s="74"/>
      <c r="EE1705" s="74"/>
      <c r="EF1705" s="74"/>
      <c r="EG1705" s="74"/>
      <c r="EH1705" s="74"/>
      <c r="EI1705" s="74"/>
      <c r="EJ1705" s="74"/>
      <c r="EK1705" s="74"/>
      <c r="EL1705" s="74"/>
      <c r="EM1705" s="74"/>
      <c r="EN1705" s="74"/>
      <c r="EO1705" s="74"/>
      <c r="EP1705" s="74"/>
      <c r="EQ1705" s="74"/>
      <c r="ER1705" s="74"/>
      <c r="ES1705" s="74"/>
      <c r="ET1705" s="74"/>
      <c r="EU1705" s="74"/>
      <c r="EV1705" s="74"/>
      <c r="EW1705" s="74"/>
      <c r="EX1705" s="74"/>
      <c r="EY1705" s="74"/>
      <c r="EZ1705" s="74"/>
      <c r="FA1705" s="74"/>
      <c r="FB1705" s="74"/>
      <c r="FC1705" s="74"/>
      <c r="FD1705" s="74"/>
      <c r="FE1705" s="74"/>
      <c r="FF1705" s="74"/>
      <c r="FG1705" s="74"/>
      <c r="FH1705" s="74"/>
      <c r="FI1705" s="74"/>
      <c r="FJ1705" s="74"/>
      <c r="FK1705" s="74"/>
      <c r="FL1705" s="74"/>
      <c r="FM1705" s="74"/>
      <c r="FN1705" s="74"/>
      <c r="FO1705" s="74"/>
      <c r="FP1705" s="74"/>
      <c r="FQ1705" s="74"/>
      <c r="FR1705" s="74"/>
      <c r="FS1705" s="74"/>
      <c r="FT1705" s="74"/>
      <c r="FU1705" s="74"/>
      <c r="FV1705" s="74"/>
      <c r="FW1705" s="74"/>
      <c r="FX1705" s="74"/>
      <c r="FY1705" s="74"/>
      <c r="FZ1705" s="74"/>
      <c r="GA1705" s="74"/>
      <c r="GB1705" s="74"/>
      <c r="GC1705" s="74"/>
      <c r="GD1705" s="74"/>
      <c r="GE1705" s="74"/>
      <c r="GF1705" s="74"/>
      <c r="GG1705" s="74"/>
      <c r="GH1705" s="74"/>
      <c r="GI1705" s="74"/>
      <c r="GJ1705" s="74"/>
      <c r="GK1705" s="74"/>
      <c r="GL1705" s="74"/>
      <c r="GM1705" s="74"/>
      <c r="GN1705" s="74"/>
      <c r="GO1705" s="74"/>
      <c r="GP1705" s="74"/>
      <c r="GQ1705" s="74"/>
      <c r="GR1705" s="74"/>
      <c r="GS1705" s="74"/>
      <c r="GT1705" s="74"/>
      <c r="GU1705" s="74"/>
      <c r="GV1705" s="74"/>
      <c r="GW1705" s="74"/>
      <c r="GX1705" s="74"/>
      <c r="GY1705" s="74"/>
      <c r="GZ1705" s="74"/>
      <c r="HA1705" s="74"/>
      <c r="HB1705" s="74"/>
      <c r="HC1705" s="74"/>
      <c r="HD1705" s="74"/>
      <c r="HE1705" s="74"/>
      <c r="HF1705" s="74"/>
      <c r="HG1705" s="74"/>
      <c r="HH1705" s="74"/>
      <c r="HI1705" s="74"/>
      <c r="HJ1705" s="74"/>
      <c r="HK1705" s="74"/>
      <c r="HL1705" s="74"/>
      <c r="HM1705" s="74"/>
      <c r="HN1705" s="74"/>
      <c r="HO1705" s="74"/>
      <c r="HP1705" s="74"/>
      <c r="HQ1705" s="74"/>
      <c r="HR1705" s="74"/>
      <c r="HS1705" s="74"/>
      <c r="HT1705" s="74"/>
      <c r="HU1705" s="74"/>
      <c r="HV1705" s="74"/>
      <c r="HW1705" s="74"/>
      <c r="HX1705" s="74"/>
      <c r="HY1705" s="74"/>
      <c r="HZ1705" s="74"/>
      <c r="IA1705" s="74"/>
      <c r="IB1705" s="74"/>
      <c r="IC1705" s="74"/>
      <c r="ID1705" s="74"/>
      <c r="IE1705" s="74"/>
      <c r="IF1705" s="74"/>
      <c r="IG1705" s="74"/>
      <c r="IH1705" s="74"/>
      <c r="II1705" s="74"/>
      <c r="IJ1705" s="74"/>
      <c r="IK1705" s="74"/>
      <c r="IL1705" s="74"/>
      <c r="IM1705" s="74"/>
      <c r="IN1705" s="74"/>
      <c r="IO1705" s="74"/>
      <c r="IP1705" s="74"/>
      <c r="IQ1705" s="74"/>
      <c r="IR1705" s="74"/>
      <c r="IS1705" s="74"/>
    </row>
    <row r="1706" spans="1:253" ht="63" customHeight="1">
      <c r="A1706" s="118" t="s">
        <v>2219</v>
      </c>
      <c r="B1706" s="118"/>
      <c r="C1706" s="118"/>
      <c r="D1706" s="118"/>
      <c r="E1706" s="118"/>
      <c r="F1706" s="118"/>
      <c r="G1706" s="118"/>
      <c r="H1706" s="118"/>
      <c r="I1706" s="118"/>
      <c r="J1706" s="118"/>
      <c r="K1706" s="118"/>
      <c r="L1706" s="118"/>
      <c r="M1706" s="118"/>
      <c r="N1706" s="118"/>
      <c r="O1706" s="118"/>
      <c r="P1706" s="118"/>
      <c r="Q1706" s="118"/>
      <c r="R1706" s="118"/>
    </row>
  </sheetData>
  <sheetProtection password="E3EF" sheet="1" objects="1" scenarios="1"/>
  <mergeCells count="9">
    <mergeCell ref="A1706:R1706"/>
    <mergeCell ref="O3:R3"/>
    <mergeCell ref="A1:R1"/>
    <mergeCell ref="A3:A4"/>
    <mergeCell ref="B3:B4"/>
    <mergeCell ref="C3:F3"/>
    <mergeCell ref="G3:J3"/>
    <mergeCell ref="K3:N3"/>
    <mergeCell ref="A2:R2"/>
  </mergeCells>
  <pageMargins left="0.23622047244094491" right="0.23622047244094491" top="0" bottom="0" header="0.31496062992125984" footer="0.31496062992125984"/>
  <pageSetup paperSize="9" scale="3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Pr22">
    <pageSetUpPr fitToPage="1"/>
  </sheetPr>
  <dimension ref="A1:V20"/>
  <sheetViews>
    <sheetView view="pageBreakPreview" zoomScale="60" zoomScaleNormal="85" workbookViewId="0">
      <selection activeCell="N11" sqref="N11"/>
    </sheetView>
  </sheetViews>
  <sheetFormatPr defaultColWidth="8.85546875" defaultRowHeight="15"/>
  <cols>
    <col min="1" max="1" width="4.7109375" style="2" customWidth="1"/>
    <col min="2" max="2" width="32.85546875" style="2" customWidth="1"/>
    <col min="3" max="6" width="8.7109375" style="2" customWidth="1"/>
    <col min="7" max="7" width="14.7109375" style="2" customWidth="1"/>
    <col min="8" max="11" width="8.7109375" style="2" customWidth="1"/>
    <col min="12" max="12" width="15.7109375" style="2" customWidth="1"/>
    <col min="13" max="16" width="8.7109375" style="2" customWidth="1"/>
    <col min="17" max="17" width="26" style="2" customWidth="1"/>
    <col min="18" max="21" width="8.7109375" style="2" hidden="1" customWidth="1"/>
    <col min="22" max="16384" width="8.85546875" style="2"/>
  </cols>
  <sheetData>
    <row r="1" spans="1:22" ht="57.75" customHeight="1">
      <c r="A1" s="100" t="s">
        <v>60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</row>
    <row r="2" spans="1:22" ht="25.5" customHeight="1">
      <c r="A2" s="101" t="str">
        <f>"Расходы на выполнение мероприятий по технологическому присоединению, предусмотренных пунктами 'а' и 'в' пункта 16 Методических указаний за " &amp;IF(Титульный!C12="","--- выберите период на листе Титульный ---",(Титульный!C12-2)) &amp; " год"</f>
        <v>Расходы на выполнение мероприятий по технологическому присоединению, предусмотренных пунктами 'а' и 'в' пункта 16 Методических указаний за 2018 год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</row>
    <row r="3" spans="1:22" ht="19.149999999999999" customHeight="1">
      <c r="A3" s="102" t="s">
        <v>0</v>
      </c>
      <c r="B3" s="102" t="s">
        <v>2</v>
      </c>
      <c r="C3" s="107" t="str">
        <f>"Год формирования расходов (согласно учетной политике сетевой организации) за " &amp;IF(Титульный!C12="","--- выберите период на листе Титульный ---",(Титульный!C12-2)) &amp; " год"</f>
        <v>Год формирования расходов (согласно учетной политике сетевой организации) за 2018 год</v>
      </c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63"/>
    </row>
    <row r="4" spans="1:22" ht="25.9" customHeight="1">
      <c r="A4" s="103"/>
      <c r="B4" s="103"/>
      <c r="C4" s="105" t="s">
        <v>14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6"/>
      <c r="R4" s="117" t="s">
        <v>5</v>
      </c>
      <c r="S4" s="117"/>
      <c r="T4" s="117"/>
      <c r="U4" s="117"/>
    </row>
    <row r="5" spans="1:22" ht="34.9" customHeight="1">
      <c r="A5" s="103"/>
      <c r="B5" s="103"/>
      <c r="C5" s="105" t="s">
        <v>189</v>
      </c>
      <c r="D5" s="108"/>
      <c r="E5" s="108"/>
      <c r="F5" s="108"/>
      <c r="G5" s="106"/>
      <c r="H5" s="105" t="s">
        <v>3</v>
      </c>
      <c r="I5" s="108"/>
      <c r="J5" s="108"/>
      <c r="K5" s="108"/>
      <c r="L5" s="106"/>
      <c r="M5" s="105" t="s">
        <v>4</v>
      </c>
      <c r="N5" s="108"/>
      <c r="O5" s="108"/>
      <c r="P5" s="106"/>
      <c r="Q5" s="114" t="s">
        <v>178</v>
      </c>
      <c r="R5" s="117"/>
      <c r="S5" s="117"/>
      <c r="T5" s="117"/>
      <c r="U5" s="117"/>
    </row>
    <row r="6" spans="1:22" ht="29.45" customHeight="1">
      <c r="A6" s="103"/>
      <c r="B6" s="103"/>
      <c r="C6" s="105" t="s">
        <v>2200</v>
      </c>
      <c r="D6" s="106"/>
      <c r="E6" s="105" t="s">
        <v>2199</v>
      </c>
      <c r="F6" s="106"/>
      <c r="G6" s="112" t="s">
        <v>183</v>
      </c>
      <c r="H6" s="105" t="s">
        <v>2200</v>
      </c>
      <c r="I6" s="106"/>
      <c r="J6" s="105" t="s">
        <v>2199</v>
      </c>
      <c r="K6" s="106"/>
      <c r="L6" s="112" t="s">
        <v>177</v>
      </c>
      <c r="M6" s="105" t="s">
        <v>2200</v>
      </c>
      <c r="N6" s="106"/>
      <c r="O6" s="105" t="s">
        <v>2199</v>
      </c>
      <c r="P6" s="106"/>
      <c r="Q6" s="115"/>
      <c r="R6" s="105" t="s">
        <v>55</v>
      </c>
      <c r="S6" s="106"/>
      <c r="T6" s="105" t="s">
        <v>58</v>
      </c>
      <c r="U6" s="106"/>
    </row>
    <row r="7" spans="1:22" s="3" customFormat="1" ht="118.15" customHeight="1">
      <c r="A7" s="104"/>
      <c r="B7" s="104"/>
      <c r="C7" s="49" t="s">
        <v>2197</v>
      </c>
      <c r="D7" s="49" t="s">
        <v>2198</v>
      </c>
      <c r="E7" s="49" t="s">
        <v>2197</v>
      </c>
      <c r="F7" s="49" t="s">
        <v>2198</v>
      </c>
      <c r="G7" s="113"/>
      <c r="H7" s="49" t="s">
        <v>2197</v>
      </c>
      <c r="I7" s="49" t="s">
        <v>2198</v>
      </c>
      <c r="J7" s="49" t="s">
        <v>2197</v>
      </c>
      <c r="K7" s="49" t="s">
        <v>2198</v>
      </c>
      <c r="L7" s="113"/>
      <c r="M7" s="49" t="s">
        <v>2197</v>
      </c>
      <c r="N7" s="49" t="s">
        <v>2198</v>
      </c>
      <c r="O7" s="49" t="s">
        <v>2197</v>
      </c>
      <c r="P7" s="49" t="s">
        <v>2198</v>
      </c>
      <c r="Q7" s="116"/>
      <c r="R7" s="49" t="s">
        <v>56</v>
      </c>
      <c r="S7" s="49" t="s">
        <v>57</v>
      </c>
      <c r="T7" s="49" t="s">
        <v>56</v>
      </c>
      <c r="U7" s="49" t="s">
        <v>57</v>
      </c>
    </row>
    <row r="8" spans="1:22" s="3" customFormat="1" ht="15.75" customHeight="1">
      <c r="A8" s="50">
        <v>1</v>
      </c>
      <c r="B8" s="50">
        <v>2</v>
      </c>
      <c r="C8" s="50">
        <v>3</v>
      </c>
      <c r="D8" s="50">
        <v>4</v>
      </c>
      <c r="E8" s="50">
        <v>5</v>
      </c>
      <c r="F8" s="50">
        <v>6</v>
      </c>
      <c r="G8" s="50">
        <v>7</v>
      </c>
      <c r="H8" s="50">
        <v>8</v>
      </c>
      <c r="I8" s="50">
        <v>9</v>
      </c>
      <c r="J8" s="50">
        <v>10</v>
      </c>
      <c r="K8" s="50">
        <v>11</v>
      </c>
      <c r="L8" s="50">
        <v>12</v>
      </c>
      <c r="M8" s="50">
        <v>13</v>
      </c>
      <c r="N8" s="50">
        <v>14</v>
      </c>
      <c r="O8" s="50">
        <v>15</v>
      </c>
      <c r="P8" s="50">
        <v>16</v>
      </c>
      <c r="Q8" s="50">
        <v>17</v>
      </c>
      <c r="R8" s="50">
        <v>15</v>
      </c>
      <c r="S8" s="50">
        <v>16</v>
      </c>
      <c r="T8" s="50">
        <v>17</v>
      </c>
      <c r="U8" s="50">
        <v>18</v>
      </c>
    </row>
    <row r="9" spans="1:22" s="3" customFormat="1">
      <c r="A9" s="107" t="s">
        <v>11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</row>
    <row r="10" spans="1:22" ht="51" customHeight="1">
      <c r="A10" s="61">
        <v>1</v>
      </c>
      <c r="B10" s="52" t="s">
        <v>6</v>
      </c>
      <c r="C10" s="5"/>
      <c r="D10" s="5"/>
      <c r="E10" s="5"/>
      <c r="F10" s="5"/>
      <c r="G10" s="64">
        <f>C10+D10+E10+F10</f>
        <v>0</v>
      </c>
      <c r="H10" s="5"/>
      <c r="I10" s="5"/>
      <c r="J10" s="5"/>
      <c r="K10" s="5"/>
      <c r="L10" s="64">
        <f>H10+I10+J10+K10</f>
        <v>0</v>
      </c>
      <c r="M10" s="5"/>
      <c r="N10" s="5"/>
      <c r="O10" s="5"/>
      <c r="P10" s="5"/>
      <c r="Q10" s="64" t="s">
        <v>179</v>
      </c>
      <c r="R10" s="53">
        <f t="shared" ref="R10:U12" si="0">IF(H10=0,0,C10/H10)</f>
        <v>0</v>
      </c>
      <c r="S10" s="53">
        <f t="shared" si="0"/>
        <v>0</v>
      </c>
      <c r="T10" s="53">
        <f t="shared" si="0"/>
        <v>0</v>
      </c>
      <c r="U10" s="53">
        <f t="shared" si="0"/>
        <v>0</v>
      </c>
    </row>
    <row r="11" spans="1:22" ht="51" customHeight="1">
      <c r="A11" s="61">
        <v>2</v>
      </c>
      <c r="B11" s="52" t="s">
        <v>7</v>
      </c>
      <c r="C11" s="5"/>
      <c r="D11" s="5"/>
      <c r="E11" s="5"/>
      <c r="F11" s="5"/>
      <c r="G11" s="64">
        <f>C11+D11+E11+F11</f>
        <v>0</v>
      </c>
      <c r="H11" s="5"/>
      <c r="I11" s="5"/>
      <c r="J11" s="5"/>
      <c r="K11" s="5"/>
      <c r="L11" s="64">
        <f>H11+I11+J11+K11</f>
        <v>0</v>
      </c>
      <c r="M11" s="5"/>
      <c r="N11" s="5"/>
      <c r="O11" s="5"/>
      <c r="P11" s="5"/>
      <c r="Q11" s="64" t="s">
        <v>179</v>
      </c>
      <c r="R11" s="53">
        <f t="shared" si="0"/>
        <v>0</v>
      </c>
      <c r="S11" s="53">
        <f t="shared" si="0"/>
        <v>0</v>
      </c>
      <c r="T11" s="53">
        <f t="shared" si="0"/>
        <v>0</v>
      </c>
      <c r="U11" s="53">
        <f t="shared" si="0"/>
        <v>0</v>
      </c>
    </row>
    <row r="12" spans="1:22" ht="26.45" hidden="1" customHeight="1">
      <c r="A12" s="62">
        <v>3</v>
      </c>
      <c r="B12" s="55" t="s">
        <v>8</v>
      </c>
      <c r="C12" s="56">
        <f>C10+C11</f>
        <v>0</v>
      </c>
      <c r="D12" s="56">
        <f t="shared" ref="D12:P12" si="1">D10+D11</f>
        <v>0</v>
      </c>
      <c r="E12" s="56">
        <f t="shared" si="1"/>
        <v>0</v>
      </c>
      <c r="F12" s="56">
        <f t="shared" si="1"/>
        <v>0</v>
      </c>
      <c r="G12" s="56"/>
      <c r="H12" s="56">
        <f t="shared" si="1"/>
        <v>0</v>
      </c>
      <c r="I12" s="56">
        <f t="shared" si="1"/>
        <v>0</v>
      </c>
      <c r="J12" s="56">
        <f t="shared" si="1"/>
        <v>0</v>
      </c>
      <c r="K12" s="56">
        <f t="shared" si="1"/>
        <v>0</v>
      </c>
      <c r="L12" s="56"/>
      <c r="M12" s="56">
        <f t="shared" si="1"/>
        <v>0</v>
      </c>
      <c r="N12" s="56">
        <f t="shared" si="1"/>
        <v>0</v>
      </c>
      <c r="O12" s="56">
        <f t="shared" si="1"/>
        <v>0</v>
      </c>
      <c r="P12" s="56">
        <f t="shared" si="1"/>
        <v>0</v>
      </c>
      <c r="Q12" s="56"/>
      <c r="R12" s="56">
        <f t="shared" si="0"/>
        <v>0</v>
      </c>
      <c r="S12" s="56">
        <f t="shared" si="0"/>
        <v>0</v>
      </c>
      <c r="T12" s="56">
        <f t="shared" si="0"/>
        <v>0</v>
      </c>
      <c r="U12" s="56">
        <f t="shared" si="0"/>
        <v>0</v>
      </c>
    </row>
    <row r="13" spans="1:22">
      <c r="A13" s="107" t="s">
        <v>12</v>
      </c>
      <c r="B13" s="107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</row>
    <row r="14" spans="1:22" ht="45" customHeight="1">
      <c r="A14" s="61">
        <v>3</v>
      </c>
      <c r="B14" s="52" t="s">
        <v>6</v>
      </c>
      <c r="C14" s="5"/>
      <c r="D14" s="5"/>
      <c r="E14" s="5"/>
      <c r="F14" s="5"/>
      <c r="G14" s="64">
        <f>C14+D14+E14+F14</f>
        <v>0</v>
      </c>
      <c r="H14" s="5"/>
      <c r="I14" s="5"/>
      <c r="J14" s="5"/>
      <c r="K14" s="5"/>
      <c r="L14" s="64">
        <f>H14+I14+J14+K14</f>
        <v>0</v>
      </c>
      <c r="M14" s="5"/>
      <c r="N14" s="5"/>
      <c r="O14" s="5"/>
      <c r="P14" s="5"/>
      <c r="Q14" s="64" t="s">
        <v>179</v>
      </c>
      <c r="R14" s="53">
        <f t="shared" ref="R14:U17" si="2">IF(H14=0,0,C14/H14)</f>
        <v>0</v>
      </c>
      <c r="S14" s="53">
        <f t="shared" si="2"/>
        <v>0</v>
      </c>
      <c r="T14" s="53">
        <f t="shared" si="2"/>
        <v>0</v>
      </c>
      <c r="U14" s="53">
        <f t="shared" si="2"/>
        <v>0</v>
      </c>
    </row>
    <row r="15" spans="1:22" ht="45" customHeight="1">
      <c r="A15" s="61">
        <v>4</v>
      </c>
      <c r="B15" s="52" t="s">
        <v>7</v>
      </c>
      <c r="C15" s="5"/>
      <c r="D15" s="5"/>
      <c r="E15" s="5"/>
      <c r="F15" s="5"/>
      <c r="G15" s="64">
        <f>C15+D15+E15+F15</f>
        <v>0</v>
      </c>
      <c r="H15" s="5"/>
      <c r="I15" s="5"/>
      <c r="J15" s="5"/>
      <c r="K15" s="5"/>
      <c r="L15" s="64">
        <f>H15+I15+J15+K15</f>
        <v>0</v>
      </c>
      <c r="M15" s="5"/>
      <c r="N15" s="5"/>
      <c r="O15" s="5"/>
      <c r="P15" s="5"/>
      <c r="Q15" s="64" t="s">
        <v>179</v>
      </c>
      <c r="R15" s="53">
        <f t="shared" si="2"/>
        <v>0</v>
      </c>
      <c r="S15" s="53">
        <f t="shared" si="2"/>
        <v>0</v>
      </c>
      <c r="T15" s="53">
        <f t="shared" si="2"/>
        <v>0</v>
      </c>
      <c r="U15" s="53">
        <f t="shared" si="2"/>
        <v>0</v>
      </c>
    </row>
    <row r="16" spans="1:22" ht="27.75" hidden="1" customHeight="1">
      <c r="A16" s="62">
        <v>6</v>
      </c>
      <c r="B16" s="55" t="s">
        <v>8</v>
      </c>
      <c r="C16" s="56">
        <f>C14+C15</f>
        <v>0</v>
      </c>
      <c r="D16" s="56">
        <f t="shared" ref="D16:P16" si="3">D14+D15</f>
        <v>0</v>
      </c>
      <c r="E16" s="56">
        <f t="shared" si="3"/>
        <v>0</v>
      </c>
      <c r="F16" s="56">
        <f t="shared" si="3"/>
        <v>0</v>
      </c>
      <c r="G16" s="56"/>
      <c r="H16" s="56">
        <f t="shared" si="3"/>
        <v>0</v>
      </c>
      <c r="I16" s="56">
        <f t="shared" si="3"/>
        <v>0</v>
      </c>
      <c r="J16" s="56">
        <f t="shared" si="3"/>
        <v>0</v>
      </c>
      <c r="K16" s="56">
        <f t="shared" si="3"/>
        <v>0</v>
      </c>
      <c r="L16" s="56"/>
      <c r="M16" s="56">
        <f t="shared" si="3"/>
        <v>0</v>
      </c>
      <c r="N16" s="56">
        <f t="shared" si="3"/>
        <v>0</v>
      </c>
      <c r="O16" s="56">
        <f t="shared" si="3"/>
        <v>0</v>
      </c>
      <c r="P16" s="56">
        <f t="shared" si="3"/>
        <v>0</v>
      </c>
      <c r="Q16" s="56"/>
      <c r="R16" s="56">
        <f t="shared" si="2"/>
        <v>0</v>
      </c>
      <c r="S16" s="56">
        <f t="shared" si="2"/>
        <v>0</v>
      </c>
      <c r="T16" s="56">
        <f t="shared" si="2"/>
        <v>0</v>
      </c>
      <c r="U16" s="56">
        <f t="shared" si="2"/>
        <v>0</v>
      </c>
    </row>
    <row r="17" spans="1:21" ht="26.45" hidden="1" customHeight="1">
      <c r="A17" s="62">
        <v>7</v>
      </c>
      <c r="B17" s="57" t="s">
        <v>59</v>
      </c>
      <c r="C17" s="56">
        <f>C12+C16</f>
        <v>0</v>
      </c>
      <c r="D17" s="56">
        <f t="shared" ref="D17:P17" si="4">D12+D16</f>
        <v>0</v>
      </c>
      <c r="E17" s="56">
        <f t="shared" si="4"/>
        <v>0</v>
      </c>
      <c r="F17" s="56">
        <f t="shared" si="4"/>
        <v>0</v>
      </c>
      <c r="G17" s="56"/>
      <c r="H17" s="56">
        <f t="shared" si="4"/>
        <v>0</v>
      </c>
      <c r="I17" s="56">
        <f t="shared" si="4"/>
        <v>0</v>
      </c>
      <c r="J17" s="56">
        <f t="shared" si="4"/>
        <v>0</v>
      </c>
      <c r="K17" s="56">
        <f t="shared" si="4"/>
        <v>0</v>
      </c>
      <c r="L17" s="56"/>
      <c r="M17" s="56">
        <f t="shared" si="4"/>
        <v>0</v>
      </c>
      <c r="N17" s="56">
        <f t="shared" si="4"/>
        <v>0</v>
      </c>
      <c r="O17" s="56">
        <f t="shared" si="4"/>
        <v>0</v>
      </c>
      <c r="P17" s="56">
        <f t="shared" si="4"/>
        <v>0</v>
      </c>
      <c r="Q17" s="56"/>
      <c r="R17" s="56">
        <f t="shared" si="2"/>
        <v>0</v>
      </c>
      <c r="S17" s="56">
        <f t="shared" si="2"/>
        <v>0</v>
      </c>
      <c r="T17" s="56">
        <f t="shared" si="2"/>
        <v>0</v>
      </c>
      <c r="U17" s="56">
        <f t="shared" si="2"/>
        <v>0</v>
      </c>
    </row>
    <row r="18" spans="1:21" customFormat="1" ht="17.25" customHeight="1">
      <c r="A18" s="109" t="s">
        <v>180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1"/>
    </row>
    <row r="19" spans="1:21" customFormat="1" ht="59.25" customHeight="1">
      <c r="A19" s="65">
        <v>5</v>
      </c>
      <c r="B19" s="66" t="s">
        <v>181</v>
      </c>
      <c r="C19" s="64" t="s">
        <v>179</v>
      </c>
      <c r="D19" s="64" t="s">
        <v>179</v>
      </c>
      <c r="E19" s="64" t="s">
        <v>179</v>
      </c>
      <c r="F19" s="64" t="s">
        <v>179</v>
      </c>
      <c r="G19" s="64">
        <f>G10+G14</f>
        <v>0</v>
      </c>
      <c r="H19" s="64" t="s">
        <v>179</v>
      </c>
      <c r="I19" s="64" t="s">
        <v>179</v>
      </c>
      <c r="J19" s="64" t="s">
        <v>179</v>
      </c>
      <c r="K19" s="64" t="s">
        <v>179</v>
      </c>
      <c r="L19" s="64">
        <f>L10+L14</f>
        <v>0</v>
      </c>
      <c r="M19" s="64" t="s">
        <v>179</v>
      </c>
      <c r="N19" s="64" t="s">
        <v>179</v>
      </c>
      <c r="O19" s="64" t="s">
        <v>179</v>
      </c>
      <c r="P19" s="64" t="s">
        <v>179</v>
      </c>
      <c r="Q19" s="64">
        <f>IF(L19=0,0,G19/L19)</f>
        <v>0</v>
      </c>
    </row>
    <row r="20" spans="1:21" customFormat="1" ht="65.25" customHeight="1">
      <c r="A20" s="65">
        <v>6</v>
      </c>
      <c r="B20" s="67" t="s">
        <v>182</v>
      </c>
      <c r="C20" s="64" t="s">
        <v>179</v>
      </c>
      <c r="D20" s="64" t="s">
        <v>179</v>
      </c>
      <c r="E20" s="64" t="s">
        <v>179</v>
      </c>
      <c r="F20" s="64" t="s">
        <v>179</v>
      </c>
      <c r="G20" s="64">
        <f>G11+G15</f>
        <v>0</v>
      </c>
      <c r="H20" s="64" t="s">
        <v>179</v>
      </c>
      <c r="I20" s="64" t="s">
        <v>179</v>
      </c>
      <c r="J20" s="64" t="s">
        <v>179</v>
      </c>
      <c r="K20" s="64" t="s">
        <v>179</v>
      </c>
      <c r="L20" s="64">
        <f>L11+L15</f>
        <v>0</v>
      </c>
      <c r="M20" s="64" t="s">
        <v>179</v>
      </c>
      <c r="N20" s="64" t="s">
        <v>179</v>
      </c>
      <c r="O20" s="64" t="s">
        <v>179</v>
      </c>
      <c r="P20" s="64" t="s">
        <v>179</v>
      </c>
      <c r="Q20" s="64">
        <f>IF(L20=0,0,G20/L20)</f>
        <v>0</v>
      </c>
    </row>
  </sheetData>
  <sheetProtection password="E3EF" sheet="1" objects="1" scenarios="1"/>
  <mergeCells count="24">
    <mergeCell ref="A9:U9"/>
    <mergeCell ref="A13:U13"/>
    <mergeCell ref="R6:S6"/>
    <mergeCell ref="T6:U6"/>
    <mergeCell ref="R4:U5"/>
    <mergeCell ref="C5:G5"/>
    <mergeCell ref="A18:Q18"/>
    <mergeCell ref="Q5:Q7"/>
    <mergeCell ref="C6:D6"/>
    <mergeCell ref="E6:F6"/>
    <mergeCell ref="G6:G7"/>
    <mergeCell ref="H6:I6"/>
    <mergeCell ref="J6:K6"/>
    <mergeCell ref="L6:L7"/>
    <mergeCell ref="M6:N6"/>
    <mergeCell ref="O6:P6"/>
    <mergeCell ref="A1:U1"/>
    <mergeCell ref="A2:U2"/>
    <mergeCell ref="A3:A7"/>
    <mergeCell ref="B3:B7"/>
    <mergeCell ref="C3:U3"/>
    <mergeCell ref="C4:Q4"/>
    <mergeCell ref="H5:L5"/>
    <mergeCell ref="M5:P5"/>
  </mergeCells>
  <pageMargins left="0.31496062992125984" right="0.11811023622047245" top="0.74803149606299213" bottom="0.74803149606299213" header="0.31496062992125984" footer="0.31496062992125984"/>
  <pageSetup paperSize="9" scale="6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Pr23">
    <tabColor rgb="FF92D050"/>
    <pageSetUpPr fitToPage="1"/>
  </sheetPr>
  <dimension ref="A1:V20"/>
  <sheetViews>
    <sheetView view="pageBreakPreview" topLeftCell="A7" zoomScaleNormal="85" zoomScaleSheetLayoutView="100" workbookViewId="0">
      <selection activeCell="Y19" sqref="Y19"/>
    </sheetView>
  </sheetViews>
  <sheetFormatPr defaultColWidth="8.85546875" defaultRowHeight="15"/>
  <cols>
    <col min="1" max="1" width="4.7109375" style="2" customWidth="1"/>
    <col min="2" max="2" width="32.85546875" style="2" customWidth="1"/>
    <col min="3" max="6" width="8.7109375" style="2" customWidth="1"/>
    <col min="7" max="7" width="14.7109375" style="2" customWidth="1"/>
    <col min="8" max="11" width="8.7109375" style="2" customWidth="1"/>
    <col min="12" max="12" width="15.7109375" style="2" customWidth="1"/>
    <col min="13" max="16" width="8.7109375" style="2" customWidth="1"/>
    <col min="17" max="17" width="26" style="2" customWidth="1"/>
    <col min="18" max="21" width="8.7109375" style="2" hidden="1" customWidth="1"/>
    <col min="22" max="16384" width="8.85546875" style="2"/>
  </cols>
  <sheetData>
    <row r="1" spans="1:22" ht="57.75" customHeight="1">
      <c r="A1" s="100" t="s">
        <v>61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</row>
    <row r="2" spans="1:22" ht="25.5" customHeight="1">
      <c r="A2" s="101" t="str">
        <f>"Расходы на выполнение мероприятий по технологическому присоединению, предусмотренных пунктами 'а' и 'в' пункта 16 Методических указаний за " &amp;IF(Титульный!C12="","--- выберите период на листе Титульный ---",(Титульный!C12-1)) &amp; " год"</f>
        <v>Расходы на выполнение мероприятий по технологическому присоединению, предусмотренных пунктами 'а' и 'в' пункта 16 Методических указаний за 2019 год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</row>
    <row r="3" spans="1:22" ht="19.149999999999999" customHeight="1">
      <c r="A3" s="102" t="s">
        <v>0</v>
      </c>
      <c r="B3" s="102" t="s">
        <v>2</v>
      </c>
      <c r="C3" s="107" t="str">
        <f>"Год формирования расходов (согласно учетной политике сетевой организации) за " &amp;IF(Титульный!C12="","--- выберите период на листе Титульный ---",(Титульный!C12-1)) &amp; " год"</f>
        <v>Год формирования расходов (согласно учетной политике сетевой организации) за 2019 год</v>
      </c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63"/>
    </row>
    <row r="4" spans="1:22" ht="25.9" customHeight="1">
      <c r="A4" s="103"/>
      <c r="B4" s="103"/>
      <c r="C4" s="105" t="s">
        <v>14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6"/>
      <c r="R4" s="117" t="s">
        <v>5</v>
      </c>
      <c r="S4" s="117"/>
      <c r="T4" s="117"/>
      <c r="U4" s="117"/>
    </row>
    <row r="5" spans="1:22" ht="34.9" customHeight="1">
      <c r="A5" s="103"/>
      <c r="B5" s="103"/>
      <c r="C5" s="105" t="s">
        <v>189</v>
      </c>
      <c r="D5" s="108"/>
      <c r="E5" s="108"/>
      <c r="F5" s="108"/>
      <c r="G5" s="106"/>
      <c r="H5" s="105" t="s">
        <v>3</v>
      </c>
      <c r="I5" s="108"/>
      <c r="J5" s="108"/>
      <c r="K5" s="108"/>
      <c r="L5" s="106"/>
      <c r="M5" s="105" t="s">
        <v>4</v>
      </c>
      <c r="N5" s="108"/>
      <c r="O5" s="108"/>
      <c r="P5" s="106"/>
      <c r="Q5" s="114" t="s">
        <v>178</v>
      </c>
      <c r="R5" s="117"/>
      <c r="S5" s="117"/>
      <c r="T5" s="117"/>
      <c r="U5" s="117"/>
    </row>
    <row r="6" spans="1:22" ht="29.45" customHeight="1">
      <c r="A6" s="103"/>
      <c r="B6" s="103"/>
      <c r="C6" s="105" t="s">
        <v>2200</v>
      </c>
      <c r="D6" s="106"/>
      <c r="E6" s="105" t="s">
        <v>2199</v>
      </c>
      <c r="F6" s="106"/>
      <c r="G6" s="112" t="s">
        <v>183</v>
      </c>
      <c r="H6" s="105" t="s">
        <v>2200</v>
      </c>
      <c r="I6" s="106"/>
      <c r="J6" s="105" t="s">
        <v>2199</v>
      </c>
      <c r="K6" s="106"/>
      <c r="L6" s="112" t="s">
        <v>177</v>
      </c>
      <c r="M6" s="105" t="s">
        <v>2200</v>
      </c>
      <c r="N6" s="106"/>
      <c r="O6" s="105" t="s">
        <v>2199</v>
      </c>
      <c r="P6" s="106"/>
      <c r="Q6" s="115"/>
      <c r="R6" s="105" t="s">
        <v>55</v>
      </c>
      <c r="S6" s="106"/>
      <c r="T6" s="105" t="s">
        <v>58</v>
      </c>
      <c r="U6" s="106"/>
    </row>
    <row r="7" spans="1:22" s="3" customFormat="1" ht="118.15" customHeight="1">
      <c r="A7" s="104"/>
      <c r="B7" s="104"/>
      <c r="C7" s="49" t="s">
        <v>2197</v>
      </c>
      <c r="D7" s="49" t="s">
        <v>2198</v>
      </c>
      <c r="E7" s="49" t="s">
        <v>2197</v>
      </c>
      <c r="F7" s="49" t="s">
        <v>2198</v>
      </c>
      <c r="G7" s="113"/>
      <c r="H7" s="49" t="s">
        <v>2197</v>
      </c>
      <c r="I7" s="49" t="s">
        <v>2198</v>
      </c>
      <c r="J7" s="49" t="s">
        <v>2197</v>
      </c>
      <c r="K7" s="49" t="s">
        <v>2198</v>
      </c>
      <c r="L7" s="113"/>
      <c r="M7" s="49" t="s">
        <v>2197</v>
      </c>
      <c r="N7" s="49" t="s">
        <v>2198</v>
      </c>
      <c r="O7" s="49" t="s">
        <v>2197</v>
      </c>
      <c r="P7" s="49" t="s">
        <v>2198</v>
      </c>
      <c r="Q7" s="116"/>
      <c r="R7" s="49" t="s">
        <v>56</v>
      </c>
      <c r="S7" s="49" t="s">
        <v>57</v>
      </c>
      <c r="T7" s="49" t="s">
        <v>56</v>
      </c>
      <c r="U7" s="49" t="s">
        <v>57</v>
      </c>
    </row>
    <row r="8" spans="1:22" s="3" customFormat="1" ht="15.75" customHeight="1">
      <c r="A8" s="50">
        <v>1</v>
      </c>
      <c r="B8" s="50">
        <v>2</v>
      </c>
      <c r="C8" s="50">
        <v>3</v>
      </c>
      <c r="D8" s="50">
        <v>4</v>
      </c>
      <c r="E8" s="50">
        <v>5</v>
      </c>
      <c r="F8" s="50">
        <v>6</v>
      </c>
      <c r="G8" s="50">
        <v>7</v>
      </c>
      <c r="H8" s="50">
        <v>8</v>
      </c>
      <c r="I8" s="50">
        <v>9</v>
      </c>
      <c r="J8" s="50">
        <v>10</v>
      </c>
      <c r="K8" s="50">
        <v>11</v>
      </c>
      <c r="L8" s="50">
        <v>12</v>
      </c>
      <c r="M8" s="50">
        <v>13</v>
      </c>
      <c r="N8" s="50">
        <v>14</v>
      </c>
      <c r="O8" s="50">
        <v>15</v>
      </c>
      <c r="P8" s="50">
        <v>16</v>
      </c>
      <c r="Q8" s="50">
        <v>17</v>
      </c>
      <c r="R8" s="50">
        <v>15</v>
      </c>
      <c r="S8" s="50">
        <v>16</v>
      </c>
      <c r="T8" s="50">
        <v>17</v>
      </c>
      <c r="U8" s="50">
        <v>18</v>
      </c>
    </row>
    <row r="9" spans="1:22" s="3" customFormat="1">
      <c r="A9" s="107" t="s">
        <v>11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</row>
    <row r="10" spans="1:22" ht="51" customHeight="1">
      <c r="A10" s="61">
        <v>1</v>
      </c>
      <c r="B10" s="52" t="s">
        <v>6</v>
      </c>
      <c r="C10" s="5">
        <v>37.590000000000003</v>
      </c>
      <c r="D10" s="5"/>
      <c r="E10" s="5"/>
      <c r="F10" s="5"/>
      <c r="G10" s="64">
        <f>C10+D10+E10+F10</f>
        <v>37.590000000000003</v>
      </c>
      <c r="H10" s="5">
        <v>6</v>
      </c>
      <c r="I10" s="5"/>
      <c r="J10" s="5"/>
      <c r="K10" s="5"/>
      <c r="L10" s="64">
        <f>H10+I10+J10+K10</f>
        <v>6</v>
      </c>
      <c r="M10" s="5">
        <f>15*H10</f>
        <v>90</v>
      </c>
      <c r="N10" s="5"/>
      <c r="O10" s="5"/>
      <c r="P10" s="5"/>
      <c r="Q10" s="64" t="s">
        <v>179</v>
      </c>
      <c r="R10" s="53">
        <f t="shared" ref="R10:U12" si="0">IF(H10=0,0,C10/H10)</f>
        <v>6.2650000000000006</v>
      </c>
      <c r="S10" s="53">
        <f t="shared" si="0"/>
        <v>0</v>
      </c>
      <c r="T10" s="53">
        <f t="shared" si="0"/>
        <v>0</v>
      </c>
      <c r="U10" s="53">
        <f t="shared" si="0"/>
        <v>0</v>
      </c>
    </row>
    <row r="11" spans="1:22" ht="51" customHeight="1">
      <c r="A11" s="61">
        <v>2</v>
      </c>
      <c r="B11" s="52" t="s">
        <v>7</v>
      </c>
      <c r="C11" s="5">
        <v>229.84</v>
      </c>
      <c r="D11" s="5"/>
      <c r="E11" s="5"/>
      <c r="F11" s="5"/>
      <c r="G11" s="64">
        <f>C11+D11+E11+F11</f>
        <v>229.84</v>
      </c>
      <c r="H11" s="5">
        <v>6</v>
      </c>
      <c r="I11" s="5"/>
      <c r="J11" s="5"/>
      <c r="K11" s="5"/>
      <c r="L11" s="64">
        <f>H11+I11+J11+K11</f>
        <v>6</v>
      </c>
      <c r="M11" s="5">
        <f>M10</f>
        <v>90</v>
      </c>
      <c r="N11" s="5"/>
      <c r="O11" s="5"/>
      <c r="P11" s="5"/>
      <c r="Q11" s="64" t="s">
        <v>179</v>
      </c>
      <c r="R11" s="53">
        <f t="shared" si="0"/>
        <v>38.306666666666665</v>
      </c>
      <c r="S11" s="53">
        <f t="shared" si="0"/>
        <v>0</v>
      </c>
      <c r="T11" s="53">
        <f t="shared" si="0"/>
        <v>0</v>
      </c>
      <c r="U11" s="53">
        <f t="shared" si="0"/>
        <v>0</v>
      </c>
    </row>
    <row r="12" spans="1:22" ht="26.45" hidden="1" customHeight="1">
      <c r="A12" s="62">
        <v>3</v>
      </c>
      <c r="B12" s="55" t="s">
        <v>8</v>
      </c>
      <c r="C12" s="56">
        <f>C10+C11</f>
        <v>267.43</v>
      </c>
      <c r="D12" s="56">
        <f t="shared" ref="D12:P12" si="1">D10+D11</f>
        <v>0</v>
      </c>
      <c r="E12" s="56">
        <f t="shared" si="1"/>
        <v>0</v>
      </c>
      <c r="F12" s="56">
        <f t="shared" si="1"/>
        <v>0</v>
      </c>
      <c r="G12" s="56"/>
      <c r="H12" s="56">
        <f t="shared" si="1"/>
        <v>12</v>
      </c>
      <c r="I12" s="56">
        <f t="shared" si="1"/>
        <v>0</v>
      </c>
      <c r="J12" s="56">
        <f t="shared" si="1"/>
        <v>0</v>
      </c>
      <c r="K12" s="56">
        <f t="shared" si="1"/>
        <v>0</v>
      </c>
      <c r="L12" s="56"/>
      <c r="M12" s="56">
        <f t="shared" si="1"/>
        <v>180</v>
      </c>
      <c r="N12" s="56">
        <f t="shared" si="1"/>
        <v>0</v>
      </c>
      <c r="O12" s="56">
        <f t="shared" si="1"/>
        <v>0</v>
      </c>
      <c r="P12" s="56">
        <f t="shared" si="1"/>
        <v>0</v>
      </c>
      <c r="Q12" s="56"/>
      <c r="R12" s="56">
        <f t="shared" si="0"/>
        <v>22.285833333333333</v>
      </c>
      <c r="S12" s="56">
        <f t="shared" si="0"/>
        <v>0</v>
      </c>
      <c r="T12" s="56">
        <f t="shared" si="0"/>
        <v>0</v>
      </c>
      <c r="U12" s="56">
        <f t="shared" si="0"/>
        <v>0</v>
      </c>
    </row>
    <row r="13" spans="1:22">
      <c r="A13" s="107" t="s">
        <v>12</v>
      </c>
      <c r="B13" s="107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</row>
    <row r="14" spans="1:22" ht="45" customHeight="1">
      <c r="A14" s="61">
        <v>3</v>
      </c>
      <c r="B14" s="52" t="s">
        <v>6</v>
      </c>
      <c r="C14" s="5"/>
      <c r="D14" s="5"/>
      <c r="E14" s="5"/>
      <c r="F14" s="5"/>
      <c r="G14" s="64">
        <f>C14+D14+E14+F14</f>
        <v>0</v>
      </c>
      <c r="H14" s="5"/>
      <c r="I14" s="5"/>
      <c r="J14" s="5"/>
      <c r="K14" s="5"/>
      <c r="L14" s="64">
        <f>H14+I14+J14+K14</f>
        <v>0</v>
      </c>
      <c r="M14" s="5"/>
      <c r="N14" s="5"/>
      <c r="O14" s="5"/>
      <c r="P14" s="5"/>
      <c r="Q14" s="64" t="s">
        <v>179</v>
      </c>
      <c r="R14" s="53">
        <f t="shared" ref="R14:U17" si="2">IF(H14=0,0,C14/H14)</f>
        <v>0</v>
      </c>
      <c r="S14" s="53">
        <f t="shared" si="2"/>
        <v>0</v>
      </c>
      <c r="T14" s="53">
        <f t="shared" si="2"/>
        <v>0</v>
      </c>
      <c r="U14" s="53">
        <f t="shared" si="2"/>
        <v>0</v>
      </c>
    </row>
    <row r="15" spans="1:22" ht="45" customHeight="1">
      <c r="A15" s="61">
        <v>4</v>
      </c>
      <c r="B15" s="52" t="s">
        <v>7</v>
      </c>
      <c r="C15" s="5"/>
      <c r="D15" s="5"/>
      <c r="E15" s="5"/>
      <c r="F15" s="5"/>
      <c r="G15" s="64">
        <f>C15+D15+E15+F15</f>
        <v>0</v>
      </c>
      <c r="H15" s="5"/>
      <c r="I15" s="5"/>
      <c r="J15" s="5"/>
      <c r="K15" s="5"/>
      <c r="L15" s="64">
        <f>H15+I15+J15+K15</f>
        <v>0</v>
      </c>
      <c r="M15" s="5"/>
      <c r="N15" s="5"/>
      <c r="O15" s="5"/>
      <c r="P15" s="5"/>
      <c r="Q15" s="64" t="s">
        <v>179</v>
      </c>
      <c r="R15" s="53">
        <f t="shared" si="2"/>
        <v>0</v>
      </c>
      <c r="S15" s="53">
        <f t="shared" si="2"/>
        <v>0</v>
      </c>
      <c r="T15" s="53">
        <f t="shared" si="2"/>
        <v>0</v>
      </c>
      <c r="U15" s="53">
        <f t="shared" si="2"/>
        <v>0</v>
      </c>
    </row>
    <row r="16" spans="1:22" ht="27.75" hidden="1" customHeight="1">
      <c r="A16" s="62">
        <v>6</v>
      </c>
      <c r="B16" s="55" t="s">
        <v>8</v>
      </c>
      <c r="C16" s="56">
        <f>C14+C15</f>
        <v>0</v>
      </c>
      <c r="D16" s="56">
        <f t="shared" ref="D16:P16" si="3">D14+D15</f>
        <v>0</v>
      </c>
      <c r="E16" s="56">
        <f t="shared" si="3"/>
        <v>0</v>
      </c>
      <c r="F16" s="56">
        <f t="shared" si="3"/>
        <v>0</v>
      </c>
      <c r="G16" s="56"/>
      <c r="H16" s="56">
        <f t="shared" si="3"/>
        <v>0</v>
      </c>
      <c r="I16" s="56">
        <f t="shared" si="3"/>
        <v>0</v>
      </c>
      <c r="J16" s="56">
        <f t="shared" si="3"/>
        <v>0</v>
      </c>
      <c r="K16" s="56">
        <f t="shared" si="3"/>
        <v>0</v>
      </c>
      <c r="L16" s="56"/>
      <c r="M16" s="56">
        <f t="shared" si="3"/>
        <v>0</v>
      </c>
      <c r="N16" s="56">
        <f t="shared" si="3"/>
        <v>0</v>
      </c>
      <c r="O16" s="56">
        <f t="shared" si="3"/>
        <v>0</v>
      </c>
      <c r="P16" s="56">
        <f t="shared" si="3"/>
        <v>0</v>
      </c>
      <c r="Q16" s="56"/>
      <c r="R16" s="56">
        <f t="shared" si="2"/>
        <v>0</v>
      </c>
      <c r="S16" s="56">
        <f t="shared" si="2"/>
        <v>0</v>
      </c>
      <c r="T16" s="56">
        <f t="shared" si="2"/>
        <v>0</v>
      </c>
      <c r="U16" s="56">
        <f t="shared" si="2"/>
        <v>0</v>
      </c>
    </row>
    <row r="17" spans="1:21" ht="26.45" hidden="1" customHeight="1">
      <c r="A17" s="62">
        <v>7</v>
      </c>
      <c r="B17" s="57" t="s">
        <v>59</v>
      </c>
      <c r="C17" s="56">
        <f>C12+C16</f>
        <v>267.43</v>
      </c>
      <c r="D17" s="56">
        <f t="shared" ref="D17:P17" si="4">D12+D16</f>
        <v>0</v>
      </c>
      <c r="E17" s="56">
        <f t="shared" si="4"/>
        <v>0</v>
      </c>
      <c r="F17" s="56">
        <f t="shared" si="4"/>
        <v>0</v>
      </c>
      <c r="G17" s="56"/>
      <c r="H17" s="56">
        <f t="shared" si="4"/>
        <v>12</v>
      </c>
      <c r="I17" s="56">
        <f t="shared" si="4"/>
        <v>0</v>
      </c>
      <c r="J17" s="56">
        <f t="shared" si="4"/>
        <v>0</v>
      </c>
      <c r="K17" s="56">
        <f t="shared" si="4"/>
        <v>0</v>
      </c>
      <c r="L17" s="56"/>
      <c r="M17" s="56">
        <f t="shared" si="4"/>
        <v>180</v>
      </c>
      <c r="N17" s="56">
        <f t="shared" si="4"/>
        <v>0</v>
      </c>
      <c r="O17" s="56">
        <f t="shared" si="4"/>
        <v>0</v>
      </c>
      <c r="P17" s="56">
        <f t="shared" si="4"/>
        <v>0</v>
      </c>
      <c r="Q17" s="56"/>
      <c r="R17" s="56">
        <f t="shared" si="2"/>
        <v>22.285833333333333</v>
      </c>
      <c r="S17" s="56">
        <f t="shared" si="2"/>
        <v>0</v>
      </c>
      <c r="T17" s="56">
        <f t="shared" si="2"/>
        <v>0</v>
      </c>
      <c r="U17" s="56">
        <f t="shared" si="2"/>
        <v>0</v>
      </c>
    </row>
    <row r="18" spans="1:21" customFormat="1" ht="17.25" customHeight="1">
      <c r="A18" s="109" t="s">
        <v>180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1"/>
    </row>
    <row r="19" spans="1:21" customFormat="1" ht="59.25" customHeight="1">
      <c r="A19" s="65">
        <v>5</v>
      </c>
      <c r="B19" s="66" t="s">
        <v>181</v>
      </c>
      <c r="C19" s="64" t="s">
        <v>179</v>
      </c>
      <c r="D19" s="64" t="s">
        <v>179</v>
      </c>
      <c r="E19" s="64" t="s">
        <v>179</v>
      </c>
      <c r="F19" s="64" t="s">
        <v>179</v>
      </c>
      <c r="G19" s="64">
        <f>G10+G14</f>
        <v>37.590000000000003</v>
      </c>
      <c r="H19" s="64" t="s">
        <v>179</v>
      </c>
      <c r="I19" s="64" t="s">
        <v>179</v>
      </c>
      <c r="J19" s="64" t="s">
        <v>179</v>
      </c>
      <c r="K19" s="64" t="s">
        <v>179</v>
      </c>
      <c r="L19" s="64">
        <f>L10+L14</f>
        <v>6</v>
      </c>
      <c r="M19" s="64" t="s">
        <v>179</v>
      </c>
      <c r="N19" s="64" t="s">
        <v>179</v>
      </c>
      <c r="O19" s="64" t="s">
        <v>179</v>
      </c>
      <c r="P19" s="64" t="s">
        <v>179</v>
      </c>
      <c r="Q19" s="64">
        <f>IF(L19=0,0,G19/L19)</f>
        <v>6.2650000000000006</v>
      </c>
    </row>
    <row r="20" spans="1:21" customFormat="1" ht="65.25" customHeight="1">
      <c r="A20" s="65">
        <v>6</v>
      </c>
      <c r="B20" s="67" t="s">
        <v>182</v>
      </c>
      <c r="C20" s="64" t="s">
        <v>179</v>
      </c>
      <c r="D20" s="64" t="s">
        <v>179</v>
      </c>
      <c r="E20" s="64" t="s">
        <v>179</v>
      </c>
      <c r="F20" s="64" t="s">
        <v>179</v>
      </c>
      <c r="G20" s="64">
        <f>G11+G15</f>
        <v>229.84</v>
      </c>
      <c r="H20" s="64" t="s">
        <v>179</v>
      </c>
      <c r="I20" s="64" t="s">
        <v>179</v>
      </c>
      <c r="J20" s="64" t="s">
        <v>179</v>
      </c>
      <c r="K20" s="64" t="s">
        <v>179</v>
      </c>
      <c r="L20" s="64">
        <f>L11+L15</f>
        <v>6</v>
      </c>
      <c r="M20" s="64" t="s">
        <v>179</v>
      </c>
      <c r="N20" s="64" t="s">
        <v>179</v>
      </c>
      <c r="O20" s="64" t="s">
        <v>179</v>
      </c>
      <c r="P20" s="64" t="s">
        <v>179</v>
      </c>
      <c r="Q20" s="64">
        <f>IF(L20=0,0,G20/L20)</f>
        <v>38.306666666666665</v>
      </c>
    </row>
  </sheetData>
  <sheetProtection password="E3EF" sheet="1" objects="1" scenarios="1"/>
  <mergeCells count="24">
    <mergeCell ref="A9:U9"/>
    <mergeCell ref="A13:U13"/>
    <mergeCell ref="R6:S6"/>
    <mergeCell ref="T6:U6"/>
    <mergeCell ref="R4:U5"/>
    <mergeCell ref="C5:G5"/>
    <mergeCell ref="A18:Q18"/>
    <mergeCell ref="Q5:Q7"/>
    <mergeCell ref="C6:D6"/>
    <mergeCell ref="E6:F6"/>
    <mergeCell ref="G6:G7"/>
    <mergeCell ref="H6:I6"/>
    <mergeCell ref="J6:K6"/>
    <mergeCell ref="L6:L7"/>
    <mergeCell ref="M6:N6"/>
    <mergeCell ref="O6:P6"/>
    <mergeCell ref="A1:U1"/>
    <mergeCell ref="A2:U2"/>
    <mergeCell ref="A3:A7"/>
    <mergeCell ref="B3:B7"/>
    <mergeCell ref="C3:U3"/>
    <mergeCell ref="C4:Q4"/>
    <mergeCell ref="H5:L5"/>
    <mergeCell ref="M5:P5"/>
  </mergeCells>
  <pageMargins left="0.31496062992125984" right="0.11811023622047245" top="0.74803149606299213" bottom="0.74803149606299213" header="0.31496062992125984" footer="0.31496062992125984"/>
  <pageSetup paperSize="9" scale="7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Pr31">
    <tabColor rgb="FF92D050"/>
    <pageSetUpPr fitToPage="1"/>
  </sheetPr>
  <dimension ref="A1:F58"/>
  <sheetViews>
    <sheetView view="pageBreakPreview" zoomScaleNormal="75" zoomScaleSheetLayoutView="100" workbookViewId="0">
      <selection activeCell="F29" sqref="F29"/>
    </sheetView>
  </sheetViews>
  <sheetFormatPr defaultColWidth="14" defaultRowHeight="15"/>
  <cols>
    <col min="1" max="1" width="7.7109375" style="35" customWidth="1"/>
    <col min="2" max="2" width="81.7109375" style="4" customWidth="1"/>
    <col min="3" max="6" width="20.7109375" style="4" customWidth="1"/>
    <col min="7" max="16384" width="14" style="4"/>
  </cols>
  <sheetData>
    <row r="1" spans="1:6" ht="72.599999999999994" customHeight="1">
      <c r="A1" s="97" t="s">
        <v>37</v>
      </c>
      <c r="B1" s="97"/>
      <c r="C1" s="97"/>
      <c r="D1" s="97"/>
      <c r="E1" s="97"/>
      <c r="F1" s="97"/>
    </row>
    <row r="2" spans="1:6" ht="39" customHeight="1">
      <c r="A2" s="99" t="str">
        <f>"Расчет фактических расходов на выполнение мероприятий  по технологическому присоединению, связанных с подготовкой и выдачей сетевой организацией технических условий заявителю, предусмотренных подпунктом 'а' пункта 16 Методических указаний за " &amp;IF(Титульный!C12="","--- выберите период на листе Титульный ---",(Титульный!C12-3) &amp; "–" &amp; (Титульный!C12-1) ) &amp; " годы"</f>
        <v>Расчет фактических расходов на выполнение мероприятий  по технологическому присоединению, связанных с подготовкой и выдачей сетевой организацией технических условий заявителю, предусмотренных подпунктом 'а' пункта 16 Методических указаний за 2017–2019 годы</v>
      </c>
      <c r="B2" s="99"/>
      <c r="C2" s="99"/>
      <c r="D2" s="99"/>
      <c r="E2" s="99"/>
      <c r="F2" s="99"/>
    </row>
    <row r="3" spans="1:6" ht="34.15" customHeight="1">
      <c r="A3" s="58" t="s">
        <v>0</v>
      </c>
      <c r="B3" s="42" t="s">
        <v>15</v>
      </c>
      <c r="C3" s="42" t="str">
        <f>CONCATENATE("Данные за " &amp;IF(Титульный!C12="","--- выберите период на листе Титульный ---",(Титульный!C12-1)) &amp; " год,", CHAR(10)," тыс. рублей")</f>
        <v>Данные за 2019 год,
 тыс. рублей</v>
      </c>
      <c r="D3" s="42" t="str">
        <f>CONCATENATE("Данные за " &amp;IF(Титульный!C12="","--- выберите период на листе Титульный ---",(Титульный!C12-2)) &amp; " год,", CHAR(10)," тыс. рублей")</f>
        <v>Данные за 2018 год,
 тыс. рублей</v>
      </c>
      <c r="E3" s="42" t="str">
        <f>CONCATENATE("Данные за " &amp;IF(Титульный!C12="","--- выберите период на листе Титульный ---",(Титульный!C12-3)) &amp; " год,", CHAR(10)," тыс. рублей")</f>
        <v>Данные за 2017 год,
 тыс. рублей</v>
      </c>
      <c r="F3" s="42" t="s">
        <v>176</v>
      </c>
    </row>
    <row r="4" spans="1:6">
      <c r="A4" s="58">
        <v>1</v>
      </c>
      <c r="B4" s="42">
        <v>2</v>
      </c>
      <c r="C4" s="42">
        <v>3</v>
      </c>
      <c r="D4" s="42">
        <v>4</v>
      </c>
      <c r="E4" s="42">
        <v>5</v>
      </c>
      <c r="F4" s="42">
        <v>6</v>
      </c>
    </row>
    <row r="5" spans="1:6">
      <c r="A5" s="59">
        <v>1</v>
      </c>
      <c r="B5" s="60" t="s">
        <v>16</v>
      </c>
      <c r="C5" s="38">
        <f>C6+C7+C8+C9+C10+C19</f>
        <v>37.589959999999998</v>
      </c>
      <c r="D5" s="38">
        <f>D6+D7+D8+D9+D10+D19</f>
        <v>0</v>
      </c>
      <c r="E5" s="38">
        <f>E6+E7+E8+E9+E10+E19</f>
        <v>0</v>
      </c>
      <c r="F5" s="38">
        <f>C5+D5+E5</f>
        <v>37.589959999999998</v>
      </c>
    </row>
    <row r="6" spans="1:6">
      <c r="A6" s="59" t="s">
        <v>67</v>
      </c>
      <c r="B6" s="60" t="s">
        <v>17</v>
      </c>
      <c r="C6" s="34">
        <f>8.377+0.04584</f>
        <v>8.4228400000000008</v>
      </c>
      <c r="D6" s="34"/>
      <c r="E6" s="34"/>
      <c r="F6" s="38">
        <f t="shared" ref="F6:F23" si="0">C6+D6+E6</f>
        <v>8.4228400000000008</v>
      </c>
    </row>
    <row r="7" spans="1:6" ht="15.75" customHeight="1">
      <c r="A7" s="59" t="s">
        <v>78</v>
      </c>
      <c r="B7" s="60" t="s">
        <v>18</v>
      </c>
      <c r="C7" s="34"/>
      <c r="D7" s="34"/>
      <c r="E7" s="34"/>
      <c r="F7" s="38">
        <f t="shared" si="0"/>
        <v>0</v>
      </c>
    </row>
    <row r="8" spans="1:6">
      <c r="A8" s="59" t="s">
        <v>110</v>
      </c>
      <c r="B8" s="60" t="s">
        <v>19</v>
      </c>
      <c r="C8" s="34">
        <v>13.21391</v>
      </c>
      <c r="D8" s="34"/>
      <c r="E8" s="34"/>
      <c r="F8" s="38">
        <f t="shared" si="0"/>
        <v>13.21391</v>
      </c>
    </row>
    <row r="9" spans="1:6">
      <c r="A9" s="59" t="s">
        <v>109</v>
      </c>
      <c r="B9" s="60" t="s">
        <v>20</v>
      </c>
      <c r="C9" s="34">
        <v>3.70282</v>
      </c>
      <c r="D9" s="34"/>
      <c r="E9" s="34"/>
      <c r="F9" s="38">
        <f t="shared" si="0"/>
        <v>3.70282</v>
      </c>
    </row>
    <row r="10" spans="1:6">
      <c r="A10" s="59" t="s">
        <v>153</v>
      </c>
      <c r="B10" s="60" t="s">
        <v>21</v>
      </c>
      <c r="C10" s="38">
        <f>SUM(C11:C13)</f>
        <v>12.250389999999999</v>
      </c>
      <c r="D10" s="38">
        <f>SUM(D11:D13)</f>
        <v>0</v>
      </c>
      <c r="E10" s="38">
        <f>SUM(E11:E13)</f>
        <v>0</v>
      </c>
      <c r="F10" s="38">
        <f t="shared" si="0"/>
        <v>12.250389999999999</v>
      </c>
    </row>
    <row r="11" spans="1:6">
      <c r="A11" s="59" t="s">
        <v>154</v>
      </c>
      <c r="B11" s="60" t="s">
        <v>22</v>
      </c>
      <c r="C11" s="34">
        <v>6.1919500000000003</v>
      </c>
      <c r="D11" s="34"/>
      <c r="E11" s="34"/>
      <c r="F11" s="38">
        <f t="shared" si="0"/>
        <v>6.1919500000000003</v>
      </c>
    </row>
    <row r="12" spans="1:6">
      <c r="A12" s="59" t="s">
        <v>155</v>
      </c>
      <c r="B12" s="60" t="s">
        <v>23</v>
      </c>
      <c r="C12" s="34"/>
      <c r="D12" s="34"/>
      <c r="E12" s="34"/>
      <c r="F12" s="38">
        <f t="shared" si="0"/>
        <v>0</v>
      </c>
    </row>
    <row r="13" spans="1:6">
      <c r="A13" s="59" t="s">
        <v>156</v>
      </c>
      <c r="B13" s="60" t="s">
        <v>24</v>
      </c>
      <c r="C13" s="38">
        <f>SUM(C14:C18)</f>
        <v>6.0584399999999992</v>
      </c>
      <c r="D13" s="38">
        <f>SUM(D14:D18)</f>
        <v>0</v>
      </c>
      <c r="E13" s="38">
        <f>SUM(E14:E18)</f>
        <v>0</v>
      </c>
      <c r="F13" s="38">
        <f t="shared" si="0"/>
        <v>6.0584399999999992</v>
      </c>
    </row>
    <row r="14" spans="1:6">
      <c r="A14" s="59" t="s">
        <v>25</v>
      </c>
      <c r="B14" s="60" t="s">
        <v>26</v>
      </c>
      <c r="C14" s="34">
        <v>0.18726999999999999</v>
      </c>
      <c r="D14" s="34"/>
      <c r="E14" s="34"/>
      <c r="F14" s="38">
        <f t="shared" si="0"/>
        <v>0.18726999999999999</v>
      </c>
    </row>
    <row r="15" spans="1:6">
      <c r="A15" s="59" t="s">
        <v>157</v>
      </c>
      <c r="B15" s="60" t="s">
        <v>27</v>
      </c>
      <c r="C15" s="34"/>
      <c r="D15" s="34"/>
      <c r="E15" s="34"/>
      <c r="F15" s="38">
        <f t="shared" si="0"/>
        <v>0</v>
      </c>
    </row>
    <row r="16" spans="1:6" ht="30">
      <c r="A16" s="59" t="s">
        <v>158</v>
      </c>
      <c r="B16" s="60" t="s">
        <v>28</v>
      </c>
      <c r="C16" s="34">
        <v>4.1939999999999998E-2</v>
      </c>
      <c r="D16" s="34"/>
      <c r="E16" s="34"/>
      <c r="F16" s="38">
        <f t="shared" si="0"/>
        <v>4.1939999999999998E-2</v>
      </c>
    </row>
    <row r="17" spans="1:6">
      <c r="A17" s="59" t="s">
        <v>29</v>
      </c>
      <c r="B17" s="60" t="s">
        <v>30</v>
      </c>
      <c r="C17" s="34">
        <v>2.33277</v>
      </c>
      <c r="D17" s="34"/>
      <c r="E17" s="34"/>
      <c r="F17" s="38">
        <f t="shared" si="0"/>
        <v>2.33277</v>
      </c>
    </row>
    <row r="18" spans="1:6">
      <c r="A18" s="59" t="s">
        <v>159</v>
      </c>
      <c r="B18" s="60" t="s">
        <v>31</v>
      </c>
      <c r="C18" s="34">
        <f>37.59046-34.094</f>
        <v>3.496459999999999</v>
      </c>
      <c r="D18" s="34"/>
      <c r="E18" s="34"/>
      <c r="F18" s="38">
        <f t="shared" si="0"/>
        <v>3.496459999999999</v>
      </c>
    </row>
    <row r="19" spans="1:6">
      <c r="A19" s="59" t="s">
        <v>160</v>
      </c>
      <c r="B19" s="60" t="s">
        <v>32</v>
      </c>
      <c r="C19" s="38">
        <f>SUM(C20:C23)</f>
        <v>0</v>
      </c>
      <c r="D19" s="38">
        <f>SUM(D20:D23)</f>
        <v>0</v>
      </c>
      <c r="E19" s="38">
        <f>SUM(E20:E23)</f>
        <v>0</v>
      </c>
      <c r="F19" s="38">
        <f t="shared" si="0"/>
        <v>0</v>
      </c>
    </row>
    <row r="20" spans="1:6">
      <c r="A20" s="59" t="s">
        <v>161</v>
      </c>
      <c r="B20" s="60" t="s">
        <v>33</v>
      </c>
      <c r="C20" s="34"/>
      <c r="D20" s="34"/>
      <c r="E20" s="34"/>
      <c r="F20" s="38">
        <f t="shared" si="0"/>
        <v>0</v>
      </c>
    </row>
    <row r="21" spans="1:6">
      <c r="A21" s="59" t="s">
        <v>162</v>
      </c>
      <c r="B21" s="60" t="s">
        <v>34</v>
      </c>
      <c r="C21" s="34"/>
      <c r="D21" s="34"/>
      <c r="E21" s="34"/>
      <c r="F21" s="38">
        <f t="shared" si="0"/>
        <v>0</v>
      </c>
    </row>
    <row r="22" spans="1:6">
      <c r="A22" s="59" t="s">
        <v>163</v>
      </c>
      <c r="B22" s="60" t="s">
        <v>35</v>
      </c>
      <c r="C22" s="34"/>
      <c r="D22" s="34"/>
      <c r="E22" s="34"/>
      <c r="F22" s="38">
        <f t="shared" si="0"/>
        <v>0</v>
      </c>
    </row>
    <row r="23" spans="1:6">
      <c r="A23" s="59" t="s">
        <v>164</v>
      </c>
      <c r="B23" s="60" t="s">
        <v>36</v>
      </c>
      <c r="C23" s="34"/>
      <c r="D23" s="34"/>
      <c r="E23" s="34"/>
      <c r="F23" s="38">
        <f t="shared" si="0"/>
        <v>0</v>
      </c>
    </row>
    <row r="28" spans="1:6" ht="15.75" customHeight="1"/>
    <row r="33" ht="15.75" customHeight="1"/>
    <row r="34" ht="15.75" customHeight="1"/>
    <row r="44" ht="15.75" customHeight="1"/>
    <row r="54" ht="15.75" customHeight="1"/>
    <row r="58" ht="15.75" customHeight="1"/>
  </sheetData>
  <sheetProtection password="E3EF" sheet="1" objects="1" scenarios="1"/>
  <mergeCells count="2">
    <mergeCell ref="A1:F1"/>
    <mergeCell ref="A2:F2"/>
  </mergeCells>
  <pageMargins left="0.23622047244094491" right="0.23622047244094491" top="0" bottom="0" header="0.31496062992125984" footer="0.31496062992125984"/>
  <pageSetup paperSize="9" scale="83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Pr32">
    <tabColor rgb="FF92D050"/>
    <pageSetUpPr fitToPage="1"/>
  </sheetPr>
  <dimension ref="A1:F58"/>
  <sheetViews>
    <sheetView tabSelected="1" view="pageBreakPreview" zoomScaleNormal="75" zoomScaleSheetLayoutView="100" workbookViewId="0">
      <selection activeCell="H29" sqref="H29"/>
    </sheetView>
  </sheetViews>
  <sheetFormatPr defaultColWidth="14" defaultRowHeight="15"/>
  <cols>
    <col min="1" max="1" width="8.7109375" style="35" customWidth="1"/>
    <col min="2" max="2" width="83.5703125" style="4" customWidth="1"/>
    <col min="3" max="5" width="19.7109375" style="4" customWidth="1"/>
    <col min="6" max="6" width="19.42578125" style="4" customWidth="1"/>
    <col min="7" max="16384" width="14" style="4"/>
  </cols>
  <sheetData>
    <row r="1" spans="1:6" ht="67.900000000000006" customHeight="1">
      <c r="A1" s="97" t="s">
        <v>38</v>
      </c>
      <c r="B1" s="97"/>
      <c r="C1" s="97"/>
      <c r="D1" s="97"/>
      <c r="E1" s="97"/>
      <c r="F1" s="97"/>
    </row>
    <row r="2" spans="1:6" ht="39" customHeight="1">
      <c r="A2" s="99" t="str">
        <f>"Расчет фактических расходов на выполнение мероприятий  по технологическому присоединению, связанных с проверкой сетевой организацией выполнения заявителем технических условий, предусмотренных подпунктом 'в' пункта 16 Методических указаний за " &amp;IF(Титульный!C12="","--- выберите период на листе Титульный ---",(Титульный!C12-3) &amp; "–" &amp; (Титульный!C12-1) ) &amp; " годы"</f>
        <v>Расчет фактических расходов на выполнение мероприятий  по технологическому присоединению, связанных с проверкой сетевой организацией выполнения заявителем технических условий, предусмотренных подпунктом 'в' пункта 16 Методических указаний за 2017–2019 годы</v>
      </c>
      <c r="B2" s="99"/>
      <c r="C2" s="99"/>
      <c r="D2" s="99"/>
      <c r="E2" s="99"/>
      <c r="F2" s="99"/>
    </row>
    <row r="3" spans="1:6" ht="31.15" customHeight="1">
      <c r="A3" s="58" t="s">
        <v>0</v>
      </c>
      <c r="B3" s="42" t="s">
        <v>15</v>
      </c>
      <c r="C3" s="42" t="str">
        <f>CONCATENATE("Данные за " &amp;IF(Титульный!C12="","--- выберите период на листе Титульный ---",(Титульный!C12-1)) &amp; " год,", CHAR(10)," тыс. рублей")</f>
        <v>Данные за 2019 год,
 тыс. рублей</v>
      </c>
      <c r="D3" s="42" t="str">
        <f>CONCATENATE("Данные за " &amp;IF(Титульный!C12="","--- выберите период на листе Титульный ---",(Титульный!C12-2)) &amp; " год,", CHAR(10)," тыс. рублей")</f>
        <v>Данные за 2018 год,
 тыс. рублей</v>
      </c>
      <c r="E3" s="42" t="str">
        <f>CONCATENATE("Данные за " &amp;IF(Титульный!C12="","--- выберите период на листе Титульный ---",(Титульный!C12-3)) &amp; " год,", CHAR(10)," тыс. рублей")</f>
        <v>Данные за 2017 год,
 тыс. рублей</v>
      </c>
      <c r="F3" s="42" t="s">
        <v>176</v>
      </c>
    </row>
    <row r="4" spans="1:6">
      <c r="A4" s="58">
        <v>1</v>
      </c>
      <c r="B4" s="42">
        <v>2</v>
      </c>
      <c r="C4" s="42">
        <v>3</v>
      </c>
      <c r="D4" s="42">
        <v>4</v>
      </c>
      <c r="E4" s="42">
        <v>5</v>
      </c>
      <c r="F4" s="42">
        <v>6</v>
      </c>
    </row>
    <row r="5" spans="1:6">
      <c r="A5" s="59">
        <v>1</v>
      </c>
      <c r="B5" s="60" t="s">
        <v>16</v>
      </c>
      <c r="C5" s="38">
        <f>C6+C7+C8+C9+C10+C19</f>
        <v>229.8408</v>
      </c>
      <c r="D5" s="38">
        <f>D6+D7+D8+D9+D10+D19</f>
        <v>0</v>
      </c>
      <c r="E5" s="38">
        <f>E6+E7+E8+E9+E10+E19</f>
        <v>0</v>
      </c>
      <c r="F5" s="38">
        <f>C5+D5+E5</f>
        <v>229.8408</v>
      </c>
    </row>
    <row r="6" spans="1:6">
      <c r="A6" s="59" t="s">
        <v>67</v>
      </c>
      <c r="B6" s="60" t="s">
        <v>17</v>
      </c>
      <c r="C6" s="34">
        <f>3124.59/1000</f>
        <v>3.12459</v>
      </c>
      <c r="D6" s="34"/>
      <c r="E6" s="34"/>
      <c r="F6" s="38">
        <f t="shared" ref="F6:F23" si="0">C6+D6+E6</f>
        <v>3.12459</v>
      </c>
    </row>
    <row r="7" spans="1:6" ht="15.75" customHeight="1">
      <c r="A7" s="59" t="s">
        <v>78</v>
      </c>
      <c r="B7" s="60" t="s">
        <v>18</v>
      </c>
      <c r="C7" s="34"/>
      <c r="D7" s="34"/>
      <c r="E7" s="34"/>
      <c r="F7" s="38">
        <f t="shared" si="0"/>
        <v>0</v>
      </c>
    </row>
    <row r="8" spans="1:6">
      <c r="A8" s="59" t="s">
        <v>110</v>
      </c>
      <c r="B8" s="60" t="s">
        <v>19</v>
      </c>
      <c r="C8" s="34">
        <f>57299.63/1000</f>
        <v>57.299630000000001</v>
      </c>
      <c r="D8" s="34"/>
      <c r="E8" s="34"/>
      <c r="F8" s="38">
        <f t="shared" si="0"/>
        <v>57.299630000000001</v>
      </c>
    </row>
    <row r="9" spans="1:6">
      <c r="A9" s="59" t="s">
        <v>109</v>
      </c>
      <c r="B9" s="60" t="s">
        <v>20</v>
      </c>
      <c r="C9" s="34">
        <f>4319.95/1000</f>
        <v>4.3199499999999995</v>
      </c>
      <c r="D9" s="34"/>
      <c r="E9" s="34"/>
      <c r="F9" s="38">
        <f t="shared" si="0"/>
        <v>4.3199499999999995</v>
      </c>
    </row>
    <row r="10" spans="1:6">
      <c r="A10" s="59" t="s">
        <v>153</v>
      </c>
      <c r="B10" s="60" t="s">
        <v>21</v>
      </c>
      <c r="C10" s="38">
        <f>SUM(C11:C13)</f>
        <v>165.09663</v>
      </c>
      <c r="D10" s="38">
        <f>SUM(D11:D13)</f>
        <v>0</v>
      </c>
      <c r="E10" s="38">
        <f>SUM(E11:E13)</f>
        <v>0</v>
      </c>
      <c r="F10" s="38">
        <f t="shared" si="0"/>
        <v>165.09663</v>
      </c>
    </row>
    <row r="11" spans="1:6">
      <c r="A11" s="59" t="s">
        <v>154</v>
      </c>
      <c r="B11" s="60" t="s">
        <v>22</v>
      </c>
      <c r="C11" s="34">
        <f>148569.04/1000</f>
        <v>148.56904</v>
      </c>
      <c r="D11" s="34"/>
      <c r="E11" s="34"/>
      <c r="F11" s="38">
        <f t="shared" si="0"/>
        <v>148.56904</v>
      </c>
    </row>
    <row r="12" spans="1:6">
      <c r="A12" s="59" t="s">
        <v>155</v>
      </c>
      <c r="B12" s="60" t="s">
        <v>23</v>
      </c>
      <c r="C12" s="34"/>
      <c r="D12" s="34"/>
      <c r="E12" s="34"/>
      <c r="F12" s="38">
        <f t="shared" si="0"/>
        <v>0</v>
      </c>
    </row>
    <row r="13" spans="1:6">
      <c r="A13" s="59" t="s">
        <v>156</v>
      </c>
      <c r="B13" s="60" t="s">
        <v>24</v>
      </c>
      <c r="C13" s="38">
        <f>SUM(C14:C18)</f>
        <v>16.52759</v>
      </c>
      <c r="D13" s="38">
        <f>SUM(D14:D18)</f>
        <v>0</v>
      </c>
      <c r="E13" s="38">
        <f>SUM(E14:E18)</f>
        <v>0</v>
      </c>
      <c r="F13" s="38">
        <f t="shared" si="0"/>
        <v>16.52759</v>
      </c>
    </row>
    <row r="14" spans="1:6">
      <c r="A14" s="59" t="s">
        <v>25</v>
      </c>
      <c r="B14" s="60" t="s">
        <v>26</v>
      </c>
      <c r="C14" s="34"/>
      <c r="D14" s="34"/>
      <c r="E14" s="34"/>
      <c r="F14" s="38">
        <f t="shared" si="0"/>
        <v>0</v>
      </c>
    </row>
    <row r="15" spans="1:6">
      <c r="A15" s="59" t="s">
        <v>157</v>
      </c>
      <c r="B15" s="60" t="s">
        <v>27</v>
      </c>
      <c r="C15" s="34"/>
      <c r="D15" s="34"/>
      <c r="E15" s="34"/>
      <c r="F15" s="38">
        <f t="shared" si="0"/>
        <v>0</v>
      </c>
    </row>
    <row r="16" spans="1:6" ht="30">
      <c r="A16" s="59" t="s">
        <v>158</v>
      </c>
      <c r="B16" s="60" t="s">
        <v>28</v>
      </c>
      <c r="C16" s="34"/>
      <c r="D16" s="34"/>
      <c r="E16" s="34"/>
      <c r="F16" s="38">
        <f t="shared" si="0"/>
        <v>0</v>
      </c>
    </row>
    <row r="17" spans="1:6">
      <c r="A17" s="59" t="s">
        <v>29</v>
      </c>
      <c r="B17" s="60" t="s">
        <v>30</v>
      </c>
      <c r="C17" s="34">
        <f>2983.52/1000</f>
        <v>2.9835199999999999</v>
      </c>
      <c r="D17" s="34"/>
      <c r="E17" s="34"/>
      <c r="F17" s="38">
        <f t="shared" si="0"/>
        <v>2.9835199999999999</v>
      </c>
    </row>
    <row r="18" spans="1:6">
      <c r="A18" s="59" t="s">
        <v>159</v>
      </c>
      <c r="B18" s="60" t="s">
        <v>31</v>
      </c>
      <c r="C18" s="34">
        <f>13544.07/1000</f>
        <v>13.54407</v>
      </c>
      <c r="D18" s="34"/>
      <c r="E18" s="34"/>
      <c r="F18" s="38">
        <f t="shared" si="0"/>
        <v>13.54407</v>
      </c>
    </row>
    <row r="19" spans="1:6">
      <c r="A19" s="59" t="s">
        <v>160</v>
      </c>
      <c r="B19" s="60" t="s">
        <v>32</v>
      </c>
      <c r="C19" s="38">
        <f>SUM(C20:C23)</f>
        <v>0</v>
      </c>
      <c r="D19" s="38">
        <f>SUM(D20:D23)</f>
        <v>0</v>
      </c>
      <c r="E19" s="38">
        <f>SUM(E20:E23)</f>
        <v>0</v>
      </c>
      <c r="F19" s="38">
        <f t="shared" si="0"/>
        <v>0</v>
      </c>
    </row>
    <row r="20" spans="1:6">
      <c r="A20" s="59" t="s">
        <v>161</v>
      </c>
      <c r="B20" s="60" t="s">
        <v>33</v>
      </c>
      <c r="C20" s="34"/>
      <c r="D20" s="34"/>
      <c r="E20" s="34"/>
      <c r="F20" s="38">
        <f t="shared" si="0"/>
        <v>0</v>
      </c>
    </row>
    <row r="21" spans="1:6">
      <c r="A21" s="59" t="s">
        <v>162</v>
      </c>
      <c r="B21" s="60" t="s">
        <v>34</v>
      </c>
      <c r="C21" s="34"/>
      <c r="D21" s="34"/>
      <c r="E21" s="34"/>
      <c r="F21" s="38">
        <f t="shared" si="0"/>
        <v>0</v>
      </c>
    </row>
    <row r="22" spans="1:6">
      <c r="A22" s="59" t="s">
        <v>163</v>
      </c>
      <c r="B22" s="60" t="s">
        <v>35</v>
      </c>
      <c r="C22" s="34"/>
      <c r="D22" s="34"/>
      <c r="E22" s="34"/>
      <c r="F22" s="38">
        <f t="shared" si="0"/>
        <v>0</v>
      </c>
    </row>
    <row r="23" spans="1:6">
      <c r="A23" s="59" t="s">
        <v>164</v>
      </c>
      <c r="B23" s="60" t="s">
        <v>36</v>
      </c>
      <c r="C23" s="34"/>
      <c r="D23" s="34"/>
      <c r="E23" s="34"/>
      <c r="F23" s="38">
        <f t="shared" si="0"/>
        <v>0</v>
      </c>
    </row>
    <row r="28" spans="1:6" ht="15.75" customHeight="1"/>
    <row r="33" ht="15.75" customHeight="1"/>
    <row r="34" ht="15.75" customHeight="1"/>
    <row r="44" ht="15.75" customHeight="1"/>
    <row r="54" ht="15.75" customHeight="1"/>
    <row r="58" ht="15.75" customHeight="1"/>
  </sheetData>
  <sheetProtection password="E3EF" sheet="1" objects="1" scenarios="1"/>
  <mergeCells count="2">
    <mergeCell ref="A1:F1"/>
    <mergeCell ref="A2:F2"/>
  </mergeCells>
  <pageMargins left="0.23622047244094491" right="0.23622047244094491" top="0" bottom="0" header="0.31496062992125984" footer="0.31496062992125984"/>
  <pageSetup paperSize="9" scale="83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Pr511">
    <pageSetUpPr fitToPage="1"/>
  </sheetPr>
  <dimension ref="A1:IJ947"/>
  <sheetViews>
    <sheetView view="pageBreakPreview" zoomScale="75" zoomScaleNormal="70" zoomScaleSheetLayoutView="75" workbookViewId="0">
      <selection activeCell="B24" sqref="B24"/>
    </sheetView>
  </sheetViews>
  <sheetFormatPr defaultColWidth="14" defaultRowHeight="15.75"/>
  <cols>
    <col min="1" max="1" width="11.5703125" style="7" customWidth="1"/>
    <col min="2" max="2" width="81.7109375" style="1" customWidth="1"/>
    <col min="3" max="3" width="14" style="12"/>
    <col min="4" max="4" width="22.42578125" style="16" customWidth="1"/>
    <col min="5" max="5" width="16.28515625" style="1" customWidth="1"/>
    <col min="6" max="16384" width="14" style="1"/>
  </cols>
  <sheetData>
    <row r="1" spans="1:5" ht="60.6" customHeight="1">
      <c r="A1" s="97" t="s">
        <v>2207</v>
      </c>
      <c r="B1" s="97"/>
      <c r="C1" s="97"/>
      <c r="D1" s="97"/>
      <c r="E1" s="97"/>
    </row>
    <row r="2" spans="1:5" ht="59.25" customHeight="1">
      <c r="A2" s="99" t="s">
        <v>2222</v>
      </c>
      <c r="B2" s="99"/>
      <c r="C2" s="99"/>
      <c r="D2" s="99"/>
      <c r="E2" s="99"/>
    </row>
    <row r="3" spans="1:5" ht="15.75" customHeight="1">
      <c r="A3" s="98" t="s">
        <v>0</v>
      </c>
      <c r="B3" s="96" t="s">
        <v>2216</v>
      </c>
      <c r="C3" s="96" t="s">
        <v>192</v>
      </c>
      <c r="D3" s="96"/>
      <c r="E3" s="96"/>
    </row>
    <row r="4" spans="1:5" ht="138" customHeight="1">
      <c r="A4" s="98"/>
      <c r="B4" s="96"/>
      <c r="C4" s="40" t="s">
        <v>1</v>
      </c>
      <c r="D4" s="41" t="s">
        <v>2201</v>
      </c>
      <c r="E4" s="69" t="s">
        <v>2202</v>
      </c>
    </row>
    <row r="5" spans="1:5" s="17" customFormat="1">
      <c r="A5" s="43">
        <v>1</v>
      </c>
      <c r="B5" s="44">
        <v>2</v>
      </c>
      <c r="C5" s="44">
        <v>3</v>
      </c>
      <c r="D5" s="44">
        <v>4</v>
      </c>
      <c r="E5" s="44">
        <v>5</v>
      </c>
    </row>
    <row r="6" spans="1:5">
      <c r="A6" s="37">
        <v>1</v>
      </c>
      <c r="B6" s="6" t="s">
        <v>2157</v>
      </c>
      <c r="C6" s="8"/>
      <c r="D6" s="13">
        <f>D7+D26+D45+D64+D83+D102+D121+D140+D159+D178+D197+D216+D235+D254+D273+D292+D311+D330+D349+D368+D387+D406+D425+D444</f>
        <v>0</v>
      </c>
      <c r="E6" s="13">
        <f>E7+E26+E45+E64+E83+E102+E121+E140+E159+E178+E197+E216+E235+E254+E273+E292+E311+E330+E349+E368+E387+E406+E425+E444</f>
        <v>0</v>
      </c>
    </row>
    <row r="7" spans="1:5" ht="31.5">
      <c r="A7" s="37" t="s">
        <v>201</v>
      </c>
      <c r="B7" s="6" t="s">
        <v>206</v>
      </c>
      <c r="C7" s="8"/>
      <c r="D7" s="13">
        <f>D8+D11+D14+D17+D20+D23</f>
        <v>0</v>
      </c>
      <c r="E7" s="13">
        <f>E8+E11+E14+E17+E20+E23</f>
        <v>0</v>
      </c>
    </row>
    <row r="8" spans="1:5" ht="47.25">
      <c r="A8" s="37" t="s">
        <v>68</v>
      </c>
      <c r="B8" s="6" t="s">
        <v>200</v>
      </c>
      <c r="C8" s="8"/>
      <c r="D8" s="13">
        <f>SUM(D9:D10)</f>
        <v>0</v>
      </c>
      <c r="E8" s="13">
        <f>SUM(E9:E10)</f>
        <v>0</v>
      </c>
    </row>
    <row r="9" spans="1:5">
      <c r="A9" s="45" t="s">
        <v>69</v>
      </c>
      <c r="B9" s="46" t="s">
        <v>195</v>
      </c>
      <c r="C9" s="9"/>
      <c r="D9" s="14"/>
      <c r="E9" s="36"/>
    </row>
    <row r="10" spans="1:5">
      <c r="A10" s="45" t="s">
        <v>70</v>
      </c>
      <c r="B10" s="46" t="s">
        <v>196</v>
      </c>
      <c r="C10" s="9"/>
      <c r="D10" s="14"/>
      <c r="E10" s="36"/>
    </row>
    <row r="11" spans="1:5" ht="47.25">
      <c r="A11" s="37" t="s">
        <v>73</v>
      </c>
      <c r="B11" s="6" t="s">
        <v>199</v>
      </c>
      <c r="C11" s="8"/>
      <c r="D11" s="13">
        <f>SUM(D12:D13)</f>
        <v>0</v>
      </c>
      <c r="E11" s="13">
        <f>SUM(E12:E13)</f>
        <v>0</v>
      </c>
    </row>
    <row r="12" spans="1:5">
      <c r="A12" s="45" t="s">
        <v>74</v>
      </c>
      <c r="B12" s="46" t="s">
        <v>195</v>
      </c>
      <c r="C12" s="9"/>
      <c r="D12" s="14"/>
      <c r="E12" s="36"/>
    </row>
    <row r="13" spans="1:5">
      <c r="A13" s="45" t="s">
        <v>75</v>
      </c>
      <c r="B13" s="46" t="s">
        <v>196</v>
      </c>
      <c r="C13" s="9"/>
      <c r="D13" s="14"/>
      <c r="E13" s="36"/>
    </row>
    <row r="14" spans="1:5" ht="47.25">
      <c r="A14" s="37" t="s">
        <v>207</v>
      </c>
      <c r="B14" s="6" t="s">
        <v>202</v>
      </c>
      <c r="C14" s="8"/>
      <c r="D14" s="13">
        <f>SUM(D15:D16)</f>
        <v>0</v>
      </c>
      <c r="E14" s="13">
        <f>SUM(E15:E16)</f>
        <v>0</v>
      </c>
    </row>
    <row r="15" spans="1:5">
      <c r="A15" s="45" t="s">
        <v>208</v>
      </c>
      <c r="B15" s="46" t="s">
        <v>195</v>
      </c>
      <c r="C15" s="9"/>
      <c r="D15" s="14"/>
      <c r="E15" s="36"/>
    </row>
    <row r="16" spans="1:5">
      <c r="A16" s="45" t="s">
        <v>209</v>
      </c>
      <c r="B16" s="46" t="s">
        <v>196</v>
      </c>
      <c r="C16" s="9"/>
      <c r="D16" s="14"/>
      <c r="E16" s="36"/>
    </row>
    <row r="17" spans="1:5" ht="47.25">
      <c r="A17" s="37" t="s">
        <v>212</v>
      </c>
      <c r="B17" s="6" t="s">
        <v>203</v>
      </c>
      <c r="C17" s="8"/>
      <c r="D17" s="13">
        <f>SUM(D18:D19)</f>
        <v>0</v>
      </c>
      <c r="E17" s="13">
        <f>SUM(E18:E19)</f>
        <v>0</v>
      </c>
    </row>
    <row r="18" spans="1:5">
      <c r="A18" s="45" t="s">
        <v>213</v>
      </c>
      <c r="B18" s="46" t="s">
        <v>195</v>
      </c>
      <c r="C18" s="9"/>
      <c r="D18" s="9"/>
      <c r="E18" s="9"/>
    </row>
    <row r="19" spans="1:5">
      <c r="A19" s="45" t="s">
        <v>214</v>
      </c>
      <c r="B19" s="46" t="s">
        <v>196</v>
      </c>
      <c r="C19" s="9"/>
      <c r="D19" s="14"/>
      <c r="E19" s="36"/>
    </row>
    <row r="20" spans="1:5" ht="47.25">
      <c r="A20" s="37" t="s">
        <v>217</v>
      </c>
      <c r="B20" s="6" t="s">
        <v>204</v>
      </c>
      <c r="C20" s="8"/>
      <c r="D20" s="13">
        <f>SUM(D21:D22)</f>
        <v>0</v>
      </c>
      <c r="E20" s="13">
        <f>SUM(E21:E22)</f>
        <v>0</v>
      </c>
    </row>
    <row r="21" spans="1:5">
      <c r="A21" s="45" t="s">
        <v>218</v>
      </c>
      <c r="B21" s="46" t="s">
        <v>195</v>
      </c>
      <c r="C21" s="9"/>
      <c r="D21" s="9"/>
      <c r="E21" s="9"/>
    </row>
    <row r="22" spans="1:5">
      <c r="A22" s="45" t="s">
        <v>219</v>
      </c>
      <c r="B22" s="46" t="s">
        <v>196</v>
      </c>
      <c r="C22" s="9"/>
      <c r="D22" s="14"/>
      <c r="E22" s="36"/>
    </row>
    <row r="23" spans="1:5" ht="31.5">
      <c r="A23" s="37" t="s">
        <v>222</v>
      </c>
      <c r="B23" s="6" t="s">
        <v>205</v>
      </c>
      <c r="C23" s="8"/>
      <c r="D23" s="13">
        <f>SUM(D24:D25)</f>
        <v>0</v>
      </c>
      <c r="E23" s="13">
        <f>SUM(E24:E25)</f>
        <v>0</v>
      </c>
    </row>
    <row r="24" spans="1:5">
      <c r="A24" s="45" t="s">
        <v>223</v>
      </c>
      <c r="B24" s="46" t="s">
        <v>195</v>
      </c>
      <c r="C24" s="9"/>
      <c r="D24" s="14"/>
      <c r="E24" s="36"/>
    </row>
    <row r="25" spans="1:5">
      <c r="A25" s="45" t="s">
        <v>224</v>
      </c>
      <c r="B25" s="46" t="s">
        <v>196</v>
      </c>
      <c r="C25" s="9"/>
      <c r="D25" s="14"/>
      <c r="E25" s="36"/>
    </row>
    <row r="26" spans="1:5" ht="31.5">
      <c r="A26" s="37" t="s">
        <v>78</v>
      </c>
      <c r="B26" s="6" t="s">
        <v>227</v>
      </c>
      <c r="C26" s="8"/>
      <c r="D26" s="13">
        <f>D27+D30+D33+D36+D39+D42</f>
        <v>0</v>
      </c>
      <c r="E26" s="13">
        <f>E27+E30+E33+E36+E39+E42</f>
        <v>0</v>
      </c>
    </row>
    <row r="27" spans="1:5" ht="47.25">
      <c r="A27" s="37" t="s">
        <v>79</v>
      </c>
      <c r="B27" s="6" t="s">
        <v>228</v>
      </c>
      <c r="C27" s="8"/>
      <c r="D27" s="13">
        <f>SUM(D28:D29)</f>
        <v>0</v>
      </c>
      <c r="E27" s="13">
        <f>SUM(E28:E29)</f>
        <v>0</v>
      </c>
    </row>
    <row r="28" spans="1:5">
      <c r="A28" s="45" t="s">
        <v>80</v>
      </c>
      <c r="B28" s="46" t="s">
        <v>195</v>
      </c>
      <c r="C28" s="9"/>
      <c r="D28" s="14"/>
      <c r="E28" s="36"/>
    </row>
    <row r="29" spans="1:5">
      <c r="A29" s="45" t="s">
        <v>81</v>
      </c>
      <c r="B29" s="46" t="s">
        <v>196</v>
      </c>
      <c r="C29" s="9"/>
      <c r="D29" s="14"/>
      <c r="E29" s="36"/>
    </row>
    <row r="30" spans="1:5" ht="47.25">
      <c r="A30" s="37" t="s">
        <v>84</v>
      </c>
      <c r="B30" s="6" t="s">
        <v>229</v>
      </c>
      <c r="C30" s="8"/>
      <c r="D30" s="13">
        <f>SUM(D31:D32)</f>
        <v>0</v>
      </c>
      <c r="E30" s="13">
        <f>SUM(E31:E32)</f>
        <v>0</v>
      </c>
    </row>
    <row r="31" spans="1:5">
      <c r="A31" s="45" t="s">
        <v>85</v>
      </c>
      <c r="B31" s="46" t="s">
        <v>195</v>
      </c>
      <c r="C31" s="9"/>
      <c r="D31" s="14"/>
      <c r="E31" s="36"/>
    </row>
    <row r="32" spans="1:5">
      <c r="A32" s="45" t="s">
        <v>86</v>
      </c>
      <c r="B32" s="46" t="s">
        <v>196</v>
      </c>
      <c r="C32" s="9"/>
      <c r="D32" s="14"/>
      <c r="E32" s="36"/>
    </row>
    <row r="33" spans="1:5" ht="47.25">
      <c r="A33" s="37" t="s">
        <v>111</v>
      </c>
      <c r="B33" s="6" t="s">
        <v>230</v>
      </c>
      <c r="C33" s="8"/>
      <c r="D33" s="13">
        <f>SUM(D34:D35)</f>
        <v>0</v>
      </c>
      <c r="E33" s="13">
        <f>SUM(E34:E35)</f>
        <v>0</v>
      </c>
    </row>
    <row r="34" spans="1:5">
      <c r="A34" s="45" t="s">
        <v>112</v>
      </c>
      <c r="B34" s="46" t="s">
        <v>195</v>
      </c>
      <c r="C34" s="9"/>
      <c r="D34" s="14"/>
      <c r="E34" s="36"/>
    </row>
    <row r="35" spans="1:5">
      <c r="A35" s="45" t="s">
        <v>231</v>
      </c>
      <c r="B35" s="46" t="s">
        <v>196</v>
      </c>
      <c r="C35" s="9"/>
      <c r="D35" s="14"/>
      <c r="E35" s="36"/>
    </row>
    <row r="36" spans="1:5" ht="47.25">
      <c r="A36" s="37" t="s">
        <v>244</v>
      </c>
      <c r="B36" s="6" t="s">
        <v>234</v>
      </c>
      <c r="C36" s="8"/>
      <c r="D36" s="13">
        <f>SUM(D37:D38)</f>
        <v>0</v>
      </c>
      <c r="E36" s="13">
        <f>SUM(E37:E38)</f>
        <v>0</v>
      </c>
    </row>
    <row r="37" spans="1:5">
      <c r="A37" s="45" t="s">
        <v>235</v>
      </c>
      <c r="B37" s="46" t="s">
        <v>195</v>
      </c>
      <c r="C37" s="9"/>
      <c r="D37" s="14"/>
      <c r="E37" s="36"/>
    </row>
    <row r="38" spans="1:5">
      <c r="A38" s="45" t="s">
        <v>236</v>
      </c>
      <c r="B38" s="46" t="s">
        <v>196</v>
      </c>
      <c r="C38" s="9"/>
      <c r="D38" s="14"/>
      <c r="E38" s="36"/>
    </row>
    <row r="39" spans="1:5" ht="47.25">
      <c r="A39" s="37" t="s">
        <v>245</v>
      </c>
      <c r="B39" s="6" t="s">
        <v>239</v>
      </c>
      <c r="C39" s="8"/>
      <c r="D39" s="13">
        <f>SUM(D40:D41)</f>
        <v>0</v>
      </c>
      <c r="E39" s="13">
        <f>SUM(E40:E41)</f>
        <v>0</v>
      </c>
    </row>
    <row r="40" spans="1:5">
      <c r="A40" s="45" t="s">
        <v>240</v>
      </c>
      <c r="B40" s="46" t="s">
        <v>195</v>
      </c>
      <c r="C40" s="9"/>
      <c r="D40" s="14"/>
      <c r="E40" s="36"/>
    </row>
    <row r="41" spans="1:5">
      <c r="A41" s="45" t="s">
        <v>241</v>
      </c>
      <c r="B41" s="46" t="s">
        <v>196</v>
      </c>
      <c r="C41" s="9"/>
      <c r="D41" s="14"/>
      <c r="E41" s="36"/>
    </row>
    <row r="42" spans="1:5" ht="31.5">
      <c r="A42" s="37" t="s">
        <v>246</v>
      </c>
      <c r="B42" s="6" t="s">
        <v>251</v>
      </c>
      <c r="C42" s="8"/>
      <c r="D42" s="13">
        <f>SUM(D43:D44)</f>
        <v>0</v>
      </c>
      <c r="E42" s="13">
        <f>SUM(E43:E44)</f>
        <v>0</v>
      </c>
    </row>
    <row r="43" spans="1:5">
      <c r="A43" s="45" t="s">
        <v>247</v>
      </c>
      <c r="B43" s="46" t="s">
        <v>195</v>
      </c>
      <c r="C43" s="9"/>
      <c r="D43" s="14"/>
      <c r="E43" s="36"/>
    </row>
    <row r="44" spans="1:5">
      <c r="A44" s="45" t="s">
        <v>248</v>
      </c>
      <c r="B44" s="46" t="s">
        <v>196</v>
      </c>
      <c r="C44" s="9"/>
      <c r="D44" s="14"/>
      <c r="E44" s="36"/>
    </row>
    <row r="45" spans="1:5" ht="31.5">
      <c r="A45" s="37" t="s">
        <v>110</v>
      </c>
      <c r="B45" s="6" t="s">
        <v>252</v>
      </c>
      <c r="C45" s="8"/>
      <c r="D45" s="13">
        <f>D46+D49+D52+D55+D58+D61</f>
        <v>0</v>
      </c>
      <c r="E45" s="13">
        <f>E46+E49+E52+E55+E58+E61</f>
        <v>0</v>
      </c>
    </row>
    <row r="46" spans="1:5" ht="47.25">
      <c r="A46" s="37" t="s">
        <v>113</v>
      </c>
      <c r="B46" s="6" t="s">
        <v>278</v>
      </c>
      <c r="C46" s="8"/>
      <c r="D46" s="13">
        <f>SUM(D47:D48)</f>
        <v>0</v>
      </c>
      <c r="E46" s="13">
        <f>SUM(E47:E48)</f>
        <v>0</v>
      </c>
    </row>
    <row r="47" spans="1:5">
      <c r="A47" s="45" t="s">
        <v>255</v>
      </c>
      <c r="B47" s="46" t="s">
        <v>195</v>
      </c>
      <c r="C47" s="9"/>
      <c r="D47" s="14"/>
      <c r="E47" s="36"/>
    </row>
    <row r="48" spans="1:5">
      <c r="A48" s="45" t="s">
        <v>256</v>
      </c>
      <c r="B48" s="46" t="s">
        <v>196</v>
      </c>
      <c r="C48" s="9"/>
      <c r="D48" s="14"/>
      <c r="E48" s="36"/>
    </row>
    <row r="49" spans="1:5" ht="47.25">
      <c r="A49" s="37" t="s">
        <v>253</v>
      </c>
      <c r="B49" s="6" t="s">
        <v>279</v>
      </c>
      <c r="C49" s="8"/>
      <c r="D49" s="13">
        <f>SUM(D50:D51)</f>
        <v>0</v>
      </c>
      <c r="E49" s="13">
        <f>SUM(E50:E51)</f>
        <v>0</v>
      </c>
    </row>
    <row r="50" spans="1:5">
      <c r="A50" s="45" t="s">
        <v>259</v>
      </c>
      <c r="B50" s="46" t="s">
        <v>195</v>
      </c>
      <c r="C50" s="9"/>
      <c r="D50" s="14"/>
      <c r="E50" s="36"/>
    </row>
    <row r="51" spans="1:5">
      <c r="A51" s="45" t="s">
        <v>260</v>
      </c>
      <c r="B51" s="46" t="s">
        <v>196</v>
      </c>
      <c r="C51" s="9"/>
      <c r="D51" s="14"/>
      <c r="E51" s="36"/>
    </row>
    <row r="52" spans="1:5" ht="47.25">
      <c r="A52" s="37" t="s">
        <v>254</v>
      </c>
      <c r="B52" s="6" t="s">
        <v>280</v>
      </c>
      <c r="C52" s="8"/>
      <c r="D52" s="13">
        <f>SUM(D53:D54)</f>
        <v>0</v>
      </c>
      <c r="E52" s="13">
        <f>SUM(E53:E54)</f>
        <v>0</v>
      </c>
    </row>
    <row r="53" spans="1:5">
      <c r="A53" s="45" t="s">
        <v>263</v>
      </c>
      <c r="B53" s="46" t="s">
        <v>195</v>
      </c>
      <c r="C53" s="9"/>
      <c r="D53" s="14"/>
      <c r="E53" s="36"/>
    </row>
    <row r="54" spans="1:5">
      <c r="A54" s="45" t="s">
        <v>264</v>
      </c>
      <c r="B54" s="46" t="s">
        <v>196</v>
      </c>
      <c r="C54" s="9"/>
      <c r="D54" s="14"/>
      <c r="E54" s="36"/>
    </row>
    <row r="55" spans="1:5" ht="47.25">
      <c r="A55" s="37" t="s">
        <v>1060</v>
      </c>
      <c r="B55" s="6" t="s">
        <v>281</v>
      </c>
      <c r="C55" s="8"/>
      <c r="D55" s="13">
        <f>SUM(D56:D57)</f>
        <v>0</v>
      </c>
      <c r="E55" s="13">
        <f>SUM(E56:E57)</f>
        <v>0</v>
      </c>
    </row>
    <row r="56" spans="1:5">
      <c r="A56" s="45" t="s">
        <v>268</v>
      </c>
      <c r="B56" s="46" t="s">
        <v>195</v>
      </c>
      <c r="C56" s="9"/>
      <c r="D56" s="14"/>
      <c r="E56" s="36"/>
    </row>
    <row r="57" spans="1:5">
      <c r="A57" s="45" t="s">
        <v>269</v>
      </c>
      <c r="B57" s="46" t="s">
        <v>196</v>
      </c>
      <c r="C57" s="9"/>
      <c r="D57" s="14"/>
      <c r="E57" s="36"/>
    </row>
    <row r="58" spans="1:5" ht="47.25">
      <c r="A58" s="37" t="s">
        <v>272</v>
      </c>
      <c r="B58" s="6" t="s">
        <v>282</v>
      </c>
      <c r="C58" s="8"/>
      <c r="D58" s="13">
        <f>SUM(D59:D60)</f>
        <v>0</v>
      </c>
      <c r="E58" s="13">
        <f>SUM(E59:E60)</f>
        <v>0</v>
      </c>
    </row>
    <row r="59" spans="1:5">
      <c r="A59" s="45" t="s">
        <v>273</v>
      </c>
      <c r="B59" s="46" t="s">
        <v>195</v>
      </c>
      <c r="C59" s="9"/>
      <c r="D59" s="14"/>
      <c r="E59" s="36"/>
    </row>
    <row r="60" spans="1:5">
      <c r="A60" s="45" t="s">
        <v>274</v>
      </c>
      <c r="B60" s="46" t="s">
        <v>196</v>
      </c>
      <c r="C60" s="9"/>
      <c r="D60" s="14"/>
      <c r="E60" s="36"/>
    </row>
    <row r="61" spans="1:5" ht="47.25">
      <c r="A61" s="37" t="s">
        <v>277</v>
      </c>
      <c r="B61" s="6" t="s">
        <v>287</v>
      </c>
      <c r="C61" s="8"/>
      <c r="D61" s="13">
        <f>SUM(D62:D63)</f>
        <v>0</v>
      </c>
      <c r="E61" s="13">
        <f>SUM(E62:E63)</f>
        <v>0</v>
      </c>
    </row>
    <row r="62" spans="1:5">
      <c r="A62" s="45" t="s">
        <v>283</v>
      </c>
      <c r="B62" s="46" t="s">
        <v>195</v>
      </c>
      <c r="C62" s="9"/>
      <c r="D62" s="14"/>
      <c r="E62" s="36"/>
    </row>
    <row r="63" spans="1:5">
      <c r="A63" s="45" t="s">
        <v>284</v>
      </c>
      <c r="B63" s="46" t="s">
        <v>196</v>
      </c>
      <c r="C63" s="9"/>
      <c r="D63" s="14"/>
      <c r="E63" s="36"/>
    </row>
    <row r="64" spans="1:5" ht="31.5">
      <c r="A64" s="37" t="s">
        <v>109</v>
      </c>
      <c r="B64" s="6" t="s">
        <v>288</v>
      </c>
      <c r="C64" s="13"/>
      <c r="D64" s="13">
        <f>D65+D68+D71+D74+D77+D80</f>
        <v>0</v>
      </c>
      <c r="E64" s="13">
        <f>E65+E68+E71+E74+E77+E80</f>
        <v>0</v>
      </c>
    </row>
    <row r="65" spans="1:5" ht="47.25">
      <c r="A65" s="37" t="s">
        <v>114</v>
      </c>
      <c r="B65" s="6" t="s">
        <v>293</v>
      </c>
      <c r="C65" s="8"/>
      <c r="D65" s="13">
        <f>SUM(D66:D67)</f>
        <v>0</v>
      </c>
      <c r="E65" s="13">
        <f>SUM(E66:E67)</f>
        <v>0</v>
      </c>
    </row>
    <row r="66" spans="1:5">
      <c r="A66" s="45" t="s">
        <v>289</v>
      </c>
      <c r="B66" s="46" t="s">
        <v>195</v>
      </c>
      <c r="C66" s="9"/>
      <c r="D66" s="14"/>
      <c r="E66" s="36"/>
    </row>
    <row r="67" spans="1:5">
      <c r="A67" s="45" t="s">
        <v>290</v>
      </c>
      <c r="B67" s="46" t="s">
        <v>196</v>
      </c>
      <c r="C67" s="9"/>
      <c r="D67" s="14"/>
      <c r="E67" s="36"/>
    </row>
    <row r="68" spans="1:5" ht="47.25">
      <c r="A68" s="37" t="s">
        <v>294</v>
      </c>
      <c r="B68" s="6" t="s">
        <v>299</v>
      </c>
      <c r="C68" s="8"/>
      <c r="D68" s="13">
        <f>SUM(D69:D70)</f>
        <v>0</v>
      </c>
      <c r="E68" s="13">
        <f>SUM(E69:E70)</f>
        <v>0</v>
      </c>
    </row>
    <row r="69" spans="1:5">
      <c r="A69" s="45" t="s">
        <v>295</v>
      </c>
      <c r="B69" s="46" t="s">
        <v>195</v>
      </c>
      <c r="C69" s="9"/>
      <c r="D69" s="14"/>
      <c r="E69" s="36"/>
    </row>
    <row r="70" spans="1:5">
      <c r="A70" s="45" t="s">
        <v>296</v>
      </c>
      <c r="B70" s="46" t="s">
        <v>196</v>
      </c>
      <c r="C70" s="9"/>
      <c r="D70" s="14"/>
      <c r="E70" s="36"/>
    </row>
    <row r="71" spans="1:5" ht="47.25">
      <c r="A71" s="37" t="s">
        <v>267</v>
      </c>
      <c r="B71" s="6" t="s">
        <v>304</v>
      </c>
      <c r="C71" s="8"/>
      <c r="D71" s="13">
        <f>SUM(D72:D73)</f>
        <v>0</v>
      </c>
      <c r="E71" s="13">
        <f>SUM(E72:E73)</f>
        <v>0</v>
      </c>
    </row>
    <row r="72" spans="1:5">
      <c r="A72" s="45" t="s">
        <v>300</v>
      </c>
      <c r="B72" s="46" t="s">
        <v>195</v>
      </c>
      <c r="C72" s="9"/>
      <c r="D72" s="14"/>
      <c r="E72" s="36"/>
    </row>
    <row r="73" spans="1:5">
      <c r="A73" s="45" t="s">
        <v>301</v>
      </c>
      <c r="B73" s="46" t="s">
        <v>196</v>
      </c>
      <c r="C73" s="9"/>
      <c r="D73" s="14"/>
      <c r="E73" s="36"/>
    </row>
    <row r="74" spans="1:5" ht="47.25">
      <c r="A74" s="37" t="s">
        <v>305</v>
      </c>
      <c r="B74" s="6" t="s">
        <v>310</v>
      </c>
      <c r="C74" s="8"/>
      <c r="D74" s="13">
        <f>SUM(D75:D76)</f>
        <v>0</v>
      </c>
      <c r="E74" s="13">
        <f>SUM(E75:E76)</f>
        <v>0</v>
      </c>
    </row>
    <row r="75" spans="1:5">
      <c r="A75" s="45" t="s">
        <v>306</v>
      </c>
      <c r="B75" s="46" t="s">
        <v>195</v>
      </c>
      <c r="C75" s="9"/>
      <c r="D75" s="14"/>
      <c r="E75" s="36"/>
    </row>
    <row r="76" spans="1:5">
      <c r="A76" s="45" t="s">
        <v>307</v>
      </c>
      <c r="B76" s="46" t="s">
        <v>196</v>
      </c>
      <c r="C76" s="9"/>
      <c r="D76" s="14"/>
      <c r="E76" s="36"/>
    </row>
    <row r="77" spans="1:5" ht="47.25">
      <c r="A77" s="37" t="s">
        <v>311</v>
      </c>
      <c r="B77" s="6" t="s">
        <v>316</v>
      </c>
      <c r="C77" s="8"/>
      <c r="D77" s="13">
        <f>SUM(D78:D79)</f>
        <v>0</v>
      </c>
      <c r="E77" s="13">
        <f>SUM(E78:E79)</f>
        <v>0</v>
      </c>
    </row>
    <row r="78" spans="1:5">
      <c r="A78" s="45" t="s">
        <v>312</v>
      </c>
      <c r="B78" s="46" t="s">
        <v>195</v>
      </c>
      <c r="C78" s="9"/>
      <c r="D78" s="14"/>
      <c r="E78" s="36"/>
    </row>
    <row r="79" spans="1:5">
      <c r="A79" s="45" t="s">
        <v>313</v>
      </c>
      <c r="B79" s="46" t="s">
        <v>196</v>
      </c>
      <c r="C79" s="9"/>
      <c r="D79" s="14"/>
      <c r="E79" s="36"/>
    </row>
    <row r="80" spans="1:5" ht="31.5">
      <c r="A80" s="37" t="s">
        <v>317</v>
      </c>
      <c r="B80" s="6" t="s">
        <v>322</v>
      </c>
      <c r="C80" s="8"/>
      <c r="D80" s="13">
        <f>SUM(D81:D82)</f>
        <v>0</v>
      </c>
      <c r="E80" s="13">
        <f>SUM(E81:E82)</f>
        <v>0</v>
      </c>
    </row>
    <row r="81" spans="1:5">
      <c r="A81" s="45" t="s">
        <v>318</v>
      </c>
      <c r="B81" s="46" t="s">
        <v>195</v>
      </c>
      <c r="C81" s="9"/>
      <c r="D81" s="14"/>
      <c r="E81" s="36"/>
    </row>
    <row r="82" spans="1:5">
      <c r="A82" s="45" t="s">
        <v>319</v>
      </c>
      <c r="B82" s="46" t="s">
        <v>196</v>
      </c>
      <c r="C82" s="9"/>
      <c r="D82" s="14"/>
      <c r="E82" s="36"/>
    </row>
    <row r="83" spans="1:5" ht="31.5">
      <c r="A83" s="37" t="s">
        <v>153</v>
      </c>
      <c r="B83" s="6" t="s">
        <v>323</v>
      </c>
      <c r="C83" s="8"/>
      <c r="D83" s="13">
        <f>D84+D87+D90+D93+D96+D99</f>
        <v>0</v>
      </c>
      <c r="E83" s="13">
        <f>E84+E87+E90+E93+E96+E99</f>
        <v>0</v>
      </c>
    </row>
    <row r="84" spans="1:5" ht="47.25">
      <c r="A84" s="37" t="s">
        <v>154</v>
      </c>
      <c r="B84" s="6" t="s">
        <v>324</v>
      </c>
      <c r="C84" s="6"/>
      <c r="D84" s="13">
        <f>SUM(D85:D86)</f>
        <v>0</v>
      </c>
      <c r="E84" s="13">
        <f>SUM(E85:E86)</f>
        <v>0</v>
      </c>
    </row>
    <row r="85" spans="1:5">
      <c r="A85" s="45" t="s">
        <v>325</v>
      </c>
      <c r="B85" s="46" t="s">
        <v>195</v>
      </c>
      <c r="C85" s="9"/>
      <c r="D85" s="14"/>
      <c r="E85" s="36"/>
    </row>
    <row r="86" spans="1:5">
      <c r="A86" s="45" t="s">
        <v>326</v>
      </c>
      <c r="B86" s="46" t="s">
        <v>196</v>
      </c>
      <c r="C86" s="9"/>
      <c r="D86" s="14"/>
      <c r="E86" s="36"/>
    </row>
    <row r="87" spans="1:5" ht="47.25">
      <c r="A87" s="37" t="s">
        <v>155</v>
      </c>
      <c r="B87" s="6" t="s">
        <v>333</v>
      </c>
      <c r="C87" s="8"/>
      <c r="D87" s="13">
        <f>SUM(D88:D89)</f>
        <v>0</v>
      </c>
      <c r="E87" s="13">
        <f>SUM(E88:E89)</f>
        <v>0</v>
      </c>
    </row>
    <row r="88" spans="1:5">
      <c r="A88" s="45" t="s">
        <v>329</v>
      </c>
      <c r="B88" s="46" t="s">
        <v>195</v>
      </c>
      <c r="C88" s="9"/>
      <c r="D88" s="14"/>
      <c r="E88" s="36"/>
    </row>
    <row r="89" spans="1:5">
      <c r="A89" s="45" t="s">
        <v>330</v>
      </c>
      <c r="B89" s="46" t="s">
        <v>196</v>
      </c>
      <c r="C89" s="9"/>
      <c r="D89" s="14"/>
      <c r="E89" s="36"/>
    </row>
    <row r="90" spans="1:5" ht="47.25">
      <c r="A90" s="37" t="s">
        <v>156</v>
      </c>
      <c r="B90" s="6" t="s">
        <v>334</v>
      </c>
      <c r="C90" s="8"/>
      <c r="D90" s="13">
        <f>SUM(D91:D92)</f>
        <v>0</v>
      </c>
      <c r="E90" s="13">
        <f>SUM(E91:E92)</f>
        <v>0</v>
      </c>
    </row>
    <row r="91" spans="1:5">
      <c r="A91" s="45" t="s">
        <v>25</v>
      </c>
      <c r="B91" s="46" t="s">
        <v>195</v>
      </c>
      <c r="C91" s="9"/>
      <c r="D91" s="14"/>
      <c r="E91" s="36"/>
    </row>
    <row r="92" spans="1:5">
      <c r="A92" s="45" t="s">
        <v>157</v>
      </c>
      <c r="B92" s="46" t="s">
        <v>196</v>
      </c>
      <c r="C92" s="9"/>
      <c r="D92" s="14"/>
      <c r="E92" s="36"/>
    </row>
    <row r="93" spans="1:5" ht="47.25">
      <c r="A93" s="37" t="s">
        <v>335</v>
      </c>
      <c r="B93" s="6" t="s">
        <v>340</v>
      </c>
      <c r="C93" s="8"/>
      <c r="D93" s="13">
        <f>SUM(D94:D95)</f>
        <v>0</v>
      </c>
      <c r="E93" s="13">
        <f>SUM(E94:E95)</f>
        <v>0</v>
      </c>
    </row>
    <row r="94" spans="1:5">
      <c r="A94" s="45" t="s">
        <v>336</v>
      </c>
      <c r="B94" s="46" t="s">
        <v>195</v>
      </c>
      <c r="C94" s="9"/>
      <c r="D94" s="9"/>
      <c r="E94" s="9"/>
    </row>
    <row r="95" spans="1:5">
      <c r="A95" s="45" t="s">
        <v>337</v>
      </c>
      <c r="B95" s="46" t="s">
        <v>196</v>
      </c>
      <c r="C95" s="9"/>
      <c r="D95" s="9"/>
      <c r="E95" s="9"/>
    </row>
    <row r="96" spans="1:5" ht="47.25">
      <c r="A96" s="37" t="s">
        <v>341</v>
      </c>
      <c r="B96" s="6" t="s">
        <v>346</v>
      </c>
      <c r="C96" s="10"/>
      <c r="D96" s="13">
        <f>SUM(D97:D98)</f>
        <v>0</v>
      </c>
      <c r="E96" s="13">
        <f>SUM(E97:E98)</f>
        <v>0</v>
      </c>
    </row>
    <row r="97" spans="1:5">
      <c r="A97" s="45" t="s">
        <v>342</v>
      </c>
      <c r="B97" s="46" t="s">
        <v>195</v>
      </c>
      <c r="C97" s="9"/>
      <c r="D97" s="9"/>
      <c r="E97" s="9"/>
    </row>
    <row r="98" spans="1:5">
      <c r="A98" s="45" t="s">
        <v>343</v>
      </c>
      <c r="B98" s="46" t="s">
        <v>196</v>
      </c>
      <c r="C98" s="9"/>
      <c r="D98" s="9"/>
      <c r="E98" s="9"/>
    </row>
    <row r="99" spans="1:5" ht="31.5">
      <c r="A99" s="37" t="s">
        <v>347</v>
      </c>
      <c r="B99" s="6" t="s">
        <v>352</v>
      </c>
      <c r="C99" s="8"/>
      <c r="D99" s="13">
        <f>SUM(D100:D101)</f>
        <v>0</v>
      </c>
      <c r="E99" s="13">
        <f>SUM(E100:E101)</f>
        <v>0</v>
      </c>
    </row>
    <row r="100" spans="1:5">
      <c r="A100" s="45" t="s">
        <v>348</v>
      </c>
      <c r="B100" s="46" t="s">
        <v>195</v>
      </c>
      <c r="C100" s="9"/>
      <c r="D100" s="9"/>
      <c r="E100" s="9"/>
    </row>
    <row r="101" spans="1:5">
      <c r="A101" s="45" t="s">
        <v>349</v>
      </c>
      <c r="B101" s="46" t="s">
        <v>196</v>
      </c>
      <c r="C101" s="9"/>
      <c r="D101" s="9"/>
      <c r="E101" s="9"/>
    </row>
    <row r="102" spans="1:5" ht="31.5">
      <c r="A102" s="37" t="s">
        <v>160</v>
      </c>
      <c r="B102" s="6" t="s">
        <v>353</v>
      </c>
      <c r="C102" s="8"/>
      <c r="D102" s="13">
        <f>D103+D106+D109+D112+D115+D118</f>
        <v>0</v>
      </c>
      <c r="E102" s="13">
        <f>E103+E106+E109+E112+E115+E118</f>
        <v>0</v>
      </c>
    </row>
    <row r="103" spans="1:5" ht="47.25">
      <c r="A103" s="37" t="s">
        <v>161</v>
      </c>
      <c r="B103" s="6" t="s">
        <v>354</v>
      </c>
      <c r="C103" s="6"/>
      <c r="D103" s="13">
        <f>SUM(D104:D105)</f>
        <v>0</v>
      </c>
      <c r="E103" s="13">
        <f>SUM(E104:E105)</f>
        <v>0</v>
      </c>
    </row>
    <row r="104" spans="1:5">
      <c r="A104" s="45" t="s">
        <v>355</v>
      </c>
      <c r="B104" s="46" t="s">
        <v>195</v>
      </c>
      <c r="C104" s="9"/>
      <c r="D104" s="9"/>
      <c r="E104" s="9"/>
    </row>
    <row r="105" spans="1:5">
      <c r="A105" s="45" t="s">
        <v>356</v>
      </c>
      <c r="B105" s="46" t="s">
        <v>196</v>
      </c>
      <c r="C105" s="9"/>
      <c r="D105" s="14"/>
      <c r="E105" s="36"/>
    </row>
    <row r="106" spans="1:5" ht="47.25">
      <c r="A106" s="37" t="s">
        <v>162</v>
      </c>
      <c r="B106" s="6" t="s">
        <v>359</v>
      </c>
      <c r="C106" s="11"/>
      <c r="D106" s="13">
        <f>SUM(D107:D108)</f>
        <v>0</v>
      </c>
      <c r="E106" s="13">
        <f>SUM(E107:E108)</f>
        <v>0</v>
      </c>
    </row>
    <row r="107" spans="1:5">
      <c r="A107" s="45" t="s">
        <v>361</v>
      </c>
      <c r="B107" s="46" t="s">
        <v>195</v>
      </c>
      <c r="C107" s="9"/>
      <c r="D107" s="14"/>
      <c r="E107" s="36"/>
    </row>
    <row r="108" spans="1:5">
      <c r="A108" s="45" t="s">
        <v>362</v>
      </c>
      <c r="B108" s="46" t="s">
        <v>196</v>
      </c>
      <c r="C108" s="9"/>
      <c r="D108" s="14"/>
      <c r="E108" s="36"/>
    </row>
    <row r="109" spans="1:5" ht="47.25">
      <c r="A109" s="37" t="s">
        <v>163</v>
      </c>
      <c r="B109" s="6" t="s">
        <v>360</v>
      </c>
      <c r="C109" s="48"/>
      <c r="D109" s="13">
        <f>SUM(D110:D111)</f>
        <v>0</v>
      </c>
      <c r="E109" s="13">
        <f>SUM(E110:E111)</f>
        <v>0</v>
      </c>
    </row>
    <row r="110" spans="1:5">
      <c r="A110" s="45" t="s">
        <v>365</v>
      </c>
      <c r="B110" s="46" t="s">
        <v>195</v>
      </c>
      <c r="C110" s="9"/>
      <c r="D110" s="14"/>
      <c r="E110" s="36"/>
    </row>
    <row r="111" spans="1:5">
      <c r="A111" s="45" t="s">
        <v>366</v>
      </c>
      <c r="B111" s="46" t="s">
        <v>196</v>
      </c>
      <c r="C111" s="9"/>
      <c r="D111" s="14"/>
      <c r="E111" s="36"/>
    </row>
    <row r="112" spans="1:5" ht="47.25">
      <c r="A112" s="37" t="s">
        <v>164</v>
      </c>
      <c r="B112" s="6" t="s">
        <v>369</v>
      </c>
      <c r="C112" s="11"/>
      <c r="D112" s="13">
        <f>SUM(D113:D114)</f>
        <v>0</v>
      </c>
      <c r="E112" s="13">
        <f>SUM(E113:E114)</f>
        <v>0</v>
      </c>
    </row>
    <row r="113" spans="1:5">
      <c r="A113" s="45" t="s">
        <v>370</v>
      </c>
      <c r="B113" s="46" t="s">
        <v>195</v>
      </c>
      <c r="C113" s="9"/>
      <c r="D113" s="14"/>
      <c r="E113" s="36"/>
    </row>
    <row r="114" spans="1:5">
      <c r="A114" s="45" t="s">
        <v>371</v>
      </c>
      <c r="B114" s="46" t="s">
        <v>196</v>
      </c>
      <c r="C114" s="9"/>
      <c r="D114" s="14"/>
      <c r="E114" s="36"/>
    </row>
    <row r="115" spans="1:5" ht="47.25">
      <c r="A115" s="15" t="s">
        <v>374</v>
      </c>
      <c r="B115" s="15" t="s">
        <v>384</v>
      </c>
      <c r="C115" s="15"/>
      <c r="D115" s="13">
        <f>SUM(D116:D117)</f>
        <v>0</v>
      </c>
      <c r="E115" s="13">
        <f>SUM(E116:E117)</f>
        <v>0</v>
      </c>
    </row>
    <row r="116" spans="1:5">
      <c r="A116" s="45" t="s">
        <v>376</v>
      </c>
      <c r="B116" s="46" t="s">
        <v>195</v>
      </c>
      <c r="C116" s="9"/>
      <c r="D116" s="14"/>
      <c r="E116" s="36"/>
    </row>
    <row r="117" spans="1:5">
      <c r="A117" s="45" t="s">
        <v>377</v>
      </c>
      <c r="B117" s="46" t="s">
        <v>196</v>
      </c>
      <c r="C117" s="9"/>
      <c r="D117" s="14"/>
      <c r="E117" s="36"/>
    </row>
    <row r="118" spans="1:5" ht="31.5">
      <c r="A118" s="68" t="s">
        <v>375</v>
      </c>
      <c r="B118" s="15" t="s">
        <v>385</v>
      </c>
      <c r="C118" s="15"/>
      <c r="D118" s="13">
        <f>SUM(D119:D120)</f>
        <v>0</v>
      </c>
      <c r="E118" s="13">
        <f>SUM(E119:E120)</f>
        <v>0</v>
      </c>
    </row>
    <row r="119" spans="1:5">
      <c r="A119" s="45" t="s">
        <v>380</v>
      </c>
      <c r="B119" s="46" t="s">
        <v>195</v>
      </c>
      <c r="C119" s="9"/>
      <c r="D119" s="14"/>
      <c r="E119" s="36"/>
    </row>
    <row r="120" spans="1:5">
      <c r="A120" s="45" t="s">
        <v>381</v>
      </c>
      <c r="B120" s="46" t="s">
        <v>196</v>
      </c>
      <c r="C120" s="9"/>
      <c r="D120" s="14"/>
      <c r="E120" s="36"/>
    </row>
    <row r="121" spans="1:5" ht="31.5">
      <c r="A121" s="37" t="s">
        <v>386</v>
      </c>
      <c r="B121" s="6" t="s">
        <v>387</v>
      </c>
      <c r="C121" s="6"/>
      <c r="D121" s="13">
        <f>D122+D125+D128+D131+D134+D137</f>
        <v>0</v>
      </c>
      <c r="E121" s="13">
        <f>E122+E125+E128+E131+E134+E137</f>
        <v>0</v>
      </c>
    </row>
    <row r="122" spans="1:5" ht="47.25">
      <c r="A122" s="37" t="s">
        <v>389</v>
      </c>
      <c r="B122" s="6" t="s">
        <v>388</v>
      </c>
      <c r="C122" s="8"/>
      <c r="D122" s="13">
        <f>SUM(D123:D124)</f>
        <v>0</v>
      </c>
      <c r="E122" s="13">
        <f>SUM(E123:E124)</f>
        <v>0</v>
      </c>
    </row>
    <row r="123" spans="1:5">
      <c r="A123" s="45" t="s">
        <v>390</v>
      </c>
      <c r="B123" s="46" t="s">
        <v>195</v>
      </c>
      <c r="C123" s="9"/>
      <c r="D123" s="14"/>
      <c r="E123" s="36"/>
    </row>
    <row r="124" spans="1:5">
      <c r="A124" s="45" t="s">
        <v>391</v>
      </c>
      <c r="B124" s="46" t="s">
        <v>196</v>
      </c>
      <c r="C124" s="9"/>
      <c r="D124" s="14"/>
      <c r="E124" s="36"/>
    </row>
    <row r="125" spans="1:5" ht="47.25">
      <c r="A125" s="37" t="s">
        <v>394</v>
      </c>
      <c r="B125" s="6" t="s">
        <v>399</v>
      </c>
      <c r="C125" s="8"/>
      <c r="D125" s="13">
        <f>SUM(D126:D127)</f>
        <v>0</v>
      </c>
      <c r="E125" s="13">
        <f>SUM(E126:E127)</f>
        <v>0</v>
      </c>
    </row>
    <row r="126" spans="1:5">
      <c r="A126" s="45" t="s">
        <v>395</v>
      </c>
      <c r="B126" s="46" t="s">
        <v>195</v>
      </c>
      <c r="C126" s="9"/>
      <c r="D126" s="14"/>
      <c r="E126" s="36"/>
    </row>
    <row r="127" spans="1:5">
      <c r="A127" s="45" t="s">
        <v>396</v>
      </c>
      <c r="B127" s="46" t="s">
        <v>196</v>
      </c>
      <c r="C127" s="9"/>
      <c r="D127" s="14"/>
      <c r="E127" s="36"/>
    </row>
    <row r="128" spans="1:5" ht="47.25">
      <c r="A128" s="37" t="s">
        <v>401</v>
      </c>
      <c r="B128" s="6" t="s">
        <v>400</v>
      </c>
      <c r="C128" s="6"/>
      <c r="D128" s="13">
        <f>SUM(D129:D130)</f>
        <v>0</v>
      </c>
      <c r="E128" s="13">
        <f>SUM(E129:E130)</f>
        <v>0</v>
      </c>
    </row>
    <row r="129" spans="1:5">
      <c r="A129" s="45" t="s">
        <v>402</v>
      </c>
      <c r="B129" s="46" t="s">
        <v>195</v>
      </c>
      <c r="C129" s="9"/>
      <c r="D129" s="14"/>
      <c r="E129" s="36"/>
    </row>
    <row r="130" spans="1:5">
      <c r="A130" s="45" t="s">
        <v>409</v>
      </c>
      <c r="B130" s="46" t="s">
        <v>196</v>
      </c>
      <c r="C130" s="9"/>
      <c r="D130" s="14"/>
      <c r="E130" s="36"/>
    </row>
    <row r="131" spans="1:5" ht="47.25">
      <c r="A131" s="37" t="s">
        <v>407</v>
      </c>
      <c r="B131" s="6" t="s">
        <v>406</v>
      </c>
      <c r="C131" s="6"/>
      <c r="D131" s="13">
        <f>SUM(D132:D133)</f>
        <v>0</v>
      </c>
      <c r="E131" s="13">
        <f>SUM(E132:E133)</f>
        <v>0</v>
      </c>
    </row>
    <row r="132" spans="1:5">
      <c r="A132" s="45" t="s">
        <v>408</v>
      </c>
      <c r="B132" s="46" t="s">
        <v>195</v>
      </c>
      <c r="C132" s="9"/>
      <c r="D132" s="14"/>
      <c r="E132" s="36"/>
    </row>
    <row r="133" spans="1:5">
      <c r="A133" s="45" t="s">
        <v>403</v>
      </c>
      <c r="B133" s="46" t="s">
        <v>196</v>
      </c>
      <c r="C133" s="9"/>
      <c r="D133" s="14"/>
      <c r="E133" s="36"/>
    </row>
    <row r="134" spans="1:5" ht="47.25">
      <c r="A134" s="37" t="s">
        <v>412</v>
      </c>
      <c r="B134" s="6" t="s">
        <v>418</v>
      </c>
      <c r="C134" s="6"/>
      <c r="D134" s="13">
        <f>SUM(D135:D136)</f>
        <v>0</v>
      </c>
      <c r="E134" s="13">
        <f>SUM(E135:E136)</f>
        <v>0</v>
      </c>
    </row>
    <row r="135" spans="1:5">
      <c r="A135" s="45" t="s">
        <v>413</v>
      </c>
      <c r="B135" s="46" t="s">
        <v>195</v>
      </c>
      <c r="C135" s="9"/>
      <c r="D135" s="14"/>
      <c r="E135" s="36"/>
    </row>
    <row r="136" spans="1:5">
      <c r="A136" s="45" t="s">
        <v>414</v>
      </c>
      <c r="B136" s="46" t="s">
        <v>196</v>
      </c>
      <c r="C136" s="9"/>
      <c r="D136" s="14"/>
      <c r="E136" s="36"/>
    </row>
    <row r="137" spans="1:5" ht="47.25">
      <c r="A137" s="37" t="s">
        <v>419</v>
      </c>
      <c r="B137" s="6" t="s">
        <v>423</v>
      </c>
      <c r="C137" s="6"/>
      <c r="D137" s="13">
        <f>SUM(D138:D139)</f>
        <v>0</v>
      </c>
      <c r="E137" s="13">
        <f>SUM(E138:E139)</f>
        <v>0</v>
      </c>
    </row>
    <row r="138" spans="1:5">
      <c r="A138" s="45" t="s">
        <v>420</v>
      </c>
      <c r="B138" s="46" t="s">
        <v>195</v>
      </c>
      <c r="C138" s="9"/>
      <c r="D138" s="14"/>
      <c r="E138" s="36"/>
    </row>
    <row r="139" spans="1:5">
      <c r="A139" s="45" t="s">
        <v>421</v>
      </c>
      <c r="B139" s="46" t="s">
        <v>196</v>
      </c>
      <c r="C139" s="9"/>
      <c r="D139" s="14"/>
      <c r="E139" s="36"/>
    </row>
    <row r="140" spans="1:5" ht="31.5">
      <c r="A140" s="37" t="s">
        <v>424</v>
      </c>
      <c r="B140" s="6" t="s">
        <v>430</v>
      </c>
      <c r="C140" s="6"/>
      <c r="D140" s="13">
        <f>D141+D144+D147+D150+D153+D156</f>
        <v>0</v>
      </c>
      <c r="E140" s="13">
        <f>E141+E144+E147+E150+E153+E156</f>
        <v>0</v>
      </c>
    </row>
    <row r="141" spans="1:5" ht="47.25">
      <c r="A141" s="37" t="s">
        <v>425</v>
      </c>
      <c r="B141" s="6" t="s">
        <v>431</v>
      </c>
      <c r="C141" s="8"/>
      <c r="D141" s="13">
        <f>SUM(D142:D143)</f>
        <v>0</v>
      </c>
      <c r="E141" s="13">
        <f>SUM(E142:E143)</f>
        <v>0</v>
      </c>
    </row>
    <row r="142" spans="1:5">
      <c r="A142" s="45" t="s">
        <v>426</v>
      </c>
      <c r="B142" s="46" t="s">
        <v>195</v>
      </c>
      <c r="C142" s="9"/>
      <c r="D142" s="14"/>
      <c r="E142" s="36"/>
    </row>
    <row r="143" spans="1:5">
      <c r="A143" s="45" t="s">
        <v>427</v>
      </c>
      <c r="B143" s="46" t="s">
        <v>196</v>
      </c>
      <c r="C143" s="9"/>
      <c r="D143" s="14"/>
      <c r="E143" s="36"/>
    </row>
    <row r="144" spans="1:5" ht="47.25">
      <c r="A144" s="37" t="s">
        <v>432</v>
      </c>
      <c r="B144" s="6" t="s">
        <v>433</v>
      </c>
      <c r="C144" s="8"/>
      <c r="D144" s="13">
        <f>SUM(D145:D146)</f>
        <v>0</v>
      </c>
      <c r="E144" s="13">
        <f>SUM(E145:E146)</f>
        <v>0</v>
      </c>
    </row>
    <row r="145" spans="1:5">
      <c r="A145" s="45" t="s">
        <v>434</v>
      </c>
      <c r="B145" s="46" t="s">
        <v>195</v>
      </c>
      <c r="C145" s="9"/>
      <c r="D145" s="14"/>
      <c r="E145" s="36"/>
    </row>
    <row r="146" spans="1:5">
      <c r="A146" s="45" t="s">
        <v>435</v>
      </c>
      <c r="B146" s="46" t="s">
        <v>196</v>
      </c>
      <c r="C146" s="9"/>
      <c r="D146" s="14"/>
      <c r="E146" s="36"/>
    </row>
    <row r="147" spans="1:5" ht="47.25">
      <c r="A147" s="37" t="s">
        <v>438</v>
      </c>
      <c r="B147" s="6" t="s">
        <v>443</v>
      </c>
      <c r="C147" s="8"/>
      <c r="D147" s="13">
        <f>SUM(D148:D149)</f>
        <v>0</v>
      </c>
      <c r="E147" s="13">
        <f>SUM(E148:E149)</f>
        <v>0</v>
      </c>
    </row>
    <row r="148" spans="1:5">
      <c r="A148" s="45" t="s">
        <v>439</v>
      </c>
      <c r="B148" s="46" t="s">
        <v>195</v>
      </c>
      <c r="C148" s="9"/>
      <c r="D148" s="14"/>
      <c r="E148" s="36"/>
    </row>
    <row r="149" spans="1:5">
      <c r="A149" s="45" t="s">
        <v>440</v>
      </c>
      <c r="B149" s="46" t="s">
        <v>196</v>
      </c>
      <c r="C149" s="9"/>
      <c r="D149" s="14"/>
      <c r="E149" s="36"/>
    </row>
    <row r="150" spans="1:5" ht="47.25">
      <c r="A150" s="37" t="s">
        <v>444</v>
      </c>
      <c r="B150" s="6" t="s">
        <v>449</v>
      </c>
      <c r="C150" s="8"/>
      <c r="D150" s="13">
        <f>SUM(D151:D152)</f>
        <v>0</v>
      </c>
      <c r="E150" s="13">
        <f>SUM(E151:E152)</f>
        <v>0</v>
      </c>
    </row>
    <row r="151" spans="1:5">
      <c r="A151" s="45" t="s">
        <v>445</v>
      </c>
      <c r="B151" s="46" t="s">
        <v>195</v>
      </c>
      <c r="C151" s="9"/>
      <c r="D151" s="14"/>
      <c r="E151" s="36"/>
    </row>
    <row r="152" spans="1:5">
      <c r="A152" s="45" t="s">
        <v>446</v>
      </c>
      <c r="B152" s="46" t="s">
        <v>196</v>
      </c>
      <c r="C152" s="9"/>
      <c r="D152" s="14"/>
      <c r="E152" s="36"/>
    </row>
    <row r="153" spans="1:5" ht="47.25">
      <c r="A153" s="37" t="s">
        <v>451</v>
      </c>
      <c r="B153" s="6" t="s">
        <v>450</v>
      </c>
      <c r="C153" s="8"/>
      <c r="D153" s="13">
        <f>SUM(D154:D155)</f>
        <v>0</v>
      </c>
      <c r="E153" s="13">
        <f>SUM(E154:E155)</f>
        <v>0</v>
      </c>
    </row>
    <row r="154" spans="1:5">
      <c r="A154" s="45" t="s">
        <v>452</v>
      </c>
      <c r="B154" s="46" t="s">
        <v>195</v>
      </c>
      <c r="C154" s="9"/>
      <c r="D154" s="14"/>
      <c r="E154" s="36"/>
    </row>
    <row r="155" spans="1:5">
      <c r="A155" s="45" t="s">
        <v>453</v>
      </c>
      <c r="B155" s="46" t="s">
        <v>196</v>
      </c>
      <c r="C155" s="9"/>
      <c r="D155" s="14"/>
      <c r="E155" s="36"/>
    </row>
    <row r="156" spans="1:5" ht="31.5">
      <c r="A156" s="37" t="s">
        <v>456</v>
      </c>
      <c r="B156" s="6" t="s">
        <v>461</v>
      </c>
      <c r="C156" s="8"/>
      <c r="D156" s="13">
        <f>SUM(D157:D158)</f>
        <v>0</v>
      </c>
      <c r="E156" s="13">
        <f>SUM(E157:E158)</f>
        <v>0</v>
      </c>
    </row>
    <row r="157" spans="1:5">
      <c r="A157" s="45" t="s">
        <v>457</v>
      </c>
      <c r="B157" s="46" t="s">
        <v>195</v>
      </c>
      <c r="C157" s="9"/>
      <c r="D157" s="14"/>
      <c r="E157" s="36"/>
    </row>
    <row r="158" spans="1:5">
      <c r="A158" s="45" t="s">
        <v>458</v>
      </c>
      <c r="B158" s="46" t="s">
        <v>196</v>
      </c>
      <c r="C158" s="9"/>
      <c r="D158" s="14"/>
      <c r="E158" s="36"/>
    </row>
    <row r="159" spans="1:5" ht="31.5">
      <c r="A159" s="37" t="s">
        <v>462</v>
      </c>
      <c r="B159" s="6" t="s">
        <v>464</v>
      </c>
      <c r="C159" s="6"/>
      <c r="D159" s="13">
        <f>D160+D163+D166+D169+D172+D175</f>
        <v>0</v>
      </c>
      <c r="E159" s="13">
        <f>E160+E163+E166+E169+E172+E175</f>
        <v>0</v>
      </c>
    </row>
    <row r="160" spans="1:5" ht="47.25">
      <c r="A160" s="37" t="s">
        <v>463</v>
      </c>
      <c r="B160" s="6" t="s">
        <v>469</v>
      </c>
      <c r="C160" s="8"/>
      <c r="D160" s="13">
        <f>SUM(D161:D162)</f>
        <v>0</v>
      </c>
      <c r="E160" s="13">
        <f>SUM(E161:E162)</f>
        <v>0</v>
      </c>
    </row>
    <row r="161" spans="1:5">
      <c r="A161" s="45" t="s">
        <v>465</v>
      </c>
      <c r="B161" s="46" t="s">
        <v>195</v>
      </c>
      <c r="C161" s="9"/>
      <c r="D161" s="14"/>
      <c r="E161" s="36"/>
    </row>
    <row r="162" spans="1:5">
      <c r="A162" s="45" t="s">
        <v>466</v>
      </c>
      <c r="B162" s="46" t="s">
        <v>196</v>
      </c>
      <c r="C162" s="9"/>
      <c r="D162" s="14"/>
      <c r="E162" s="36"/>
    </row>
    <row r="163" spans="1:5" ht="47.25">
      <c r="A163" s="37" t="s">
        <v>470</v>
      </c>
      <c r="B163" s="6" t="s">
        <v>480</v>
      </c>
      <c r="C163" s="8"/>
      <c r="D163" s="13">
        <f>SUM(D164:D165)</f>
        <v>0</v>
      </c>
      <c r="E163" s="13">
        <f>SUM(E164:E165)</f>
        <v>0</v>
      </c>
    </row>
    <row r="164" spans="1:5">
      <c r="A164" s="45" t="s">
        <v>471</v>
      </c>
      <c r="B164" s="46" t="s">
        <v>195</v>
      </c>
      <c r="C164" s="9"/>
      <c r="D164" s="14"/>
      <c r="E164" s="36"/>
    </row>
    <row r="165" spans="1:5">
      <c r="A165" s="45" t="s">
        <v>472</v>
      </c>
      <c r="B165" s="46" t="s">
        <v>196</v>
      </c>
      <c r="C165" s="9"/>
      <c r="D165" s="14"/>
      <c r="E165" s="36"/>
    </row>
    <row r="166" spans="1:5" ht="47.25">
      <c r="A166" s="37" t="s">
        <v>475</v>
      </c>
      <c r="B166" s="6" t="s">
        <v>481</v>
      </c>
      <c r="C166" s="8"/>
      <c r="D166" s="13">
        <f>SUM(D167:D168)</f>
        <v>0</v>
      </c>
      <c r="E166" s="13">
        <f>SUM(E167:E168)</f>
        <v>0</v>
      </c>
    </row>
    <row r="167" spans="1:5">
      <c r="A167" s="45" t="s">
        <v>476</v>
      </c>
      <c r="B167" s="46" t="s">
        <v>195</v>
      </c>
      <c r="C167" s="9"/>
      <c r="D167" s="14"/>
      <c r="E167" s="36"/>
    </row>
    <row r="168" spans="1:5">
      <c r="A168" s="45" t="s">
        <v>477</v>
      </c>
      <c r="B168" s="46" t="s">
        <v>196</v>
      </c>
      <c r="C168" s="9"/>
      <c r="D168" s="14"/>
      <c r="E168" s="36"/>
    </row>
    <row r="169" spans="1:5" ht="47.25">
      <c r="A169" s="37" t="s">
        <v>482</v>
      </c>
      <c r="B169" s="6" t="s">
        <v>487</v>
      </c>
      <c r="C169" s="8"/>
      <c r="D169" s="13">
        <f>SUM(D170:D171)</f>
        <v>0</v>
      </c>
      <c r="E169" s="13">
        <f>SUM(E170:E171)</f>
        <v>0</v>
      </c>
    </row>
    <row r="170" spans="1:5">
      <c r="A170" s="45" t="s">
        <v>483</v>
      </c>
      <c r="B170" s="46" t="s">
        <v>195</v>
      </c>
      <c r="C170" s="9"/>
      <c r="D170" s="14"/>
      <c r="E170" s="36"/>
    </row>
    <row r="171" spans="1:5">
      <c r="A171" s="45" t="s">
        <v>484</v>
      </c>
      <c r="B171" s="46" t="s">
        <v>196</v>
      </c>
      <c r="C171" s="9"/>
      <c r="D171" s="14"/>
      <c r="E171" s="36"/>
    </row>
    <row r="172" spans="1:5" ht="47.25">
      <c r="A172" s="37" t="s">
        <v>488</v>
      </c>
      <c r="B172" s="6" t="s">
        <v>493</v>
      </c>
      <c r="C172" s="8"/>
      <c r="D172" s="13">
        <f>SUM(D173:D174)</f>
        <v>0</v>
      </c>
      <c r="E172" s="13">
        <f>SUM(E173:E174)</f>
        <v>0</v>
      </c>
    </row>
    <row r="173" spans="1:5">
      <c r="A173" s="45" t="s">
        <v>489</v>
      </c>
      <c r="B173" s="46" t="s">
        <v>195</v>
      </c>
      <c r="C173" s="9"/>
      <c r="D173" s="14"/>
      <c r="E173" s="36"/>
    </row>
    <row r="174" spans="1:5">
      <c r="A174" s="45" t="s">
        <v>490</v>
      </c>
      <c r="B174" s="46" t="s">
        <v>196</v>
      </c>
      <c r="C174" s="9"/>
      <c r="D174" s="14"/>
      <c r="E174" s="36"/>
    </row>
    <row r="175" spans="1:5" ht="31.5">
      <c r="A175" s="37" t="s">
        <v>494</v>
      </c>
      <c r="B175" s="6" t="s">
        <v>499</v>
      </c>
      <c r="C175" s="8"/>
      <c r="D175" s="13">
        <f>SUM(D176:D177)</f>
        <v>0</v>
      </c>
      <c r="E175" s="13">
        <f>SUM(E176:E177)</f>
        <v>0</v>
      </c>
    </row>
    <row r="176" spans="1:5">
      <c r="A176" s="45" t="s">
        <v>495</v>
      </c>
      <c r="B176" s="46" t="s">
        <v>195</v>
      </c>
      <c r="C176" s="9"/>
      <c r="D176" s="14"/>
      <c r="E176" s="36"/>
    </row>
    <row r="177" spans="1:5">
      <c r="A177" s="45" t="s">
        <v>496</v>
      </c>
      <c r="B177" s="46" t="s">
        <v>196</v>
      </c>
      <c r="C177" s="9"/>
      <c r="D177" s="14"/>
      <c r="E177" s="36"/>
    </row>
    <row r="178" spans="1:5" ht="31.5">
      <c r="A178" s="37" t="s">
        <v>500</v>
      </c>
      <c r="B178" s="6" t="s">
        <v>502</v>
      </c>
      <c r="C178" s="6"/>
      <c r="D178" s="13">
        <f>D179+D182+D185+D188+D191+D194</f>
        <v>0</v>
      </c>
      <c r="E178" s="13">
        <f>E179+E182+E185+E188+E191+E194</f>
        <v>0</v>
      </c>
    </row>
    <row r="179" spans="1:5" ht="47.25">
      <c r="A179" s="37" t="s">
        <v>501</v>
      </c>
      <c r="B179" s="6" t="s">
        <v>514</v>
      </c>
      <c r="C179" s="8"/>
      <c r="D179" s="13">
        <f>SUM(D180:D181)</f>
        <v>0</v>
      </c>
      <c r="E179" s="13">
        <f>SUM(E180:E181)</f>
        <v>0</v>
      </c>
    </row>
    <row r="180" spans="1:5">
      <c r="A180" s="45" t="s">
        <v>503</v>
      </c>
      <c r="B180" s="46" t="s">
        <v>195</v>
      </c>
      <c r="C180" s="9"/>
      <c r="D180" s="14"/>
      <c r="E180" s="36"/>
    </row>
    <row r="181" spans="1:5">
      <c r="A181" s="45" t="s">
        <v>504</v>
      </c>
      <c r="B181" s="46" t="s">
        <v>196</v>
      </c>
      <c r="C181" s="9"/>
      <c r="D181" s="14"/>
      <c r="E181" s="36"/>
    </row>
    <row r="182" spans="1:5" ht="47.25">
      <c r="A182" s="37" t="s">
        <v>507</v>
      </c>
      <c r="B182" s="6" t="s">
        <v>512</v>
      </c>
      <c r="C182" s="8"/>
      <c r="D182" s="13">
        <f>SUM(D183:D184)</f>
        <v>0</v>
      </c>
      <c r="E182" s="13">
        <f>SUM(E183:E184)</f>
        <v>0</v>
      </c>
    </row>
    <row r="183" spans="1:5">
      <c r="A183" s="45" t="s">
        <v>508</v>
      </c>
      <c r="B183" s="46" t="s">
        <v>195</v>
      </c>
      <c r="C183" s="9"/>
      <c r="D183" s="14"/>
      <c r="E183" s="36"/>
    </row>
    <row r="184" spans="1:5">
      <c r="A184" s="45" t="s">
        <v>509</v>
      </c>
      <c r="B184" s="46" t="s">
        <v>196</v>
      </c>
      <c r="C184" s="9"/>
      <c r="D184" s="14"/>
      <c r="E184" s="36"/>
    </row>
    <row r="185" spans="1:5" ht="47.25">
      <c r="A185" s="37" t="s">
        <v>515</v>
      </c>
      <c r="B185" s="6" t="s">
        <v>513</v>
      </c>
      <c r="C185" s="8"/>
      <c r="D185" s="13">
        <f>SUM(D186:D187)</f>
        <v>0</v>
      </c>
      <c r="E185" s="13">
        <f>SUM(E186:E187)</f>
        <v>0</v>
      </c>
    </row>
    <row r="186" spans="1:5">
      <c r="A186" s="45" t="s">
        <v>516</v>
      </c>
      <c r="B186" s="46" t="s">
        <v>195</v>
      </c>
      <c r="C186" s="9"/>
      <c r="D186" s="14"/>
      <c r="E186" s="36"/>
    </row>
    <row r="187" spans="1:5">
      <c r="A187" s="45" t="s">
        <v>517</v>
      </c>
      <c r="B187" s="46" t="s">
        <v>196</v>
      </c>
      <c r="C187" s="9"/>
      <c r="D187" s="14"/>
      <c r="E187" s="36"/>
    </row>
    <row r="188" spans="1:5" ht="47.25">
      <c r="A188" s="37" t="s">
        <v>521</v>
      </c>
      <c r="B188" s="6" t="s">
        <v>520</v>
      </c>
      <c r="C188" s="8"/>
      <c r="D188" s="13">
        <f>SUM(D189:D190)</f>
        <v>0</v>
      </c>
      <c r="E188" s="13">
        <f>SUM(E189:E190)</f>
        <v>0</v>
      </c>
    </row>
    <row r="189" spans="1:5">
      <c r="A189" s="45" t="s">
        <v>522</v>
      </c>
      <c r="B189" s="46" t="s">
        <v>195</v>
      </c>
      <c r="C189" s="9"/>
      <c r="D189" s="14"/>
      <c r="E189" s="36"/>
    </row>
    <row r="190" spans="1:5">
      <c r="A190" s="45" t="s">
        <v>523</v>
      </c>
      <c r="B190" s="46" t="s">
        <v>196</v>
      </c>
      <c r="C190" s="9"/>
      <c r="D190" s="14"/>
      <c r="E190" s="36"/>
    </row>
    <row r="191" spans="1:5" ht="47.25">
      <c r="A191" s="37" t="s">
        <v>527</v>
      </c>
      <c r="B191" s="6" t="s">
        <v>526</v>
      </c>
      <c r="C191" s="8"/>
      <c r="D191" s="13">
        <f>SUM(D192:D193)</f>
        <v>0</v>
      </c>
      <c r="E191" s="13">
        <f>SUM(E192:E193)</f>
        <v>0</v>
      </c>
    </row>
    <row r="192" spans="1:5">
      <c r="A192" s="45" t="s">
        <v>529</v>
      </c>
      <c r="B192" s="46" t="s">
        <v>195</v>
      </c>
      <c r="C192" s="9"/>
      <c r="D192" s="14"/>
      <c r="E192" s="36"/>
    </row>
    <row r="193" spans="1:5">
      <c r="A193" s="45" t="s">
        <v>530</v>
      </c>
      <c r="B193" s="46" t="s">
        <v>196</v>
      </c>
      <c r="C193" s="9"/>
      <c r="D193" s="14"/>
      <c r="E193" s="36"/>
    </row>
    <row r="194" spans="1:5" ht="31.5">
      <c r="A194" s="37" t="s">
        <v>528</v>
      </c>
      <c r="B194" s="6" t="s">
        <v>2159</v>
      </c>
      <c r="C194" s="8"/>
      <c r="D194" s="13">
        <f>SUM(D195:D196)</f>
        <v>0</v>
      </c>
      <c r="E194" s="13">
        <f>SUM(E195:E196)</f>
        <v>0</v>
      </c>
    </row>
    <row r="195" spans="1:5">
      <c r="A195" s="45" t="s">
        <v>533</v>
      </c>
      <c r="B195" s="46" t="s">
        <v>195</v>
      </c>
      <c r="C195" s="9"/>
      <c r="D195" s="14"/>
      <c r="E195" s="36"/>
    </row>
    <row r="196" spans="1:5">
      <c r="A196" s="45" t="s">
        <v>534</v>
      </c>
      <c r="B196" s="46" t="s">
        <v>196</v>
      </c>
      <c r="C196" s="9"/>
      <c r="D196" s="14"/>
      <c r="E196" s="36"/>
    </row>
    <row r="197" spans="1:5" ht="31.5">
      <c r="A197" s="37" t="s">
        <v>539</v>
      </c>
      <c r="B197" s="6" t="s">
        <v>537</v>
      </c>
      <c r="C197" s="6"/>
      <c r="D197" s="13">
        <f>D198+D201+D204+D207+D210+D213</f>
        <v>0</v>
      </c>
      <c r="E197" s="13">
        <f>E198+E201+E204+E207+E210+E213</f>
        <v>0</v>
      </c>
    </row>
    <row r="198" spans="1:5" ht="47.25">
      <c r="A198" s="37" t="s">
        <v>540</v>
      </c>
      <c r="B198" s="6" t="s">
        <v>538</v>
      </c>
      <c r="C198" s="8"/>
      <c r="D198" s="13">
        <f>SUM(D199:D200)</f>
        <v>0</v>
      </c>
      <c r="E198" s="13">
        <f>SUM(E199:E200)</f>
        <v>0</v>
      </c>
    </row>
    <row r="199" spans="1:5">
      <c r="A199" s="45" t="s">
        <v>541</v>
      </c>
      <c r="B199" s="46" t="s">
        <v>195</v>
      </c>
      <c r="C199" s="9"/>
      <c r="D199" s="14"/>
      <c r="E199" s="36"/>
    </row>
    <row r="200" spans="1:5" ht="15" customHeight="1">
      <c r="A200" s="45" t="s">
        <v>542</v>
      </c>
      <c r="B200" s="46" t="s">
        <v>196</v>
      </c>
      <c r="C200" s="9"/>
      <c r="D200" s="14"/>
      <c r="E200" s="36"/>
    </row>
    <row r="201" spans="1:5" ht="47.25">
      <c r="A201" s="37" t="s">
        <v>545</v>
      </c>
      <c r="B201" s="6" t="s">
        <v>550</v>
      </c>
      <c r="C201" s="8"/>
      <c r="D201" s="13">
        <f>SUM(D202:D203)</f>
        <v>0</v>
      </c>
      <c r="E201" s="13">
        <f>SUM(E202:E203)</f>
        <v>0</v>
      </c>
    </row>
    <row r="202" spans="1:5">
      <c r="A202" s="45" t="s">
        <v>546</v>
      </c>
      <c r="B202" s="46" t="s">
        <v>195</v>
      </c>
      <c r="C202" s="9"/>
      <c r="D202" s="14"/>
      <c r="E202" s="36"/>
    </row>
    <row r="203" spans="1:5">
      <c r="A203" s="45" t="s">
        <v>547</v>
      </c>
      <c r="B203" s="46" t="s">
        <v>196</v>
      </c>
      <c r="C203" s="9"/>
      <c r="D203" s="14"/>
      <c r="E203" s="36"/>
    </row>
    <row r="204" spans="1:5" ht="47.25">
      <c r="A204" s="37" t="s">
        <v>551</v>
      </c>
      <c r="B204" s="6" t="s">
        <v>556</v>
      </c>
      <c r="C204" s="8"/>
      <c r="D204" s="13">
        <f>SUM(D205:D206)</f>
        <v>0</v>
      </c>
      <c r="E204" s="13">
        <f>SUM(E205:E206)</f>
        <v>0</v>
      </c>
    </row>
    <row r="205" spans="1:5">
      <c r="A205" s="45" t="s">
        <v>552</v>
      </c>
      <c r="B205" s="46" t="s">
        <v>195</v>
      </c>
      <c r="C205" s="9"/>
      <c r="D205" s="14"/>
      <c r="E205" s="36"/>
    </row>
    <row r="206" spans="1:5">
      <c r="A206" s="45" t="s">
        <v>553</v>
      </c>
      <c r="B206" s="46" t="s">
        <v>196</v>
      </c>
      <c r="C206" s="9"/>
      <c r="D206" s="14"/>
      <c r="E206" s="36"/>
    </row>
    <row r="207" spans="1:5" ht="47.25">
      <c r="A207" s="37" t="s">
        <v>557</v>
      </c>
      <c r="B207" s="6" t="s">
        <v>562</v>
      </c>
      <c r="C207" s="8"/>
      <c r="D207" s="13">
        <f>SUM(D208:D209)</f>
        <v>0</v>
      </c>
      <c r="E207" s="13">
        <f>SUM(E208:E209)</f>
        <v>0</v>
      </c>
    </row>
    <row r="208" spans="1:5">
      <c r="A208" s="45" t="s">
        <v>558</v>
      </c>
      <c r="B208" s="46" t="s">
        <v>195</v>
      </c>
      <c r="C208" s="9"/>
      <c r="D208" s="14"/>
      <c r="E208" s="36"/>
    </row>
    <row r="209" spans="1:5">
      <c r="A209" s="45" t="s">
        <v>559</v>
      </c>
      <c r="B209" s="46" t="s">
        <v>196</v>
      </c>
      <c r="C209" s="9"/>
      <c r="D209" s="14"/>
      <c r="E209" s="36"/>
    </row>
    <row r="210" spans="1:5" ht="47.25">
      <c r="A210" s="37" t="s">
        <v>563</v>
      </c>
      <c r="B210" s="6" t="s">
        <v>568</v>
      </c>
      <c r="C210" s="8"/>
      <c r="D210" s="13">
        <f>SUM(D211:D212)</f>
        <v>0</v>
      </c>
      <c r="E210" s="13">
        <f>SUM(E211:E212)</f>
        <v>0</v>
      </c>
    </row>
    <row r="211" spans="1:5">
      <c r="A211" s="45" t="s">
        <v>564</v>
      </c>
      <c r="B211" s="46" t="s">
        <v>195</v>
      </c>
      <c r="C211" s="9"/>
      <c r="D211" s="14"/>
      <c r="E211" s="36"/>
    </row>
    <row r="212" spans="1:5">
      <c r="A212" s="45" t="s">
        <v>565</v>
      </c>
      <c r="B212" s="46" t="s">
        <v>196</v>
      </c>
      <c r="C212" s="9"/>
      <c r="D212" s="14"/>
      <c r="E212" s="36"/>
    </row>
    <row r="213" spans="1:5" ht="47.25">
      <c r="A213" s="37" t="s">
        <v>569</v>
      </c>
      <c r="B213" s="6" t="s">
        <v>574</v>
      </c>
      <c r="C213" s="8"/>
      <c r="D213" s="13">
        <f>SUM(D214:D215)</f>
        <v>0</v>
      </c>
      <c r="E213" s="13">
        <f>SUM(E214:E215)</f>
        <v>0</v>
      </c>
    </row>
    <row r="214" spans="1:5">
      <c r="A214" s="45" t="s">
        <v>570</v>
      </c>
      <c r="B214" s="46" t="s">
        <v>195</v>
      </c>
      <c r="C214" s="9"/>
      <c r="D214" s="14"/>
      <c r="E214" s="36"/>
    </row>
    <row r="215" spans="1:5">
      <c r="A215" s="45" t="s">
        <v>571</v>
      </c>
      <c r="B215" s="46" t="s">
        <v>196</v>
      </c>
      <c r="C215" s="9"/>
      <c r="D215" s="14"/>
      <c r="E215" s="36"/>
    </row>
    <row r="216" spans="1:5" ht="31.5">
      <c r="A216" s="37" t="s">
        <v>576</v>
      </c>
      <c r="B216" s="6" t="s">
        <v>575</v>
      </c>
      <c r="C216" s="6"/>
      <c r="D216" s="13">
        <f>D217+D220+D223+D226+D229+D232</f>
        <v>0</v>
      </c>
      <c r="E216" s="13">
        <f>E217+E220+E223+E226+E229+E232</f>
        <v>0</v>
      </c>
    </row>
    <row r="217" spans="1:5" ht="47.25">
      <c r="A217" s="37" t="s">
        <v>577</v>
      </c>
      <c r="B217" s="6" t="s">
        <v>578</v>
      </c>
      <c r="C217" s="8"/>
      <c r="D217" s="13">
        <f>SUM(D218:D219)</f>
        <v>0</v>
      </c>
      <c r="E217" s="13">
        <f>SUM(E218:E219)</f>
        <v>0</v>
      </c>
    </row>
    <row r="218" spans="1:5">
      <c r="A218" s="45" t="s">
        <v>579</v>
      </c>
      <c r="B218" s="46" t="s">
        <v>195</v>
      </c>
      <c r="C218" s="9"/>
      <c r="D218" s="14"/>
      <c r="E218" s="36"/>
    </row>
    <row r="219" spans="1:5">
      <c r="A219" s="45" t="s">
        <v>580</v>
      </c>
      <c r="B219" s="46" t="s">
        <v>196</v>
      </c>
      <c r="C219" s="9"/>
      <c r="D219" s="14"/>
      <c r="E219" s="36"/>
    </row>
    <row r="220" spans="1:5" ht="47.25">
      <c r="A220" s="37" t="s">
        <v>583</v>
      </c>
      <c r="B220" s="6" t="s">
        <v>588</v>
      </c>
      <c r="C220" s="8"/>
      <c r="D220" s="13">
        <f>SUM(D221:D222)</f>
        <v>0</v>
      </c>
      <c r="E220" s="13">
        <f>SUM(E221:E222)</f>
        <v>0</v>
      </c>
    </row>
    <row r="221" spans="1:5">
      <c r="A221" s="45" t="s">
        <v>584</v>
      </c>
      <c r="B221" s="46" t="s">
        <v>195</v>
      </c>
      <c r="C221" s="9"/>
      <c r="D221" s="14"/>
      <c r="E221" s="36"/>
    </row>
    <row r="222" spans="1:5">
      <c r="A222" s="45" t="s">
        <v>585</v>
      </c>
      <c r="B222" s="46" t="s">
        <v>196</v>
      </c>
      <c r="C222" s="9"/>
      <c r="D222" s="14"/>
      <c r="E222" s="36"/>
    </row>
    <row r="223" spans="1:5" ht="47.25">
      <c r="A223" s="37" t="s">
        <v>603</v>
      </c>
      <c r="B223" s="6" t="s">
        <v>594</v>
      </c>
      <c r="C223" s="8"/>
      <c r="D223" s="13">
        <f>SUM(D224:D225)</f>
        <v>0</v>
      </c>
      <c r="E223" s="13">
        <f>SUM(E224:E225)</f>
        <v>0</v>
      </c>
    </row>
    <row r="224" spans="1:5">
      <c r="A224" s="45" t="s">
        <v>604</v>
      </c>
      <c r="B224" s="46" t="s">
        <v>195</v>
      </c>
      <c r="C224" s="9"/>
      <c r="D224" s="14"/>
      <c r="E224" s="36"/>
    </row>
    <row r="225" spans="1:5">
      <c r="A225" s="45" t="s">
        <v>605</v>
      </c>
      <c r="B225" s="46" t="s">
        <v>196</v>
      </c>
      <c r="C225" s="9"/>
      <c r="D225" s="14"/>
      <c r="E225" s="36"/>
    </row>
    <row r="226" spans="1:5" ht="47.25">
      <c r="A226" s="37" t="s">
        <v>608</v>
      </c>
      <c r="B226" s="6" t="s">
        <v>595</v>
      </c>
      <c r="C226" s="8"/>
      <c r="D226" s="13">
        <f>SUM(D227:D228)</f>
        <v>0</v>
      </c>
      <c r="E226" s="13">
        <f>SUM(E227:E228)</f>
        <v>0</v>
      </c>
    </row>
    <row r="227" spans="1:5">
      <c r="A227" s="45" t="s">
        <v>609</v>
      </c>
      <c r="B227" s="46" t="s">
        <v>195</v>
      </c>
      <c r="C227" s="9"/>
      <c r="D227" s="14"/>
      <c r="E227" s="36"/>
    </row>
    <row r="228" spans="1:5">
      <c r="A228" s="45" t="s">
        <v>610</v>
      </c>
      <c r="B228" s="46" t="s">
        <v>196</v>
      </c>
      <c r="C228" s="9"/>
      <c r="D228" s="14"/>
      <c r="E228" s="36"/>
    </row>
    <row r="229" spans="1:5" ht="47.25">
      <c r="A229" s="37" t="s">
        <v>613</v>
      </c>
      <c r="B229" s="6" t="s">
        <v>602</v>
      </c>
      <c r="C229" s="8"/>
      <c r="D229" s="13">
        <f>SUM(D230:D231)</f>
        <v>0</v>
      </c>
      <c r="E229" s="13">
        <f>SUM(E230:E231)</f>
        <v>0</v>
      </c>
    </row>
    <row r="230" spans="1:5">
      <c r="A230" s="45" t="s">
        <v>614</v>
      </c>
      <c r="B230" s="46" t="s">
        <v>195</v>
      </c>
      <c r="C230" s="9"/>
      <c r="D230" s="14"/>
      <c r="E230" s="36"/>
    </row>
    <row r="231" spans="1:5">
      <c r="A231" s="45" t="s">
        <v>615</v>
      </c>
      <c r="B231" s="46" t="s">
        <v>196</v>
      </c>
      <c r="C231" s="9"/>
      <c r="D231" s="14"/>
      <c r="E231" s="36"/>
    </row>
    <row r="232" spans="1:5" ht="47.25">
      <c r="A232" s="37" t="s">
        <v>618</v>
      </c>
      <c r="B232" s="6" t="s">
        <v>623</v>
      </c>
      <c r="C232" s="8"/>
      <c r="D232" s="13">
        <f>SUM(D233:D234)</f>
        <v>0</v>
      </c>
      <c r="E232" s="13">
        <f>SUM(E233:E234)</f>
        <v>0</v>
      </c>
    </row>
    <row r="233" spans="1:5">
      <c r="A233" s="45" t="s">
        <v>619</v>
      </c>
      <c r="B233" s="46" t="s">
        <v>195</v>
      </c>
      <c r="C233" s="9"/>
      <c r="D233" s="14"/>
      <c r="E233" s="36"/>
    </row>
    <row r="234" spans="1:5">
      <c r="A234" s="45" t="s">
        <v>620</v>
      </c>
      <c r="B234" s="46" t="s">
        <v>196</v>
      </c>
      <c r="C234" s="9"/>
      <c r="D234" s="14"/>
      <c r="E234" s="36"/>
    </row>
    <row r="235" spans="1:5" ht="31.5">
      <c r="A235" s="37" t="s">
        <v>625</v>
      </c>
      <c r="B235" s="6" t="s">
        <v>624</v>
      </c>
      <c r="C235" s="6"/>
      <c r="D235" s="13">
        <f>D236+D239+D242+D245+D248+D251</f>
        <v>0</v>
      </c>
      <c r="E235" s="13">
        <f>E236+E239+E242+E245+E248+E251</f>
        <v>0</v>
      </c>
    </row>
    <row r="236" spans="1:5" ht="47.25">
      <c r="A236" s="37" t="s">
        <v>626</v>
      </c>
      <c r="B236" s="6" t="s">
        <v>627</v>
      </c>
      <c r="C236" s="8"/>
      <c r="D236" s="13">
        <f>SUM(D237:D238)</f>
        <v>0</v>
      </c>
      <c r="E236" s="13">
        <f>SUM(E237:E238)</f>
        <v>0</v>
      </c>
    </row>
    <row r="237" spans="1:5">
      <c r="A237" s="45" t="s">
        <v>628</v>
      </c>
      <c r="B237" s="46" t="s">
        <v>195</v>
      </c>
      <c r="C237" s="9"/>
      <c r="D237" s="14"/>
      <c r="E237" s="36"/>
    </row>
    <row r="238" spans="1:5">
      <c r="A238" s="45" t="s">
        <v>629</v>
      </c>
      <c r="B238" s="46" t="s">
        <v>196</v>
      </c>
      <c r="C238" s="9"/>
      <c r="D238" s="14"/>
      <c r="E238" s="36"/>
    </row>
    <row r="239" spans="1:5" ht="47.25">
      <c r="A239" s="37" t="s">
        <v>589</v>
      </c>
      <c r="B239" s="6" t="s">
        <v>632</v>
      </c>
      <c r="C239" s="8"/>
      <c r="D239" s="13">
        <f>SUM(D240:D241)</f>
        <v>0</v>
      </c>
      <c r="E239" s="13">
        <f>SUM(E240:E241)</f>
        <v>0</v>
      </c>
    </row>
    <row r="240" spans="1:5">
      <c r="A240" s="45" t="s">
        <v>590</v>
      </c>
      <c r="B240" s="46" t="s">
        <v>195</v>
      </c>
      <c r="C240" s="9"/>
      <c r="D240" s="14"/>
      <c r="E240" s="36"/>
    </row>
    <row r="241" spans="1:5">
      <c r="A241" s="45" t="s">
        <v>591</v>
      </c>
      <c r="B241" s="46" t="s">
        <v>196</v>
      </c>
      <c r="C241" s="9"/>
      <c r="D241" s="14"/>
      <c r="E241" s="36"/>
    </row>
    <row r="242" spans="1:5" ht="47.25">
      <c r="A242" s="37" t="s">
        <v>633</v>
      </c>
      <c r="B242" s="6" t="s">
        <v>638</v>
      </c>
      <c r="C242" s="8"/>
      <c r="D242" s="13">
        <f>SUM(D243:D244)</f>
        <v>0</v>
      </c>
      <c r="E242" s="13">
        <f>SUM(E243:E244)</f>
        <v>0</v>
      </c>
    </row>
    <row r="243" spans="1:5">
      <c r="A243" s="45" t="s">
        <v>634</v>
      </c>
      <c r="B243" s="46" t="s">
        <v>195</v>
      </c>
      <c r="C243" s="9"/>
      <c r="D243" s="14"/>
      <c r="E243" s="36"/>
    </row>
    <row r="244" spans="1:5">
      <c r="A244" s="45" t="s">
        <v>635</v>
      </c>
      <c r="B244" s="46" t="s">
        <v>196</v>
      </c>
      <c r="C244" s="9"/>
      <c r="D244" s="14"/>
      <c r="E244" s="36"/>
    </row>
    <row r="245" spans="1:5" ht="47.25">
      <c r="A245" s="37" t="s">
        <v>639</v>
      </c>
      <c r="B245" s="6" t="s">
        <v>644</v>
      </c>
      <c r="C245" s="8"/>
      <c r="D245" s="13">
        <f>SUM(D246:D247)</f>
        <v>0</v>
      </c>
      <c r="E245" s="13">
        <f>SUM(E246:E247)</f>
        <v>0</v>
      </c>
    </row>
    <row r="246" spans="1:5">
      <c r="A246" s="45" t="s">
        <v>640</v>
      </c>
      <c r="B246" s="46" t="s">
        <v>195</v>
      </c>
      <c r="C246" s="9"/>
      <c r="D246" s="14"/>
      <c r="E246" s="36"/>
    </row>
    <row r="247" spans="1:5">
      <c r="A247" s="45" t="s">
        <v>641</v>
      </c>
      <c r="B247" s="46" t="s">
        <v>196</v>
      </c>
      <c r="C247" s="9"/>
      <c r="D247" s="14"/>
      <c r="E247" s="36"/>
    </row>
    <row r="248" spans="1:5" ht="47.25">
      <c r="A248" s="37" t="s">
        <v>645</v>
      </c>
      <c r="B248" s="6" t="s">
        <v>646</v>
      </c>
      <c r="C248" s="8"/>
      <c r="D248" s="13">
        <f>SUM(D249:D250)</f>
        <v>0</v>
      </c>
      <c r="E248" s="13">
        <f>SUM(E249:E250)</f>
        <v>0</v>
      </c>
    </row>
    <row r="249" spans="1:5">
      <c r="A249" s="45" t="s">
        <v>647</v>
      </c>
      <c r="B249" s="46" t="s">
        <v>195</v>
      </c>
      <c r="C249" s="9"/>
      <c r="D249" s="14"/>
      <c r="E249" s="36"/>
    </row>
    <row r="250" spans="1:5">
      <c r="A250" s="45" t="s">
        <v>648</v>
      </c>
      <c r="B250" s="46" t="s">
        <v>196</v>
      </c>
      <c r="C250" s="9"/>
      <c r="D250" s="14"/>
      <c r="E250" s="36"/>
    </row>
    <row r="251" spans="1:5" ht="47.25">
      <c r="A251" s="37" t="s">
        <v>651</v>
      </c>
      <c r="B251" s="6" t="s">
        <v>656</v>
      </c>
      <c r="C251" s="8"/>
      <c r="D251" s="13">
        <f>SUM(D252:D253)</f>
        <v>0</v>
      </c>
      <c r="E251" s="13">
        <f>SUM(E252:E253)</f>
        <v>0</v>
      </c>
    </row>
    <row r="252" spans="1:5">
      <c r="A252" s="45" t="s">
        <v>652</v>
      </c>
      <c r="B252" s="46" t="s">
        <v>195</v>
      </c>
      <c r="C252" s="9"/>
      <c r="D252" s="14"/>
      <c r="E252" s="36"/>
    </row>
    <row r="253" spans="1:5">
      <c r="A253" s="45" t="s">
        <v>653</v>
      </c>
      <c r="B253" s="46" t="s">
        <v>196</v>
      </c>
      <c r="C253" s="9"/>
      <c r="D253" s="14"/>
      <c r="E253" s="36"/>
    </row>
    <row r="254" spans="1:5" ht="31.5">
      <c r="A254" s="37" t="s">
        <v>657</v>
      </c>
      <c r="B254" s="6" t="s">
        <v>659</v>
      </c>
      <c r="C254" s="6"/>
      <c r="D254" s="13">
        <f>D255+D258+D261+D264+D267+D270</f>
        <v>0</v>
      </c>
      <c r="E254" s="13">
        <f>E255+E258+E261+E264+E267+E270</f>
        <v>0</v>
      </c>
    </row>
    <row r="255" spans="1:5" ht="47.25">
      <c r="A255" s="37" t="s">
        <v>658</v>
      </c>
      <c r="B255" s="6" t="s">
        <v>660</v>
      </c>
      <c r="C255" s="8"/>
      <c r="D255" s="13">
        <f>SUM(D256:D257)</f>
        <v>0</v>
      </c>
      <c r="E255" s="13">
        <f>SUM(E256:E257)</f>
        <v>0</v>
      </c>
    </row>
    <row r="256" spans="1:5">
      <c r="A256" s="45" t="s">
        <v>661</v>
      </c>
      <c r="B256" s="46" t="s">
        <v>195</v>
      </c>
      <c r="C256" s="9"/>
      <c r="D256" s="14"/>
      <c r="E256" s="36"/>
    </row>
    <row r="257" spans="1:5">
      <c r="A257" s="45" t="s">
        <v>662</v>
      </c>
      <c r="B257" s="46" t="s">
        <v>196</v>
      </c>
      <c r="C257" s="9"/>
      <c r="D257" s="14"/>
      <c r="E257" s="36"/>
    </row>
    <row r="258" spans="1:5" ht="47.25">
      <c r="A258" s="37" t="s">
        <v>596</v>
      </c>
      <c r="B258" s="6" t="s">
        <v>670</v>
      </c>
      <c r="C258" s="8"/>
      <c r="D258" s="13">
        <f>SUM(D259:D260)</f>
        <v>0</v>
      </c>
      <c r="E258" s="13">
        <f>SUM(E259:E260)</f>
        <v>0</v>
      </c>
    </row>
    <row r="259" spans="1:5">
      <c r="A259" s="45" t="s">
        <v>597</v>
      </c>
      <c r="B259" s="46" t="s">
        <v>195</v>
      </c>
      <c r="C259" s="9"/>
      <c r="D259" s="14"/>
      <c r="E259" s="36"/>
    </row>
    <row r="260" spans="1:5">
      <c r="A260" s="45" t="s">
        <v>598</v>
      </c>
      <c r="B260" s="46" t="s">
        <v>196</v>
      </c>
      <c r="C260" s="9"/>
      <c r="D260" s="14"/>
      <c r="E260" s="36"/>
    </row>
    <row r="261" spans="1:5" ht="47.25">
      <c r="A261" s="37" t="s">
        <v>665</v>
      </c>
      <c r="B261" s="6" t="s">
        <v>671</v>
      </c>
      <c r="C261" s="8"/>
      <c r="D261" s="13">
        <f>SUM(D262:D263)</f>
        <v>0</v>
      </c>
      <c r="E261" s="13">
        <f>SUM(E262:E263)</f>
        <v>0</v>
      </c>
    </row>
    <row r="262" spans="1:5">
      <c r="A262" s="45" t="s">
        <v>666</v>
      </c>
      <c r="B262" s="46" t="s">
        <v>195</v>
      </c>
      <c r="C262" s="9"/>
      <c r="D262" s="14"/>
      <c r="E262" s="36"/>
    </row>
    <row r="263" spans="1:5">
      <c r="A263" s="45" t="s">
        <v>667</v>
      </c>
      <c r="B263" s="46" t="s">
        <v>196</v>
      </c>
      <c r="C263" s="9"/>
      <c r="D263" s="14"/>
      <c r="E263" s="36"/>
    </row>
    <row r="264" spans="1:5" ht="47.25">
      <c r="A264" s="37" t="s">
        <v>672</v>
      </c>
      <c r="B264" s="6" t="s">
        <v>673</v>
      </c>
      <c r="C264" s="8"/>
      <c r="D264" s="13">
        <f>SUM(D265:D266)</f>
        <v>0</v>
      </c>
      <c r="E264" s="13">
        <f>SUM(E265:E266)</f>
        <v>0</v>
      </c>
    </row>
    <row r="265" spans="1:5">
      <c r="A265" s="45" t="s">
        <v>674</v>
      </c>
      <c r="B265" s="46" t="s">
        <v>195</v>
      </c>
      <c r="C265" s="9"/>
      <c r="D265" s="14"/>
      <c r="E265" s="36"/>
    </row>
    <row r="266" spans="1:5">
      <c r="A266" s="45" t="s">
        <v>675</v>
      </c>
      <c r="B266" s="46" t="s">
        <v>196</v>
      </c>
      <c r="C266" s="9"/>
      <c r="D266" s="14"/>
      <c r="E266" s="36"/>
    </row>
    <row r="267" spans="1:5" ht="47.25">
      <c r="A267" s="37" t="s">
        <v>678</v>
      </c>
      <c r="B267" s="6" t="s">
        <v>683</v>
      </c>
      <c r="C267" s="8"/>
      <c r="D267" s="13">
        <f>SUM(D268:D269)</f>
        <v>0</v>
      </c>
      <c r="E267" s="13">
        <f>SUM(E268:E269)</f>
        <v>0</v>
      </c>
    </row>
    <row r="268" spans="1:5">
      <c r="A268" s="45" t="s">
        <v>679</v>
      </c>
      <c r="B268" s="46" t="s">
        <v>195</v>
      </c>
      <c r="C268" s="9"/>
      <c r="D268" s="14"/>
      <c r="E268" s="36"/>
    </row>
    <row r="269" spans="1:5">
      <c r="A269" s="45" t="s">
        <v>680</v>
      </c>
      <c r="B269" s="46" t="s">
        <v>196</v>
      </c>
      <c r="C269" s="9"/>
      <c r="D269" s="14"/>
      <c r="E269" s="36"/>
    </row>
    <row r="270" spans="1:5" ht="47.25">
      <c r="A270" s="37" t="s">
        <v>684</v>
      </c>
      <c r="B270" s="6" t="s">
        <v>689</v>
      </c>
      <c r="C270" s="8"/>
      <c r="D270" s="13">
        <f>SUM(D271:D272)</f>
        <v>0</v>
      </c>
      <c r="E270" s="13">
        <f>SUM(E271:E272)</f>
        <v>0</v>
      </c>
    </row>
    <row r="271" spans="1:5">
      <c r="A271" s="45" t="s">
        <v>685</v>
      </c>
      <c r="B271" s="46" t="s">
        <v>195</v>
      </c>
      <c r="C271" s="9"/>
      <c r="D271" s="14"/>
      <c r="E271" s="36"/>
    </row>
    <row r="272" spans="1:5">
      <c r="A272" s="45" t="s">
        <v>686</v>
      </c>
      <c r="B272" s="46" t="s">
        <v>196</v>
      </c>
      <c r="C272" s="9"/>
      <c r="D272" s="14"/>
      <c r="E272" s="36"/>
    </row>
    <row r="273" spans="1:5" ht="31.5">
      <c r="A273" s="37" t="s">
        <v>690</v>
      </c>
      <c r="B273" s="6" t="s">
        <v>692</v>
      </c>
      <c r="C273" s="6"/>
      <c r="D273" s="13">
        <f>D274+D277+D280+D283+D286+D289</f>
        <v>0</v>
      </c>
      <c r="E273" s="13">
        <f>E274+E277+E280+E283+E286+E289</f>
        <v>0</v>
      </c>
    </row>
    <row r="274" spans="1:5" ht="47.25">
      <c r="A274" s="37" t="s">
        <v>691</v>
      </c>
      <c r="B274" s="6" t="s">
        <v>693</v>
      </c>
      <c r="C274" s="8"/>
      <c r="D274" s="13">
        <f>SUM(D275:D276)</f>
        <v>0</v>
      </c>
      <c r="E274" s="13">
        <f>SUM(E275:E276)</f>
        <v>0</v>
      </c>
    </row>
    <row r="275" spans="1:5">
      <c r="A275" s="45" t="s">
        <v>694</v>
      </c>
      <c r="B275" s="46" t="s">
        <v>195</v>
      </c>
      <c r="C275" s="9"/>
      <c r="D275" s="14"/>
      <c r="E275" s="36"/>
    </row>
    <row r="276" spans="1:5">
      <c r="A276" s="45" t="s">
        <v>695</v>
      </c>
      <c r="B276" s="46" t="s">
        <v>196</v>
      </c>
      <c r="C276" s="9"/>
      <c r="D276" s="14"/>
      <c r="E276" s="36"/>
    </row>
    <row r="277" spans="1:5" ht="47.25">
      <c r="A277" s="37" t="s">
        <v>601</v>
      </c>
      <c r="B277" s="6" t="s">
        <v>698</v>
      </c>
      <c r="C277" s="8"/>
      <c r="D277" s="13">
        <f>SUM(D278:D279)</f>
        <v>0</v>
      </c>
      <c r="E277" s="13">
        <f>SUM(E278:E279)</f>
        <v>0</v>
      </c>
    </row>
    <row r="278" spans="1:5">
      <c r="A278" s="45" t="s">
        <v>694</v>
      </c>
      <c r="B278" s="46" t="s">
        <v>195</v>
      </c>
      <c r="C278" s="9"/>
      <c r="D278" s="14"/>
      <c r="E278" s="36"/>
    </row>
    <row r="279" spans="1:5">
      <c r="A279" s="45" t="s">
        <v>695</v>
      </c>
      <c r="B279" s="46" t="s">
        <v>196</v>
      </c>
      <c r="C279" s="9"/>
      <c r="D279" s="14"/>
      <c r="E279" s="36"/>
    </row>
    <row r="280" spans="1:5" ht="47.25">
      <c r="A280" s="37" t="s">
        <v>699</v>
      </c>
      <c r="B280" s="6" t="s">
        <v>704</v>
      </c>
      <c r="C280" s="8"/>
      <c r="D280" s="13">
        <f>SUM(D281:D282)</f>
        <v>0</v>
      </c>
      <c r="E280" s="13">
        <f>SUM(E281:E282)</f>
        <v>0</v>
      </c>
    </row>
    <row r="281" spans="1:5">
      <c r="A281" s="45" t="s">
        <v>700</v>
      </c>
      <c r="B281" s="46" t="s">
        <v>195</v>
      </c>
      <c r="C281" s="9"/>
      <c r="D281" s="14"/>
      <c r="E281" s="36"/>
    </row>
    <row r="282" spans="1:5">
      <c r="A282" s="45" t="s">
        <v>701</v>
      </c>
      <c r="B282" s="46" t="s">
        <v>196</v>
      </c>
      <c r="C282" s="9"/>
      <c r="D282" s="14"/>
      <c r="E282" s="36"/>
    </row>
    <row r="283" spans="1:5" ht="47.25">
      <c r="A283" s="37" t="s">
        <v>705</v>
      </c>
      <c r="B283" s="6" t="s">
        <v>710</v>
      </c>
      <c r="C283" s="8"/>
      <c r="D283" s="13">
        <f>SUM(D284:D285)</f>
        <v>0</v>
      </c>
      <c r="E283" s="13">
        <f>SUM(E284:E285)</f>
        <v>0</v>
      </c>
    </row>
    <row r="284" spans="1:5">
      <c r="A284" s="45" t="s">
        <v>706</v>
      </c>
      <c r="B284" s="46" t="s">
        <v>195</v>
      </c>
      <c r="C284" s="9"/>
      <c r="D284" s="14"/>
      <c r="E284" s="36"/>
    </row>
    <row r="285" spans="1:5">
      <c r="A285" s="45" t="s">
        <v>707</v>
      </c>
      <c r="B285" s="46" t="s">
        <v>196</v>
      </c>
      <c r="C285" s="9"/>
      <c r="D285" s="14"/>
      <c r="E285" s="36"/>
    </row>
    <row r="286" spans="1:5" ht="47.25">
      <c r="A286" s="37" t="s">
        <v>711</v>
      </c>
      <c r="B286" s="6" t="s">
        <v>716</v>
      </c>
      <c r="C286" s="8"/>
      <c r="D286" s="13">
        <f>SUM(D287:D288)</f>
        <v>0</v>
      </c>
      <c r="E286" s="13">
        <f>SUM(E287:E288)</f>
        <v>0</v>
      </c>
    </row>
    <row r="287" spans="1:5">
      <c r="A287" s="45" t="s">
        <v>712</v>
      </c>
      <c r="B287" s="46" t="s">
        <v>195</v>
      </c>
      <c r="C287" s="9"/>
      <c r="D287" s="14"/>
      <c r="E287" s="36"/>
    </row>
    <row r="288" spans="1:5">
      <c r="A288" s="45" t="s">
        <v>713</v>
      </c>
      <c r="B288" s="46" t="s">
        <v>196</v>
      </c>
      <c r="C288" s="9"/>
      <c r="D288" s="14"/>
      <c r="E288" s="36"/>
    </row>
    <row r="289" spans="1:5" ht="47.25">
      <c r="A289" s="37" t="s">
        <v>717</v>
      </c>
      <c r="B289" s="6" t="s">
        <v>722</v>
      </c>
      <c r="C289" s="8"/>
      <c r="D289" s="13">
        <f>SUM(D290:D291)</f>
        <v>0</v>
      </c>
      <c r="E289" s="13">
        <f>SUM(E290:E291)</f>
        <v>0</v>
      </c>
    </row>
    <row r="290" spans="1:5">
      <c r="A290" s="45" t="s">
        <v>718</v>
      </c>
      <c r="B290" s="46" t="s">
        <v>195</v>
      </c>
      <c r="C290" s="9"/>
      <c r="D290" s="14"/>
      <c r="E290" s="36"/>
    </row>
    <row r="291" spans="1:5">
      <c r="A291" s="45" t="s">
        <v>719</v>
      </c>
      <c r="B291" s="46" t="s">
        <v>196</v>
      </c>
      <c r="C291" s="9"/>
      <c r="D291" s="14"/>
      <c r="E291" s="36"/>
    </row>
    <row r="292" spans="1:5" ht="31.5">
      <c r="A292" s="37" t="s">
        <v>723</v>
      </c>
      <c r="B292" s="6" t="s">
        <v>729</v>
      </c>
      <c r="C292" s="6"/>
      <c r="D292" s="13">
        <f>D293+D296+D299+D302+D305+D308</f>
        <v>0</v>
      </c>
      <c r="E292" s="13">
        <f>E293+E296+E299+E302+E305+E308</f>
        <v>0</v>
      </c>
    </row>
    <row r="293" spans="1:5" ht="47.25">
      <c r="A293" s="37" t="s">
        <v>724</v>
      </c>
      <c r="B293" s="6" t="s">
        <v>730</v>
      </c>
      <c r="C293" s="8"/>
      <c r="D293" s="13">
        <f>SUM(D294:D295)</f>
        <v>0</v>
      </c>
      <c r="E293" s="13">
        <f>SUM(E294:E295)</f>
        <v>0</v>
      </c>
    </row>
    <row r="294" spans="1:5">
      <c r="A294" s="45" t="s">
        <v>725</v>
      </c>
      <c r="B294" s="46" t="s">
        <v>195</v>
      </c>
      <c r="C294" s="9"/>
      <c r="D294" s="14"/>
      <c r="E294" s="36"/>
    </row>
    <row r="295" spans="1:5">
      <c r="A295" s="45" t="s">
        <v>726</v>
      </c>
      <c r="B295" s="46" t="s">
        <v>196</v>
      </c>
      <c r="C295" s="9"/>
      <c r="D295" s="14"/>
      <c r="E295" s="36"/>
    </row>
    <row r="296" spans="1:5" ht="47.25">
      <c r="A296" s="37" t="s">
        <v>731</v>
      </c>
      <c r="B296" s="6" t="s">
        <v>736</v>
      </c>
      <c r="C296" s="8"/>
      <c r="D296" s="13">
        <f>SUM(D297:D298)</f>
        <v>0</v>
      </c>
      <c r="E296" s="13">
        <f>SUM(E297:E298)</f>
        <v>0</v>
      </c>
    </row>
    <row r="297" spans="1:5">
      <c r="A297" s="45" t="s">
        <v>732</v>
      </c>
      <c r="B297" s="46" t="s">
        <v>195</v>
      </c>
      <c r="C297" s="9"/>
      <c r="D297" s="14"/>
      <c r="E297" s="36"/>
    </row>
    <row r="298" spans="1:5">
      <c r="A298" s="45" t="s">
        <v>733</v>
      </c>
      <c r="B298" s="46" t="s">
        <v>196</v>
      </c>
      <c r="C298" s="9"/>
      <c r="D298" s="14"/>
      <c r="E298" s="36"/>
    </row>
    <row r="299" spans="1:5" ht="47.25">
      <c r="A299" s="37" t="s">
        <v>737</v>
      </c>
      <c r="B299" s="6" t="s">
        <v>742</v>
      </c>
      <c r="C299" s="8"/>
      <c r="D299" s="13">
        <f>SUM(D300:D301)</f>
        <v>0</v>
      </c>
      <c r="E299" s="13">
        <f>SUM(E300:E301)</f>
        <v>0</v>
      </c>
    </row>
    <row r="300" spans="1:5">
      <c r="A300" s="45" t="s">
        <v>738</v>
      </c>
      <c r="B300" s="46" t="s">
        <v>195</v>
      </c>
      <c r="C300" s="9"/>
      <c r="D300" s="14"/>
      <c r="E300" s="36"/>
    </row>
    <row r="301" spans="1:5">
      <c r="A301" s="45" t="s">
        <v>739</v>
      </c>
      <c r="B301" s="46" t="s">
        <v>196</v>
      </c>
      <c r="C301" s="9"/>
      <c r="D301" s="14"/>
      <c r="E301" s="36"/>
    </row>
    <row r="302" spans="1:5" ht="47.25">
      <c r="A302" s="37" t="s">
        <v>743</v>
      </c>
      <c r="B302" s="6" t="s">
        <v>748</v>
      </c>
      <c r="C302" s="8"/>
      <c r="D302" s="13">
        <f>SUM(D303:D304)</f>
        <v>0</v>
      </c>
      <c r="E302" s="13">
        <f>SUM(E303:E304)</f>
        <v>0</v>
      </c>
    </row>
    <row r="303" spans="1:5">
      <c r="A303" s="45" t="s">
        <v>744</v>
      </c>
      <c r="B303" s="46" t="s">
        <v>195</v>
      </c>
      <c r="C303" s="9"/>
      <c r="D303" s="14"/>
      <c r="E303" s="36"/>
    </row>
    <row r="304" spans="1:5">
      <c r="A304" s="45" t="s">
        <v>745</v>
      </c>
      <c r="B304" s="46" t="s">
        <v>196</v>
      </c>
      <c r="C304" s="9"/>
      <c r="D304" s="14"/>
      <c r="E304" s="36"/>
    </row>
    <row r="305" spans="1:5" ht="47.25">
      <c r="A305" s="37" t="s">
        <v>749</v>
      </c>
      <c r="B305" s="6" t="s">
        <v>754</v>
      </c>
      <c r="C305" s="8"/>
      <c r="D305" s="13">
        <f>SUM(D306:D307)</f>
        <v>0</v>
      </c>
      <c r="E305" s="13">
        <f>SUM(E306:E307)</f>
        <v>0</v>
      </c>
    </row>
    <row r="306" spans="1:5">
      <c r="A306" s="45" t="s">
        <v>750</v>
      </c>
      <c r="B306" s="46" t="s">
        <v>195</v>
      </c>
      <c r="C306" s="9"/>
      <c r="D306" s="14"/>
      <c r="E306" s="36"/>
    </row>
    <row r="307" spans="1:5">
      <c r="A307" s="45" t="s">
        <v>751</v>
      </c>
      <c r="B307" s="46" t="s">
        <v>196</v>
      </c>
      <c r="C307" s="9"/>
      <c r="D307" s="14"/>
      <c r="E307" s="36"/>
    </row>
    <row r="308" spans="1:5" ht="47.25">
      <c r="A308" s="37" t="s">
        <v>755</v>
      </c>
      <c r="B308" s="6" t="s">
        <v>760</v>
      </c>
      <c r="C308" s="8"/>
      <c r="D308" s="13">
        <f>SUM(D309:D310)</f>
        <v>0</v>
      </c>
      <c r="E308" s="13">
        <f>SUM(E309:E310)</f>
        <v>0</v>
      </c>
    </row>
    <row r="309" spans="1:5">
      <c r="A309" s="45" t="s">
        <v>756</v>
      </c>
      <c r="B309" s="46" t="s">
        <v>195</v>
      </c>
      <c r="C309" s="9"/>
      <c r="D309" s="14"/>
      <c r="E309" s="36"/>
    </row>
    <row r="310" spans="1:5">
      <c r="A310" s="45" t="s">
        <v>757</v>
      </c>
      <c r="B310" s="46" t="s">
        <v>196</v>
      </c>
      <c r="C310" s="9"/>
      <c r="D310" s="14"/>
      <c r="E310" s="36"/>
    </row>
    <row r="311" spans="1:5" ht="31.5">
      <c r="A311" s="37" t="s">
        <v>761</v>
      </c>
      <c r="B311" s="6" t="s">
        <v>768</v>
      </c>
      <c r="C311" s="6"/>
      <c r="D311" s="13">
        <f>D312+D315+D318+D321+D324+D327</f>
        <v>0</v>
      </c>
      <c r="E311" s="13">
        <f>E312+E315+E318+E321+E324+E327</f>
        <v>0</v>
      </c>
    </row>
    <row r="312" spans="1:5" ht="47.25">
      <c r="A312" s="37" t="s">
        <v>762</v>
      </c>
      <c r="B312" s="6" t="s">
        <v>767</v>
      </c>
      <c r="C312" s="8"/>
      <c r="D312" s="13">
        <f>SUM(D313:D314)</f>
        <v>0</v>
      </c>
      <c r="E312" s="13">
        <f>SUM(E313:E314)</f>
        <v>0</v>
      </c>
    </row>
    <row r="313" spans="1:5">
      <c r="A313" s="45" t="s">
        <v>763</v>
      </c>
      <c r="B313" s="46" t="s">
        <v>195</v>
      </c>
      <c r="C313" s="9"/>
      <c r="D313" s="14"/>
      <c r="E313" s="36"/>
    </row>
    <row r="314" spans="1:5">
      <c r="A314" s="45" t="s">
        <v>764</v>
      </c>
      <c r="B314" s="46" t="s">
        <v>196</v>
      </c>
      <c r="C314" s="9"/>
      <c r="D314" s="14"/>
      <c r="E314" s="36"/>
    </row>
    <row r="315" spans="1:5" ht="47.25">
      <c r="A315" s="37" t="s">
        <v>774</v>
      </c>
      <c r="B315" s="6" t="s">
        <v>773</v>
      </c>
      <c r="C315" s="8"/>
      <c r="D315" s="13">
        <f>SUM(D316:D317)</f>
        <v>0</v>
      </c>
      <c r="E315" s="13">
        <f>SUM(E316:E317)</f>
        <v>0</v>
      </c>
    </row>
    <row r="316" spans="1:5">
      <c r="A316" s="45" t="s">
        <v>769</v>
      </c>
      <c r="B316" s="46" t="s">
        <v>195</v>
      </c>
      <c r="C316" s="9"/>
      <c r="D316" s="14"/>
      <c r="E316" s="36"/>
    </row>
    <row r="317" spans="1:5">
      <c r="A317" s="45" t="s">
        <v>770</v>
      </c>
      <c r="B317" s="46" t="s">
        <v>196</v>
      </c>
      <c r="C317" s="9"/>
      <c r="D317" s="14"/>
      <c r="E317" s="36"/>
    </row>
    <row r="318" spans="1:5" ht="47.25">
      <c r="A318" s="37" t="s">
        <v>775</v>
      </c>
      <c r="B318" s="6" t="s">
        <v>780</v>
      </c>
      <c r="C318" s="8"/>
      <c r="D318" s="13">
        <f>SUM(D319:D320)</f>
        <v>0</v>
      </c>
      <c r="E318" s="13">
        <f>SUM(E319:E320)</f>
        <v>0</v>
      </c>
    </row>
    <row r="319" spans="1:5">
      <c r="A319" s="45" t="s">
        <v>776</v>
      </c>
      <c r="B319" s="46" t="s">
        <v>195</v>
      </c>
      <c r="C319" s="9"/>
      <c r="D319" s="14"/>
      <c r="E319" s="36"/>
    </row>
    <row r="320" spans="1:5">
      <c r="A320" s="45" t="s">
        <v>777</v>
      </c>
      <c r="B320" s="46" t="s">
        <v>196</v>
      </c>
      <c r="C320" s="9"/>
      <c r="D320" s="14"/>
      <c r="E320" s="36"/>
    </row>
    <row r="321" spans="1:5" ht="47.25">
      <c r="A321" s="37" t="s">
        <v>781</v>
      </c>
      <c r="B321" s="6" t="s">
        <v>786</v>
      </c>
      <c r="C321" s="8"/>
      <c r="D321" s="13">
        <f>SUM(D322:D323)</f>
        <v>0</v>
      </c>
      <c r="E321" s="13">
        <f>SUM(E322:E323)</f>
        <v>0</v>
      </c>
    </row>
    <row r="322" spans="1:5">
      <c r="A322" s="45" t="s">
        <v>782</v>
      </c>
      <c r="B322" s="46" t="s">
        <v>195</v>
      </c>
      <c r="C322" s="9"/>
      <c r="D322" s="14"/>
      <c r="E322" s="36"/>
    </row>
    <row r="323" spans="1:5">
      <c r="A323" s="45" t="s">
        <v>783</v>
      </c>
      <c r="B323" s="46" t="s">
        <v>196</v>
      </c>
      <c r="C323" s="9"/>
      <c r="D323" s="14"/>
      <c r="E323" s="36"/>
    </row>
    <row r="324" spans="1:5" ht="47.25">
      <c r="A324" s="37" t="s">
        <v>787</v>
      </c>
      <c r="B324" s="6" t="s">
        <v>792</v>
      </c>
      <c r="C324" s="8"/>
      <c r="D324" s="13">
        <f>SUM(D325:D326)</f>
        <v>0</v>
      </c>
      <c r="E324" s="13">
        <f>SUM(E325:E326)</f>
        <v>0</v>
      </c>
    </row>
    <row r="325" spans="1:5">
      <c r="A325" s="45" t="s">
        <v>788</v>
      </c>
      <c r="B325" s="46" t="s">
        <v>195</v>
      </c>
      <c r="C325" s="9"/>
      <c r="D325" s="14"/>
      <c r="E325" s="36"/>
    </row>
    <row r="326" spans="1:5">
      <c r="A326" s="45" t="s">
        <v>789</v>
      </c>
      <c r="B326" s="46" t="s">
        <v>196</v>
      </c>
      <c r="C326" s="9"/>
      <c r="D326" s="14"/>
      <c r="E326" s="36"/>
    </row>
    <row r="327" spans="1:5" ht="31.5">
      <c r="A327" s="37" t="s">
        <v>793</v>
      </c>
      <c r="B327" s="6" t="s">
        <v>798</v>
      </c>
      <c r="C327" s="8"/>
      <c r="D327" s="13">
        <f>SUM(D328:D329)</f>
        <v>0</v>
      </c>
      <c r="E327" s="13">
        <f>SUM(E328:E329)</f>
        <v>0</v>
      </c>
    </row>
    <row r="328" spans="1:5">
      <c r="A328" s="45" t="s">
        <v>794</v>
      </c>
      <c r="B328" s="46" t="s">
        <v>195</v>
      </c>
      <c r="C328" s="9"/>
      <c r="D328" s="14"/>
      <c r="E328" s="36"/>
    </row>
    <row r="329" spans="1:5">
      <c r="A329" s="45" t="s">
        <v>795</v>
      </c>
      <c r="B329" s="46" t="s">
        <v>196</v>
      </c>
      <c r="C329" s="9"/>
      <c r="D329" s="14"/>
      <c r="E329" s="36"/>
    </row>
    <row r="330" spans="1:5" ht="31.5">
      <c r="A330" s="37" t="s">
        <v>806</v>
      </c>
      <c r="B330" s="6" t="s">
        <v>799</v>
      </c>
      <c r="C330" s="6"/>
      <c r="D330" s="13">
        <f>D331+D334+D337+D340+D343+D346</f>
        <v>0</v>
      </c>
      <c r="E330" s="13">
        <f>E331+E334+E337+E340+E343+E346</f>
        <v>0</v>
      </c>
    </row>
    <row r="331" spans="1:5" ht="47.25">
      <c r="A331" s="37" t="s">
        <v>809</v>
      </c>
      <c r="B331" s="6" t="s">
        <v>800</v>
      </c>
      <c r="C331" s="8"/>
      <c r="D331" s="13">
        <f>SUM(D332:D333)</f>
        <v>0</v>
      </c>
      <c r="E331" s="13">
        <f>SUM(E332:E333)</f>
        <v>0</v>
      </c>
    </row>
    <row r="332" spans="1:5">
      <c r="A332" s="45" t="s">
        <v>810</v>
      </c>
      <c r="B332" s="46" t="s">
        <v>195</v>
      </c>
      <c r="C332" s="9"/>
      <c r="D332" s="14"/>
      <c r="E332" s="36"/>
    </row>
    <row r="333" spans="1:5">
      <c r="A333" s="45" t="s">
        <v>811</v>
      </c>
      <c r="B333" s="46" t="s">
        <v>196</v>
      </c>
      <c r="C333" s="9"/>
      <c r="D333" s="14"/>
      <c r="E333" s="36"/>
    </row>
    <row r="334" spans="1:5" ht="47.25">
      <c r="A334" s="37" t="s">
        <v>814</v>
      </c>
      <c r="B334" s="6" t="s">
        <v>801</v>
      </c>
      <c r="C334" s="8"/>
      <c r="D334" s="13">
        <f>SUM(D335:D336)</f>
        <v>0</v>
      </c>
      <c r="E334" s="13">
        <f>SUM(E335:E336)</f>
        <v>0</v>
      </c>
    </row>
    <row r="335" spans="1:5">
      <c r="A335" s="45" t="s">
        <v>815</v>
      </c>
      <c r="B335" s="46" t="s">
        <v>195</v>
      </c>
      <c r="C335" s="9"/>
      <c r="D335" s="14"/>
      <c r="E335" s="36"/>
    </row>
    <row r="336" spans="1:5">
      <c r="A336" s="45" t="s">
        <v>816</v>
      </c>
      <c r="B336" s="46" t="s">
        <v>196</v>
      </c>
      <c r="C336" s="9"/>
      <c r="D336" s="14"/>
      <c r="E336" s="36"/>
    </row>
    <row r="337" spans="1:5" ht="47.25">
      <c r="A337" s="37" t="s">
        <v>820</v>
      </c>
      <c r="B337" s="6" t="s">
        <v>802</v>
      </c>
      <c r="C337" s="8"/>
      <c r="D337" s="13">
        <f>SUM(D338:D339)</f>
        <v>0</v>
      </c>
      <c r="E337" s="13">
        <f>SUM(E338:E339)</f>
        <v>0</v>
      </c>
    </row>
    <row r="338" spans="1:5">
      <c r="A338" s="45" t="s">
        <v>821</v>
      </c>
      <c r="B338" s="46" t="s">
        <v>195</v>
      </c>
      <c r="C338" s="9"/>
      <c r="D338" s="14"/>
      <c r="E338" s="36"/>
    </row>
    <row r="339" spans="1:5">
      <c r="A339" s="45" t="s">
        <v>822</v>
      </c>
      <c r="B339" s="46" t="s">
        <v>196</v>
      </c>
      <c r="C339" s="9"/>
      <c r="D339" s="14"/>
      <c r="E339" s="36"/>
    </row>
    <row r="340" spans="1:5" ht="47.25">
      <c r="A340" s="37" t="s">
        <v>826</v>
      </c>
      <c r="B340" s="6" t="s">
        <v>803</v>
      </c>
      <c r="C340" s="8"/>
      <c r="D340" s="13">
        <f>SUM(D341:D342)</f>
        <v>0</v>
      </c>
      <c r="E340" s="13">
        <f>SUM(E341:E342)</f>
        <v>0</v>
      </c>
    </row>
    <row r="341" spans="1:5">
      <c r="A341" s="45" t="s">
        <v>827</v>
      </c>
      <c r="B341" s="46" t="s">
        <v>195</v>
      </c>
      <c r="C341" s="9"/>
      <c r="D341" s="14"/>
      <c r="E341" s="36"/>
    </row>
    <row r="342" spans="1:5">
      <c r="A342" s="45" t="s">
        <v>828</v>
      </c>
      <c r="B342" s="46" t="s">
        <v>196</v>
      </c>
      <c r="C342" s="9"/>
      <c r="D342" s="14"/>
      <c r="E342" s="36"/>
    </row>
    <row r="343" spans="1:5" ht="47.25">
      <c r="A343" s="37" t="s">
        <v>832</v>
      </c>
      <c r="B343" s="6" t="s">
        <v>804</v>
      </c>
      <c r="C343" s="8"/>
      <c r="D343" s="13">
        <f>SUM(D344:D345)</f>
        <v>0</v>
      </c>
      <c r="E343" s="13">
        <f>SUM(E344:E345)</f>
        <v>0</v>
      </c>
    </row>
    <row r="344" spans="1:5">
      <c r="A344" s="45" t="s">
        <v>833</v>
      </c>
      <c r="B344" s="46" t="s">
        <v>195</v>
      </c>
      <c r="C344" s="9"/>
      <c r="D344" s="14"/>
      <c r="E344" s="36"/>
    </row>
    <row r="345" spans="1:5">
      <c r="A345" s="45" t="s">
        <v>834</v>
      </c>
      <c r="B345" s="46" t="s">
        <v>196</v>
      </c>
      <c r="C345" s="9"/>
      <c r="D345" s="14"/>
      <c r="E345" s="36"/>
    </row>
    <row r="346" spans="1:5" ht="31.5">
      <c r="A346" s="37" t="s">
        <v>838</v>
      </c>
      <c r="B346" s="6" t="s">
        <v>805</v>
      </c>
      <c r="C346" s="8"/>
      <c r="D346" s="13">
        <f>SUM(D347:D348)</f>
        <v>0</v>
      </c>
      <c r="E346" s="13">
        <f>SUM(E347:E348)</f>
        <v>0</v>
      </c>
    </row>
    <row r="347" spans="1:5">
      <c r="A347" s="45" t="s">
        <v>839</v>
      </c>
      <c r="B347" s="46" t="s">
        <v>195</v>
      </c>
      <c r="C347" s="9"/>
      <c r="D347" s="14"/>
      <c r="E347" s="36"/>
    </row>
    <row r="348" spans="1:5">
      <c r="A348" s="45" t="s">
        <v>840</v>
      </c>
      <c r="B348" s="46" t="s">
        <v>196</v>
      </c>
      <c r="C348" s="9"/>
      <c r="D348" s="14"/>
      <c r="E348" s="36"/>
    </row>
    <row r="349" spans="1:5" ht="31.5">
      <c r="A349" s="37" t="s">
        <v>844</v>
      </c>
      <c r="B349" s="6" t="s">
        <v>807</v>
      </c>
      <c r="C349" s="6"/>
      <c r="D349" s="13">
        <f>D350+D353+D356+D359+D362+D365</f>
        <v>0</v>
      </c>
      <c r="E349" s="13">
        <f>E350+E353+E356+E359+E362+E365</f>
        <v>0</v>
      </c>
    </row>
    <row r="350" spans="1:5" ht="47.25">
      <c r="A350" s="37" t="s">
        <v>845</v>
      </c>
      <c r="B350" s="6" t="s">
        <v>808</v>
      </c>
      <c r="C350" s="8"/>
      <c r="D350" s="13">
        <f>SUM(D351:D352)</f>
        <v>0</v>
      </c>
      <c r="E350" s="13">
        <f>SUM(E351:E352)</f>
        <v>0</v>
      </c>
    </row>
    <row r="351" spans="1:5">
      <c r="A351" s="45" t="s">
        <v>846</v>
      </c>
      <c r="B351" s="46" t="s">
        <v>195</v>
      </c>
      <c r="C351" s="9"/>
      <c r="D351" s="14"/>
      <c r="E351" s="36"/>
    </row>
    <row r="352" spans="1:5">
      <c r="A352" s="45" t="s">
        <v>847</v>
      </c>
      <c r="B352" s="46" t="s">
        <v>196</v>
      </c>
      <c r="C352" s="9"/>
      <c r="D352" s="14"/>
      <c r="E352" s="36"/>
    </row>
    <row r="353" spans="1:5" ht="47.25">
      <c r="A353" s="37" t="s">
        <v>852</v>
      </c>
      <c r="B353" s="6" t="s">
        <v>819</v>
      </c>
      <c r="C353" s="8"/>
      <c r="D353" s="13">
        <f>SUM(D354:D355)</f>
        <v>0</v>
      </c>
      <c r="E353" s="13">
        <f>SUM(E354:E355)</f>
        <v>0</v>
      </c>
    </row>
    <row r="354" spans="1:5">
      <c r="A354" s="45" t="s">
        <v>853</v>
      </c>
      <c r="B354" s="46" t="s">
        <v>195</v>
      </c>
      <c r="C354" s="9"/>
      <c r="D354" s="14"/>
      <c r="E354" s="36"/>
    </row>
    <row r="355" spans="1:5">
      <c r="A355" s="45" t="s">
        <v>854</v>
      </c>
      <c r="B355" s="46" t="s">
        <v>196</v>
      </c>
      <c r="C355" s="9"/>
      <c r="D355" s="14"/>
      <c r="E355" s="36"/>
    </row>
    <row r="356" spans="1:5" ht="47.25">
      <c r="A356" s="37" t="s">
        <v>858</v>
      </c>
      <c r="B356" s="6" t="s">
        <v>825</v>
      </c>
      <c r="C356" s="8"/>
      <c r="D356" s="13">
        <f>SUM(D357:D358)</f>
        <v>0</v>
      </c>
      <c r="E356" s="13">
        <f>SUM(E357:E358)</f>
        <v>0</v>
      </c>
    </row>
    <row r="357" spans="1:5">
      <c r="A357" s="45" t="s">
        <v>859</v>
      </c>
      <c r="B357" s="46" t="s">
        <v>195</v>
      </c>
      <c r="C357" s="9"/>
      <c r="D357" s="14"/>
      <c r="E357" s="36"/>
    </row>
    <row r="358" spans="1:5">
      <c r="A358" s="45" t="s">
        <v>860</v>
      </c>
      <c r="B358" s="46" t="s">
        <v>196</v>
      </c>
      <c r="C358" s="9"/>
      <c r="D358" s="14"/>
      <c r="E358" s="36"/>
    </row>
    <row r="359" spans="1:5" ht="47.25">
      <c r="A359" s="37" t="s">
        <v>864</v>
      </c>
      <c r="B359" s="6" t="s">
        <v>831</v>
      </c>
      <c r="C359" s="8"/>
      <c r="D359" s="13">
        <f>SUM(D360:D361)</f>
        <v>0</v>
      </c>
      <c r="E359" s="13">
        <f>SUM(E360:E361)</f>
        <v>0</v>
      </c>
    </row>
    <row r="360" spans="1:5">
      <c r="A360" s="45" t="s">
        <v>865</v>
      </c>
      <c r="B360" s="46" t="s">
        <v>195</v>
      </c>
      <c r="C360" s="9"/>
      <c r="D360" s="14"/>
      <c r="E360" s="36"/>
    </row>
    <row r="361" spans="1:5">
      <c r="A361" s="45" t="s">
        <v>866</v>
      </c>
      <c r="B361" s="46" t="s">
        <v>196</v>
      </c>
      <c r="C361" s="9"/>
      <c r="D361" s="14"/>
      <c r="E361" s="36"/>
    </row>
    <row r="362" spans="1:5" ht="47.25">
      <c r="A362" s="37" t="s">
        <v>870</v>
      </c>
      <c r="B362" s="6" t="s">
        <v>837</v>
      </c>
      <c r="C362" s="8"/>
      <c r="D362" s="13">
        <f>SUM(D363:D364)</f>
        <v>0</v>
      </c>
      <c r="E362" s="13">
        <f>SUM(E363:E364)</f>
        <v>0</v>
      </c>
    </row>
    <row r="363" spans="1:5">
      <c r="A363" s="45" t="s">
        <v>871</v>
      </c>
      <c r="B363" s="46" t="s">
        <v>195</v>
      </c>
      <c r="C363" s="9"/>
      <c r="D363" s="14"/>
      <c r="E363" s="36"/>
    </row>
    <row r="364" spans="1:5">
      <c r="A364" s="45" t="s">
        <v>872</v>
      </c>
      <c r="B364" s="46" t="s">
        <v>196</v>
      </c>
      <c r="C364" s="9"/>
      <c r="D364" s="14"/>
      <c r="E364" s="36"/>
    </row>
    <row r="365" spans="1:5" ht="47.25">
      <c r="A365" s="37" t="s">
        <v>876</v>
      </c>
      <c r="B365" s="6" t="s">
        <v>843</v>
      </c>
      <c r="C365" s="8"/>
      <c r="D365" s="13">
        <f>SUM(D366:D367)</f>
        <v>0</v>
      </c>
      <c r="E365" s="13">
        <f>SUM(E366:E367)</f>
        <v>0</v>
      </c>
    </row>
    <row r="366" spans="1:5">
      <c r="A366" s="45" t="s">
        <v>877</v>
      </c>
      <c r="B366" s="46" t="s">
        <v>195</v>
      </c>
      <c r="C366" s="9"/>
      <c r="D366" s="14"/>
      <c r="E366" s="36"/>
    </row>
    <row r="367" spans="1:5">
      <c r="A367" s="45" t="s">
        <v>878</v>
      </c>
      <c r="B367" s="46" t="s">
        <v>196</v>
      </c>
      <c r="C367" s="9"/>
      <c r="D367" s="14"/>
      <c r="E367" s="36"/>
    </row>
    <row r="368" spans="1:5" ht="31.5">
      <c r="A368" s="37" t="s">
        <v>882</v>
      </c>
      <c r="B368" s="6" t="s">
        <v>850</v>
      </c>
      <c r="C368" s="6"/>
      <c r="D368" s="13">
        <f>D369+D372+D375+D378+D381+D384</f>
        <v>0</v>
      </c>
      <c r="E368" s="13">
        <f>E369+E372+E375+E378+E381+E384</f>
        <v>0</v>
      </c>
    </row>
    <row r="369" spans="1:5" ht="47.25">
      <c r="A369" s="37" t="s">
        <v>883</v>
      </c>
      <c r="B369" s="6" t="s">
        <v>851</v>
      </c>
      <c r="C369" s="8"/>
      <c r="D369" s="13">
        <f>SUM(D370:D371)</f>
        <v>0</v>
      </c>
      <c r="E369" s="13">
        <f>SUM(E370:E371)</f>
        <v>0</v>
      </c>
    </row>
    <row r="370" spans="1:5">
      <c r="A370" s="45" t="s">
        <v>884</v>
      </c>
      <c r="B370" s="46" t="s">
        <v>195</v>
      </c>
      <c r="C370" s="9"/>
      <c r="D370" s="14"/>
      <c r="E370" s="36"/>
    </row>
    <row r="371" spans="1:5">
      <c r="A371" s="45" t="s">
        <v>885</v>
      </c>
      <c r="B371" s="46" t="s">
        <v>196</v>
      </c>
      <c r="C371" s="9"/>
      <c r="D371" s="14"/>
      <c r="E371" s="36"/>
    </row>
    <row r="372" spans="1:5" ht="47.25">
      <c r="A372" s="37" t="s">
        <v>891</v>
      </c>
      <c r="B372" s="6" t="s">
        <v>857</v>
      </c>
      <c r="C372" s="8"/>
      <c r="D372" s="13">
        <f>SUM(D373:D374)</f>
        <v>0</v>
      </c>
      <c r="E372" s="13">
        <f>SUM(E373:E374)</f>
        <v>0</v>
      </c>
    </row>
    <row r="373" spans="1:5">
      <c r="A373" s="45" t="s">
        <v>892</v>
      </c>
      <c r="B373" s="46" t="s">
        <v>195</v>
      </c>
      <c r="C373" s="9"/>
      <c r="D373" s="14"/>
      <c r="E373" s="36"/>
    </row>
    <row r="374" spans="1:5">
      <c r="A374" s="45" t="s">
        <v>893</v>
      </c>
      <c r="B374" s="46" t="s">
        <v>196</v>
      </c>
      <c r="C374" s="9"/>
      <c r="D374" s="14"/>
      <c r="E374" s="36"/>
    </row>
    <row r="375" spans="1:5" ht="47.25">
      <c r="A375" s="37" t="s">
        <v>896</v>
      </c>
      <c r="B375" s="6" t="s">
        <v>863</v>
      </c>
      <c r="C375" s="8"/>
      <c r="D375" s="13">
        <f>SUM(D376:D377)</f>
        <v>0</v>
      </c>
      <c r="E375" s="13">
        <f>SUM(E376:E377)</f>
        <v>0</v>
      </c>
    </row>
    <row r="376" spans="1:5">
      <c r="A376" s="45" t="s">
        <v>897</v>
      </c>
      <c r="B376" s="46" t="s">
        <v>195</v>
      </c>
      <c r="C376" s="9"/>
      <c r="D376" s="14"/>
      <c r="E376" s="36"/>
    </row>
    <row r="377" spans="1:5" ht="16.5" customHeight="1">
      <c r="A377" s="45" t="s">
        <v>898</v>
      </c>
      <c r="B377" s="46" t="s">
        <v>196</v>
      </c>
      <c r="C377" s="9"/>
      <c r="D377" s="14"/>
      <c r="E377" s="36"/>
    </row>
    <row r="378" spans="1:5" ht="47.25">
      <c r="A378" s="37" t="s">
        <v>901</v>
      </c>
      <c r="B378" s="6" t="s">
        <v>869</v>
      </c>
      <c r="C378" s="8"/>
      <c r="D378" s="13">
        <f>SUM(D379:D380)</f>
        <v>0</v>
      </c>
      <c r="E378" s="13">
        <f>SUM(E379:E380)</f>
        <v>0</v>
      </c>
    </row>
    <row r="379" spans="1:5">
      <c r="A379" s="45" t="s">
        <v>902</v>
      </c>
      <c r="B379" s="46" t="s">
        <v>195</v>
      </c>
      <c r="C379" s="9"/>
      <c r="D379" s="14"/>
      <c r="E379" s="36"/>
    </row>
    <row r="380" spans="1:5">
      <c r="A380" s="45" t="s">
        <v>903</v>
      </c>
      <c r="B380" s="46" t="s">
        <v>196</v>
      </c>
      <c r="C380" s="9"/>
      <c r="D380" s="14"/>
      <c r="E380" s="36"/>
    </row>
    <row r="381" spans="1:5" ht="47.25">
      <c r="A381" s="37" t="s">
        <v>909</v>
      </c>
      <c r="B381" s="6" t="s">
        <v>875</v>
      </c>
      <c r="C381" s="8"/>
      <c r="D381" s="13">
        <f>SUM(D382:D383)</f>
        <v>0</v>
      </c>
      <c r="E381" s="13">
        <f>SUM(E382:E383)</f>
        <v>0</v>
      </c>
    </row>
    <row r="382" spans="1:5">
      <c r="A382" s="45" t="s">
        <v>910</v>
      </c>
      <c r="B382" s="46" t="s">
        <v>195</v>
      </c>
      <c r="C382" s="9"/>
      <c r="D382" s="14"/>
      <c r="E382" s="36"/>
    </row>
    <row r="383" spans="1:5">
      <c r="A383" s="45" t="s">
        <v>911</v>
      </c>
      <c r="B383" s="46" t="s">
        <v>196</v>
      </c>
      <c r="C383" s="9"/>
      <c r="D383" s="14"/>
      <c r="E383" s="36"/>
    </row>
    <row r="384" spans="1:5" ht="47.25">
      <c r="A384" s="37" t="s">
        <v>915</v>
      </c>
      <c r="B384" s="6" t="s">
        <v>881</v>
      </c>
      <c r="C384" s="8"/>
      <c r="D384" s="13">
        <f>SUM(D385:D386)</f>
        <v>0</v>
      </c>
      <c r="E384" s="13">
        <f>SUM(E385:E386)</f>
        <v>0</v>
      </c>
    </row>
    <row r="385" spans="1:5">
      <c r="A385" s="45" t="s">
        <v>916</v>
      </c>
      <c r="B385" s="46" t="s">
        <v>195</v>
      </c>
      <c r="C385" s="9"/>
      <c r="D385" s="14"/>
      <c r="E385" s="36"/>
    </row>
    <row r="386" spans="1:5">
      <c r="A386" s="45" t="s">
        <v>917</v>
      </c>
      <c r="B386" s="46" t="s">
        <v>196</v>
      </c>
      <c r="C386" s="9"/>
      <c r="D386" s="14"/>
      <c r="E386" s="36"/>
    </row>
    <row r="387" spans="1:5" ht="31.5">
      <c r="A387" s="37" t="s">
        <v>921</v>
      </c>
      <c r="B387" s="6" t="s">
        <v>888</v>
      </c>
      <c r="C387" s="6"/>
      <c r="D387" s="13">
        <f>D388+D391+D394+D397+D400+D403</f>
        <v>0</v>
      </c>
      <c r="E387" s="13">
        <f>E388+E391+E394+E397+E400+E403</f>
        <v>0</v>
      </c>
    </row>
    <row r="388" spans="1:5" ht="47.25">
      <c r="A388" s="37" t="s">
        <v>922</v>
      </c>
      <c r="B388" s="6" t="s">
        <v>890</v>
      </c>
      <c r="C388" s="8"/>
      <c r="D388" s="13">
        <f>SUM(D389:D390)</f>
        <v>0</v>
      </c>
      <c r="E388" s="13">
        <f>SUM(E389:E390)</f>
        <v>0</v>
      </c>
    </row>
    <row r="389" spans="1:5">
      <c r="A389" s="45" t="s">
        <v>923</v>
      </c>
      <c r="B389" s="46" t="s">
        <v>195</v>
      </c>
      <c r="C389" s="9"/>
      <c r="D389" s="14"/>
      <c r="E389" s="36"/>
    </row>
    <row r="390" spans="1:5">
      <c r="A390" s="45" t="s">
        <v>924</v>
      </c>
      <c r="B390" s="46" t="s">
        <v>196</v>
      </c>
      <c r="C390" s="9"/>
      <c r="D390" s="14"/>
      <c r="E390" s="36"/>
    </row>
    <row r="391" spans="1:5" ht="47.25">
      <c r="A391" s="37" t="s">
        <v>929</v>
      </c>
      <c r="B391" s="6" t="s">
        <v>906</v>
      </c>
      <c r="C391" s="8"/>
      <c r="D391" s="13">
        <f>SUM(D392:D393)</f>
        <v>0</v>
      </c>
      <c r="E391" s="13">
        <f>SUM(E392:E393)</f>
        <v>0</v>
      </c>
    </row>
    <row r="392" spans="1:5">
      <c r="A392" s="45" t="s">
        <v>930</v>
      </c>
      <c r="B392" s="46" t="s">
        <v>195</v>
      </c>
      <c r="C392" s="9"/>
      <c r="D392" s="14"/>
      <c r="E392" s="36"/>
    </row>
    <row r="393" spans="1:5">
      <c r="A393" s="45" t="s">
        <v>931</v>
      </c>
      <c r="B393" s="46" t="s">
        <v>196</v>
      </c>
      <c r="C393" s="9"/>
      <c r="D393" s="14"/>
      <c r="E393" s="36"/>
    </row>
    <row r="394" spans="1:5" ht="47.25">
      <c r="A394" s="37" t="s">
        <v>935</v>
      </c>
      <c r="B394" s="6" t="s">
        <v>907</v>
      </c>
      <c r="C394" s="8"/>
      <c r="D394" s="13">
        <f>SUM(D395:D396)</f>
        <v>0</v>
      </c>
      <c r="E394" s="13">
        <f>SUM(E395:E396)</f>
        <v>0</v>
      </c>
    </row>
    <row r="395" spans="1:5">
      <c r="A395" s="45" t="s">
        <v>936</v>
      </c>
      <c r="B395" s="46" t="s">
        <v>195</v>
      </c>
      <c r="C395" s="9"/>
      <c r="D395" s="14"/>
      <c r="E395" s="36"/>
    </row>
    <row r="396" spans="1:5">
      <c r="A396" s="45" t="s">
        <v>937</v>
      </c>
      <c r="B396" s="46" t="s">
        <v>196</v>
      </c>
      <c r="C396" s="9"/>
      <c r="D396" s="14"/>
      <c r="E396" s="36"/>
    </row>
    <row r="397" spans="1:5" ht="47.25">
      <c r="A397" s="37" t="s">
        <v>941</v>
      </c>
      <c r="B397" s="6" t="s">
        <v>908</v>
      </c>
      <c r="C397" s="8"/>
      <c r="D397" s="13">
        <f>SUM(D398:D399)</f>
        <v>0</v>
      </c>
      <c r="E397" s="13">
        <f>SUM(E398:E399)</f>
        <v>0</v>
      </c>
    </row>
    <row r="398" spans="1:5">
      <c r="A398" s="45" t="s">
        <v>942</v>
      </c>
      <c r="B398" s="46" t="s">
        <v>195</v>
      </c>
      <c r="C398" s="9"/>
      <c r="D398" s="14"/>
      <c r="E398" s="36"/>
    </row>
    <row r="399" spans="1:5">
      <c r="A399" s="45" t="s">
        <v>943</v>
      </c>
      <c r="B399" s="46" t="s">
        <v>196</v>
      </c>
      <c r="C399" s="9"/>
      <c r="D399" s="14"/>
      <c r="E399" s="36"/>
    </row>
    <row r="400" spans="1:5" ht="47.25">
      <c r="A400" s="37" t="s">
        <v>947</v>
      </c>
      <c r="B400" s="6" t="s">
        <v>914</v>
      </c>
      <c r="C400" s="8"/>
      <c r="D400" s="13">
        <f>SUM(D401:D402)</f>
        <v>0</v>
      </c>
      <c r="E400" s="13">
        <f>SUM(E401:E402)</f>
        <v>0</v>
      </c>
    </row>
    <row r="401" spans="1:6">
      <c r="A401" s="45" t="s">
        <v>948</v>
      </c>
      <c r="B401" s="46" t="s">
        <v>195</v>
      </c>
      <c r="C401" s="9"/>
      <c r="D401" s="14"/>
      <c r="E401" s="36"/>
    </row>
    <row r="402" spans="1:6">
      <c r="A402" s="45" t="s">
        <v>949</v>
      </c>
      <c r="B402" s="46" t="s">
        <v>196</v>
      </c>
      <c r="C402" s="9"/>
      <c r="D402" s="14"/>
      <c r="E402" s="36"/>
    </row>
    <row r="403" spans="1:6" ht="31.5">
      <c r="A403" s="37" t="s">
        <v>953</v>
      </c>
      <c r="B403" s="6" t="s">
        <v>920</v>
      </c>
      <c r="C403" s="8"/>
      <c r="D403" s="13">
        <f>SUM(D404:D405)</f>
        <v>0</v>
      </c>
      <c r="E403" s="13">
        <f>SUM(E404:E405)</f>
        <v>0</v>
      </c>
      <c r="F403" s="13"/>
    </row>
    <row r="404" spans="1:6">
      <c r="A404" s="45" t="s">
        <v>954</v>
      </c>
      <c r="B404" s="46" t="s">
        <v>195</v>
      </c>
      <c r="C404" s="9"/>
      <c r="D404" s="14"/>
      <c r="E404" s="36"/>
    </row>
    <row r="405" spans="1:6">
      <c r="A405" s="45" t="s">
        <v>955</v>
      </c>
      <c r="B405" s="46" t="s">
        <v>196</v>
      </c>
      <c r="C405" s="9"/>
      <c r="D405" s="14"/>
      <c r="E405" s="36"/>
    </row>
    <row r="406" spans="1:6" ht="31.5">
      <c r="A406" s="37" t="s">
        <v>959</v>
      </c>
      <c r="B406" s="6" t="s">
        <v>927</v>
      </c>
      <c r="C406" s="6"/>
      <c r="D406" s="13">
        <f>D407+D410+D413+D416+D419+D422</f>
        <v>0</v>
      </c>
      <c r="E406" s="13">
        <f>E407+E410+E413+E416+E419+E422</f>
        <v>0</v>
      </c>
    </row>
    <row r="407" spans="1:6" ht="47.25">
      <c r="A407" s="37" t="s">
        <v>960</v>
      </c>
      <c r="B407" s="6" t="s">
        <v>928</v>
      </c>
      <c r="C407" s="8"/>
      <c r="D407" s="13">
        <f>SUM(D408:D409)</f>
        <v>0</v>
      </c>
      <c r="E407" s="13">
        <f>SUM(E408:E409)</f>
        <v>0</v>
      </c>
    </row>
    <row r="408" spans="1:6">
      <c r="A408" s="45" t="s">
        <v>961</v>
      </c>
      <c r="B408" s="46" t="s">
        <v>195</v>
      </c>
      <c r="C408" s="9"/>
      <c r="D408" s="14"/>
      <c r="E408" s="36"/>
    </row>
    <row r="409" spans="1:6">
      <c r="A409" s="45" t="s">
        <v>962</v>
      </c>
      <c r="B409" s="46" t="s">
        <v>196</v>
      </c>
      <c r="C409" s="9"/>
      <c r="D409" s="14"/>
      <c r="E409" s="36"/>
    </row>
    <row r="410" spans="1:6" ht="47.25">
      <c r="A410" s="37" t="s">
        <v>968</v>
      </c>
      <c r="B410" s="6" t="s">
        <v>934</v>
      </c>
      <c r="C410" s="8"/>
      <c r="D410" s="13">
        <f>SUM(D411:D412)</f>
        <v>0</v>
      </c>
      <c r="E410" s="13">
        <f>SUM(E411:E412)</f>
        <v>0</v>
      </c>
    </row>
    <row r="411" spans="1:6">
      <c r="A411" s="45" t="s">
        <v>969</v>
      </c>
      <c r="B411" s="46" t="s">
        <v>195</v>
      </c>
      <c r="C411" s="9"/>
      <c r="D411" s="14"/>
      <c r="E411" s="36"/>
    </row>
    <row r="412" spans="1:6">
      <c r="A412" s="45" t="s">
        <v>970</v>
      </c>
      <c r="B412" s="46" t="s">
        <v>196</v>
      </c>
      <c r="C412" s="9"/>
      <c r="D412" s="14"/>
      <c r="E412" s="36"/>
    </row>
    <row r="413" spans="1:6" ht="47.25">
      <c r="A413" s="37" t="s">
        <v>973</v>
      </c>
      <c r="B413" s="6" t="s">
        <v>940</v>
      </c>
      <c r="C413" s="8"/>
      <c r="D413" s="13">
        <f>SUM(D414:D415)</f>
        <v>0</v>
      </c>
      <c r="E413" s="13">
        <f>SUM(E414:E415)</f>
        <v>0</v>
      </c>
    </row>
    <row r="414" spans="1:6">
      <c r="A414" s="45" t="s">
        <v>974</v>
      </c>
      <c r="B414" s="46" t="s">
        <v>195</v>
      </c>
      <c r="C414" s="9"/>
      <c r="D414" s="14"/>
      <c r="E414" s="36"/>
    </row>
    <row r="415" spans="1:6">
      <c r="A415" s="45" t="s">
        <v>975</v>
      </c>
      <c r="B415" s="46" t="s">
        <v>196</v>
      </c>
      <c r="C415" s="9"/>
      <c r="D415" s="14"/>
      <c r="E415" s="36"/>
    </row>
    <row r="416" spans="1:6" ht="47.25">
      <c r="A416" s="37" t="s">
        <v>979</v>
      </c>
      <c r="B416" s="6" t="s">
        <v>946</v>
      </c>
      <c r="C416" s="8"/>
      <c r="D416" s="13">
        <f>SUM(D417:D418)</f>
        <v>0</v>
      </c>
      <c r="E416" s="13">
        <f>SUM(E417:E418)</f>
        <v>0</v>
      </c>
    </row>
    <row r="417" spans="1:5">
      <c r="A417" s="45" t="s">
        <v>980</v>
      </c>
      <c r="B417" s="46" t="s">
        <v>195</v>
      </c>
      <c r="C417" s="9"/>
      <c r="D417" s="14"/>
      <c r="E417" s="36"/>
    </row>
    <row r="418" spans="1:5">
      <c r="A418" s="45" t="s">
        <v>981</v>
      </c>
      <c r="B418" s="46" t="s">
        <v>196</v>
      </c>
      <c r="C418" s="9"/>
      <c r="D418" s="14"/>
      <c r="E418" s="36"/>
    </row>
    <row r="419" spans="1:5" ht="47.25">
      <c r="A419" s="37" t="s">
        <v>985</v>
      </c>
      <c r="B419" s="6" t="s">
        <v>952</v>
      </c>
      <c r="C419" s="8"/>
      <c r="D419" s="13">
        <f>SUM(D420:D421)</f>
        <v>0</v>
      </c>
      <c r="E419" s="13">
        <f>SUM(E420:E421)</f>
        <v>0</v>
      </c>
    </row>
    <row r="420" spans="1:5">
      <c r="A420" s="45" t="s">
        <v>986</v>
      </c>
      <c r="B420" s="46" t="s">
        <v>195</v>
      </c>
      <c r="C420" s="9"/>
      <c r="D420" s="14"/>
      <c r="E420" s="36"/>
    </row>
    <row r="421" spans="1:5">
      <c r="A421" s="45" t="s">
        <v>987</v>
      </c>
      <c r="B421" s="46" t="s">
        <v>196</v>
      </c>
      <c r="C421" s="9"/>
      <c r="D421" s="14"/>
      <c r="E421" s="36"/>
    </row>
    <row r="422" spans="1:5" ht="31.5">
      <c r="A422" s="37" t="s">
        <v>991</v>
      </c>
      <c r="B422" s="6" t="s">
        <v>958</v>
      </c>
      <c r="C422" s="8"/>
      <c r="D422" s="13">
        <f>SUM(D423:D424)</f>
        <v>0</v>
      </c>
      <c r="E422" s="13">
        <f>SUM(E423:E424)</f>
        <v>0</v>
      </c>
    </row>
    <row r="423" spans="1:5">
      <c r="A423" s="45" t="s">
        <v>992</v>
      </c>
      <c r="B423" s="46" t="s">
        <v>195</v>
      </c>
      <c r="C423" s="9"/>
      <c r="D423" s="14"/>
      <c r="E423" s="36"/>
    </row>
    <row r="424" spans="1:5">
      <c r="A424" s="45" t="s">
        <v>993</v>
      </c>
      <c r="B424" s="46" t="s">
        <v>196</v>
      </c>
      <c r="C424" s="9"/>
      <c r="D424" s="14"/>
      <c r="E424" s="36"/>
    </row>
    <row r="425" spans="1:5" ht="31.5">
      <c r="A425" s="37" t="s">
        <v>997</v>
      </c>
      <c r="B425" s="6" t="s">
        <v>965</v>
      </c>
      <c r="C425" s="6"/>
      <c r="D425" s="13">
        <f>D426+D429+D432+D435+D438+D441</f>
        <v>0</v>
      </c>
      <c r="E425" s="13">
        <f>E426+E429+E432+E435+E438+E441</f>
        <v>0</v>
      </c>
    </row>
    <row r="426" spans="1:5" ht="47.25">
      <c r="A426" s="37" t="s">
        <v>998</v>
      </c>
      <c r="B426" s="6" t="s">
        <v>966</v>
      </c>
      <c r="C426" s="8"/>
      <c r="D426" s="13">
        <f>SUM(D427:D428)</f>
        <v>0</v>
      </c>
      <c r="E426" s="13">
        <f>SUM(E427:E428)</f>
        <v>0</v>
      </c>
    </row>
    <row r="427" spans="1:5">
      <c r="A427" s="45" t="s">
        <v>999</v>
      </c>
      <c r="B427" s="46" t="s">
        <v>195</v>
      </c>
      <c r="C427" s="9"/>
      <c r="D427" s="14"/>
      <c r="E427" s="36"/>
    </row>
    <row r="428" spans="1:5">
      <c r="A428" s="45" t="s">
        <v>1000</v>
      </c>
      <c r="B428" s="46" t="s">
        <v>196</v>
      </c>
      <c r="C428" s="9"/>
      <c r="D428" s="14"/>
      <c r="E428" s="36"/>
    </row>
    <row r="429" spans="1:5" ht="47.25">
      <c r="A429" s="37" t="s">
        <v>1009</v>
      </c>
      <c r="B429" s="6" t="s">
        <v>967</v>
      </c>
      <c r="C429" s="8"/>
      <c r="D429" s="13">
        <f>SUM(D430:D431)</f>
        <v>0</v>
      </c>
      <c r="E429" s="13">
        <f>SUM(E430:E431)</f>
        <v>0</v>
      </c>
    </row>
    <row r="430" spans="1:5">
      <c r="A430" s="45" t="s">
        <v>1004</v>
      </c>
      <c r="B430" s="46" t="s">
        <v>195</v>
      </c>
      <c r="C430" s="9"/>
      <c r="D430" s="14"/>
      <c r="E430" s="36"/>
    </row>
    <row r="431" spans="1:5">
      <c r="A431" s="45" t="s">
        <v>1005</v>
      </c>
      <c r="B431" s="46" t="s">
        <v>196</v>
      </c>
      <c r="C431" s="9"/>
      <c r="D431" s="14"/>
      <c r="E431" s="36"/>
    </row>
    <row r="432" spans="1:5" ht="47.25">
      <c r="A432" s="37" t="s">
        <v>1010</v>
      </c>
      <c r="B432" s="6" t="s">
        <v>978</v>
      </c>
      <c r="C432" s="8"/>
      <c r="D432" s="13">
        <f>SUM(D433:D434)</f>
        <v>0</v>
      </c>
      <c r="E432" s="13">
        <f>SUM(E433:E434)</f>
        <v>0</v>
      </c>
    </row>
    <row r="433" spans="1:5">
      <c r="A433" s="45" t="s">
        <v>1011</v>
      </c>
      <c r="B433" s="46" t="s">
        <v>195</v>
      </c>
      <c r="C433" s="9"/>
      <c r="D433" s="14"/>
      <c r="E433" s="36"/>
    </row>
    <row r="434" spans="1:5">
      <c r="A434" s="45" t="s">
        <v>1012</v>
      </c>
      <c r="B434" s="46" t="s">
        <v>196</v>
      </c>
      <c r="C434" s="9"/>
      <c r="D434" s="14"/>
      <c r="E434" s="36"/>
    </row>
    <row r="435" spans="1:5" ht="47.25">
      <c r="A435" s="37" t="s">
        <v>1016</v>
      </c>
      <c r="B435" s="6" t="s">
        <v>984</v>
      </c>
      <c r="C435" s="8"/>
      <c r="D435" s="13">
        <f>SUM(D436:D437)</f>
        <v>0</v>
      </c>
      <c r="E435" s="13">
        <f>SUM(E436:E437)</f>
        <v>0</v>
      </c>
    </row>
    <row r="436" spans="1:5">
      <c r="A436" s="45" t="s">
        <v>1017</v>
      </c>
      <c r="B436" s="46" t="s">
        <v>195</v>
      </c>
      <c r="C436" s="9"/>
      <c r="D436" s="14"/>
      <c r="E436" s="36"/>
    </row>
    <row r="437" spans="1:5">
      <c r="A437" s="45" t="s">
        <v>1018</v>
      </c>
      <c r="B437" s="46" t="s">
        <v>196</v>
      </c>
      <c r="C437" s="9"/>
      <c r="D437" s="14"/>
      <c r="E437" s="36"/>
    </row>
    <row r="438" spans="1:5" ht="47.25">
      <c r="A438" s="37" t="s">
        <v>1022</v>
      </c>
      <c r="B438" s="6" t="s">
        <v>990</v>
      </c>
      <c r="C438" s="8"/>
      <c r="D438" s="13">
        <f>SUM(D439:D440)</f>
        <v>0</v>
      </c>
      <c r="E438" s="13">
        <f>SUM(E439:E440)</f>
        <v>0</v>
      </c>
    </row>
    <row r="439" spans="1:5">
      <c r="A439" s="45" t="s">
        <v>1023</v>
      </c>
      <c r="B439" s="46" t="s">
        <v>195</v>
      </c>
      <c r="C439" s="9"/>
      <c r="D439" s="14"/>
      <c r="E439" s="36"/>
    </row>
    <row r="440" spans="1:5">
      <c r="A440" s="45" t="s">
        <v>1024</v>
      </c>
      <c r="B440" s="46" t="s">
        <v>196</v>
      </c>
      <c r="C440" s="9"/>
      <c r="D440" s="14"/>
      <c r="E440" s="36"/>
    </row>
    <row r="441" spans="1:5" ht="47.25">
      <c r="A441" s="37" t="s">
        <v>1028</v>
      </c>
      <c r="B441" s="6" t="s">
        <v>996</v>
      </c>
      <c r="C441" s="8"/>
      <c r="D441" s="13">
        <f>SUM(D442:D443)</f>
        <v>0</v>
      </c>
      <c r="E441" s="13">
        <f>SUM(E442:E443)</f>
        <v>0</v>
      </c>
    </row>
    <row r="442" spans="1:5">
      <c r="A442" s="45" t="s">
        <v>1029</v>
      </c>
      <c r="B442" s="46" t="s">
        <v>195</v>
      </c>
      <c r="C442" s="9"/>
      <c r="D442" s="14"/>
      <c r="E442" s="36"/>
    </row>
    <row r="443" spans="1:5">
      <c r="A443" s="45" t="s">
        <v>1030</v>
      </c>
      <c r="B443" s="46" t="s">
        <v>196</v>
      </c>
      <c r="C443" s="9"/>
      <c r="D443" s="14"/>
      <c r="E443" s="36"/>
    </row>
    <row r="444" spans="1:5" ht="31.5">
      <c r="A444" s="37" t="s">
        <v>1061</v>
      </c>
      <c r="B444" s="6" t="s">
        <v>1003</v>
      </c>
      <c r="C444" s="6"/>
      <c r="D444" s="13">
        <f>D445+D448+D451+D454+D457+D460</f>
        <v>0</v>
      </c>
      <c r="E444" s="13">
        <f>E445+E448+E451+E454+E457+E460</f>
        <v>0</v>
      </c>
    </row>
    <row r="445" spans="1:5" ht="47.25">
      <c r="A445" s="37" t="s">
        <v>1062</v>
      </c>
      <c r="B445" s="6" t="s">
        <v>889</v>
      </c>
      <c r="C445" s="8"/>
      <c r="D445" s="13">
        <f>SUM(D446:D447)</f>
        <v>0</v>
      </c>
      <c r="E445" s="13">
        <f>SUM(E446:E447)</f>
        <v>0</v>
      </c>
    </row>
    <row r="446" spans="1:5">
      <c r="A446" s="45" t="s">
        <v>1063</v>
      </c>
      <c r="B446" s="46" t="s">
        <v>195</v>
      </c>
      <c r="C446" s="9"/>
      <c r="D446" s="14"/>
      <c r="E446" s="36"/>
    </row>
    <row r="447" spans="1:5">
      <c r="A447" s="45" t="s">
        <v>1064</v>
      </c>
      <c r="B447" s="46" t="s">
        <v>196</v>
      </c>
      <c r="C447" s="9"/>
      <c r="D447" s="14"/>
      <c r="E447" s="36"/>
    </row>
    <row r="448" spans="1:5" ht="47.25">
      <c r="A448" s="37" t="s">
        <v>1067</v>
      </c>
      <c r="B448" s="6" t="s">
        <v>1008</v>
      </c>
      <c r="C448" s="8"/>
      <c r="D448" s="13">
        <f>SUM(D449:D450)</f>
        <v>0</v>
      </c>
      <c r="E448" s="13">
        <f>SUM(E449:E450)</f>
        <v>0</v>
      </c>
    </row>
    <row r="449" spans="1:5">
      <c r="A449" s="45" t="s">
        <v>1068</v>
      </c>
      <c r="B449" s="46" t="s">
        <v>195</v>
      </c>
      <c r="C449" s="9"/>
      <c r="D449" s="14"/>
      <c r="E449" s="36"/>
    </row>
    <row r="450" spans="1:5">
      <c r="A450" s="45" t="s">
        <v>1069</v>
      </c>
      <c r="B450" s="46" t="s">
        <v>196</v>
      </c>
      <c r="C450" s="9"/>
      <c r="D450" s="14"/>
      <c r="E450" s="36"/>
    </row>
    <row r="451" spans="1:5" ht="47.25">
      <c r="A451" s="37" t="s">
        <v>1072</v>
      </c>
      <c r="B451" s="6" t="s">
        <v>1015</v>
      </c>
      <c r="C451" s="8"/>
      <c r="D451" s="13">
        <f>SUM(D452:D453)</f>
        <v>0</v>
      </c>
      <c r="E451" s="13">
        <f>SUM(E452:E453)</f>
        <v>0</v>
      </c>
    </row>
    <row r="452" spans="1:5">
      <c r="A452" s="45" t="s">
        <v>1073</v>
      </c>
      <c r="B452" s="46" t="s">
        <v>195</v>
      </c>
      <c r="C452" s="9"/>
      <c r="D452" s="14"/>
      <c r="E452" s="36"/>
    </row>
    <row r="453" spans="1:5">
      <c r="A453" s="45" t="s">
        <v>1074</v>
      </c>
      <c r="B453" s="46" t="s">
        <v>196</v>
      </c>
      <c r="C453" s="9"/>
      <c r="D453" s="14"/>
      <c r="E453" s="36"/>
    </row>
    <row r="454" spans="1:5" ht="47.25">
      <c r="A454" s="37" t="s">
        <v>1077</v>
      </c>
      <c r="B454" s="6" t="s">
        <v>1021</v>
      </c>
      <c r="C454" s="8"/>
      <c r="D454" s="13">
        <f>SUM(D455:D456)</f>
        <v>0</v>
      </c>
      <c r="E454" s="13">
        <f>SUM(E455:E456)</f>
        <v>0</v>
      </c>
    </row>
    <row r="455" spans="1:5">
      <c r="A455" s="45" t="s">
        <v>1078</v>
      </c>
      <c r="B455" s="46" t="s">
        <v>195</v>
      </c>
      <c r="C455" s="9"/>
      <c r="D455" s="14"/>
      <c r="E455" s="36"/>
    </row>
    <row r="456" spans="1:5">
      <c r="A456" s="45" t="s">
        <v>1079</v>
      </c>
      <c r="B456" s="46" t="s">
        <v>196</v>
      </c>
      <c r="C456" s="9"/>
      <c r="D456" s="14"/>
      <c r="E456" s="36"/>
    </row>
    <row r="457" spans="1:5" ht="47.25">
      <c r="A457" s="37" t="s">
        <v>1082</v>
      </c>
      <c r="B457" s="6" t="s">
        <v>1027</v>
      </c>
      <c r="C457" s="8"/>
      <c r="D457" s="13">
        <f>SUM(D458:D459)</f>
        <v>0</v>
      </c>
      <c r="E457" s="13">
        <f>SUM(E458:E459)</f>
        <v>0</v>
      </c>
    </row>
    <row r="458" spans="1:5">
      <c r="A458" s="45" t="s">
        <v>1083</v>
      </c>
      <c r="B458" s="46" t="s">
        <v>195</v>
      </c>
      <c r="C458" s="9"/>
      <c r="D458" s="14"/>
      <c r="E458" s="36"/>
    </row>
    <row r="459" spans="1:5">
      <c r="A459" s="45" t="s">
        <v>1084</v>
      </c>
      <c r="B459" s="46" t="s">
        <v>196</v>
      </c>
      <c r="C459" s="9"/>
      <c r="D459" s="14"/>
      <c r="E459" s="36"/>
    </row>
    <row r="460" spans="1:5" ht="47.25">
      <c r="A460" s="37" t="s">
        <v>1087</v>
      </c>
      <c r="B460" s="6" t="s">
        <v>1033</v>
      </c>
      <c r="C460" s="8"/>
      <c r="D460" s="13">
        <f>SUM(D461:D462)</f>
        <v>0</v>
      </c>
      <c r="E460" s="13">
        <f>SUM(E461:E462)</f>
        <v>0</v>
      </c>
    </row>
    <row r="461" spans="1:5">
      <c r="A461" s="45" t="s">
        <v>1088</v>
      </c>
      <c r="B461" s="46" t="s">
        <v>195</v>
      </c>
      <c r="C461" s="9"/>
      <c r="D461" s="14"/>
      <c r="E461" s="36"/>
    </row>
    <row r="462" spans="1:5">
      <c r="A462" s="45" t="s">
        <v>1089</v>
      </c>
      <c r="B462" s="46" t="s">
        <v>196</v>
      </c>
      <c r="C462" s="9"/>
      <c r="D462" s="14"/>
      <c r="E462" s="36"/>
    </row>
    <row r="463" spans="1:5">
      <c r="A463" s="37" t="s">
        <v>1034</v>
      </c>
      <c r="B463" s="6" t="s">
        <v>2158</v>
      </c>
      <c r="C463" s="8"/>
      <c r="D463" s="13">
        <f>D464+D483+D502+D521+D540+D559+D578+D597+D616+D636+D655+D674+D693+D712+D731+D750+D769+D788+D807+D826+D845+D864+D883+D902</f>
        <v>0</v>
      </c>
      <c r="E463" s="13">
        <f>E464+E483+E502+E521+E540+E559+E578+E597+E616+E636+E655+E674+E693+E712+E731+E750+E769+E788+E807+E826+E845+E864+E883+E902</f>
        <v>0</v>
      </c>
    </row>
    <row r="464" spans="1:5" ht="31.5">
      <c r="A464" s="37" t="s">
        <v>108</v>
      </c>
      <c r="B464" s="6" t="s">
        <v>1035</v>
      </c>
      <c r="C464" s="6"/>
      <c r="D464" s="13">
        <f>D465+D468+D471+D474+D477+D480</f>
        <v>0</v>
      </c>
      <c r="E464" s="13">
        <f>E465+E468+E471+E474+E477+E480</f>
        <v>0</v>
      </c>
    </row>
    <row r="465" spans="1:5" ht="47.25">
      <c r="A465" s="37" t="s">
        <v>107</v>
      </c>
      <c r="B465" s="6" t="s">
        <v>1036</v>
      </c>
      <c r="C465" s="8"/>
      <c r="D465" s="13">
        <f>SUM(D466:D467)</f>
        <v>0</v>
      </c>
      <c r="E465" s="13">
        <f>SUM(E466:E467)</f>
        <v>0</v>
      </c>
    </row>
    <row r="466" spans="1:5">
      <c r="A466" s="45" t="s">
        <v>115</v>
      </c>
      <c r="B466" s="46" t="s">
        <v>195</v>
      </c>
      <c r="C466" s="9"/>
      <c r="D466" s="14"/>
      <c r="E466" s="36"/>
    </row>
    <row r="467" spans="1:5">
      <c r="A467" s="45" t="s">
        <v>116</v>
      </c>
      <c r="B467" s="46" t="s">
        <v>196</v>
      </c>
      <c r="C467" s="9"/>
      <c r="D467" s="14"/>
      <c r="E467" s="36"/>
    </row>
    <row r="468" spans="1:5" ht="47.25">
      <c r="A468" s="37" t="s">
        <v>106</v>
      </c>
      <c r="B468" s="6" t="s">
        <v>1037</v>
      </c>
      <c r="C468" s="8"/>
      <c r="D468" s="13">
        <f>SUM(D469:D470)</f>
        <v>0</v>
      </c>
      <c r="E468" s="13">
        <f>SUM(E469:E470)</f>
        <v>0</v>
      </c>
    </row>
    <row r="469" spans="1:5">
      <c r="A469" s="45" t="s">
        <v>119</v>
      </c>
      <c r="B469" s="46" t="s">
        <v>195</v>
      </c>
      <c r="C469" s="9"/>
      <c r="D469" s="14"/>
      <c r="E469" s="36"/>
    </row>
    <row r="470" spans="1:5">
      <c r="A470" s="45" t="s">
        <v>120</v>
      </c>
      <c r="B470" s="46" t="s">
        <v>196</v>
      </c>
      <c r="C470" s="9"/>
      <c r="D470" s="14"/>
      <c r="E470" s="36"/>
    </row>
    <row r="471" spans="1:5" ht="47.25">
      <c r="A471" s="37" t="s">
        <v>105</v>
      </c>
      <c r="B471" s="6" t="s">
        <v>1038</v>
      </c>
      <c r="C471" s="8"/>
      <c r="D471" s="13">
        <f>SUM(D472:D473)</f>
        <v>0</v>
      </c>
      <c r="E471" s="13">
        <f>SUM(E472:E473)</f>
        <v>0</v>
      </c>
    </row>
    <row r="472" spans="1:5">
      <c r="A472" s="45" t="s">
        <v>123</v>
      </c>
      <c r="B472" s="46" t="s">
        <v>195</v>
      </c>
      <c r="C472" s="9"/>
      <c r="D472" s="14"/>
      <c r="E472" s="36"/>
    </row>
    <row r="473" spans="1:5">
      <c r="A473" s="45" t="s">
        <v>124</v>
      </c>
      <c r="B473" s="46" t="s">
        <v>196</v>
      </c>
      <c r="C473" s="9"/>
      <c r="D473" s="14"/>
      <c r="E473" s="36"/>
    </row>
    <row r="474" spans="1:5" ht="47.25">
      <c r="A474" s="37" t="s">
        <v>104</v>
      </c>
      <c r="B474" s="6" t="s">
        <v>1039</v>
      </c>
      <c r="C474" s="8"/>
      <c r="D474" s="13">
        <f>SUM(D475:D476)</f>
        <v>0</v>
      </c>
      <c r="E474" s="13">
        <f>SUM(E475:E476)</f>
        <v>0</v>
      </c>
    </row>
    <row r="475" spans="1:5">
      <c r="A475" s="45" t="s">
        <v>127</v>
      </c>
      <c r="B475" s="46" t="s">
        <v>195</v>
      </c>
      <c r="C475" s="9"/>
      <c r="D475" s="14"/>
      <c r="E475" s="36"/>
    </row>
    <row r="476" spans="1:5">
      <c r="A476" s="45" t="s">
        <v>128</v>
      </c>
      <c r="B476" s="46" t="s">
        <v>196</v>
      </c>
      <c r="C476" s="9"/>
      <c r="D476" s="14"/>
      <c r="E476" s="36"/>
    </row>
    <row r="477" spans="1:5" ht="47.25">
      <c r="A477" s="37" t="s">
        <v>103</v>
      </c>
      <c r="B477" s="6" t="s">
        <v>1040</v>
      </c>
      <c r="C477" s="8"/>
      <c r="D477" s="13">
        <f>SUM(D478:D479)</f>
        <v>0</v>
      </c>
      <c r="E477" s="13">
        <f>SUM(E478:E479)</f>
        <v>0</v>
      </c>
    </row>
    <row r="478" spans="1:5">
      <c r="A478" s="45" t="s">
        <v>131</v>
      </c>
      <c r="B478" s="46" t="s">
        <v>195</v>
      </c>
      <c r="C478" s="9"/>
      <c r="D478" s="14"/>
      <c r="E478" s="36"/>
    </row>
    <row r="479" spans="1:5">
      <c r="A479" s="45" t="s">
        <v>132</v>
      </c>
      <c r="B479" s="46" t="s">
        <v>196</v>
      </c>
      <c r="C479" s="9"/>
      <c r="D479" s="14"/>
      <c r="E479" s="36"/>
    </row>
    <row r="480" spans="1:5" ht="47.25">
      <c r="A480" s="37" t="s">
        <v>102</v>
      </c>
      <c r="B480" s="6" t="s">
        <v>1043</v>
      </c>
      <c r="C480" s="8"/>
      <c r="D480" s="13">
        <f>SUM(D481:D482)</f>
        <v>0</v>
      </c>
      <c r="E480" s="13">
        <f>SUM(E481:E482)</f>
        <v>0</v>
      </c>
    </row>
    <row r="481" spans="1:5">
      <c r="A481" s="45" t="s">
        <v>135</v>
      </c>
      <c r="B481" s="46" t="s">
        <v>195</v>
      </c>
      <c r="C481" s="9"/>
      <c r="D481" s="14"/>
      <c r="E481" s="36"/>
    </row>
    <row r="482" spans="1:5">
      <c r="A482" s="45" t="s">
        <v>136</v>
      </c>
      <c r="B482" s="46" t="s">
        <v>196</v>
      </c>
      <c r="C482" s="9"/>
      <c r="D482" s="14"/>
      <c r="E482" s="36"/>
    </row>
    <row r="483" spans="1:5">
      <c r="A483" s="37" t="s">
        <v>101</v>
      </c>
      <c r="B483" s="6" t="s">
        <v>1044</v>
      </c>
      <c r="C483" s="6"/>
      <c r="D483" s="13">
        <f>D484+D487+D490+D493+D496+D499</f>
        <v>0</v>
      </c>
      <c r="E483" s="13">
        <f>E484+E487+E490+E493+E496+E499</f>
        <v>0</v>
      </c>
    </row>
    <row r="484" spans="1:5" ht="47.25">
      <c r="A484" s="37" t="s">
        <v>100</v>
      </c>
      <c r="B484" s="6" t="s">
        <v>1045</v>
      </c>
      <c r="C484" s="8"/>
      <c r="D484" s="13">
        <f>SUM(D485:D486)</f>
        <v>0</v>
      </c>
      <c r="E484" s="13">
        <f>SUM(E485:E486)</f>
        <v>0</v>
      </c>
    </row>
    <row r="485" spans="1:5">
      <c r="A485" s="45" t="s">
        <v>63</v>
      </c>
      <c r="B485" s="46" t="s">
        <v>195</v>
      </c>
      <c r="C485" s="9"/>
      <c r="D485" s="14"/>
      <c r="E485" s="36"/>
    </row>
    <row r="486" spans="1:5">
      <c r="A486" s="45" t="s">
        <v>64</v>
      </c>
      <c r="B486" s="46" t="s">
        <v>196</v>
      </c>
      <c r="C486" s="9"/>
      <c r="D486" s="14"/>
      <c r="E486" s="36"/>
    </row>
    <row r="487" spans="1:5" ht="47.25">
      <c r="A487" s="37" t="s">
        <v>99</v>
      </c>
      <c r="B487" s="6" t="s">
        <v>1046</v>
      </c>
      <c r="C487" s="8"/>
      <c r="D487" s="13">
        <f>SUM(D488:D489)</f>
        <v>0</v>
      </c>
      <c r="E487" s="13">
        <f>SUM(E488:E489)</f>
        <v>0</v>
      </c>
    </row>
    <row r="488" spans="1:5">
      <c r="A488" s="45" t="s">
        <v>137</v>
      </c>
      <c r="B488" s="46" t="s">
        <v>195</v>
      </c>
      <c r="C488" s="9"/>
      <c r="D488" s="14"/>
      <c r="E488" s="36"/>
    </row>
    <row r="489" spans="1:5">
      <c r="A489" s="45" t="s">
        <v>138</v>
      </c>
      <c r="B489" s="46" t="s">
        <v>196</v>
      </c>
      <c r="C489" s="9"/>
      <c r="D489" s="14"/>
      <c r="E489" s="36"/>
    </row>
    <row r="490" spans="1:5" ht="47.25">
      <c r="A490" s="37" t="s">
        <v>98</v>
      </c>
      <c r="B490" s="6" t="s">
        <v>1049</v>
      </c>
      <c r="C490" s="8"/>
      <c r="D490" s="13">
        <f>SUM(D491:D492)</f>
        <v>0</v>
      </c>
      <c r="E490" s="13">
        <f>SUM(E491:E492)</f>
        <v>0</v>
      </c>
    </row>
    <row r="491" spans="1:5">
      <c r="A491" s="45" t="s">
        <v>141</v>
      </c>
      <c r="B491" s="46" t="s">
        <v>195</v>
      </c>
      <c r="C491" s="9"/>
      <c r="D491" s="14"/>
      <c r="E491" s="36"/>
    </row>
    <row r="492" spans="1:5">
      <c r="A492" s="45" t="s">
        <v>142</v>
      </c>
      <c r="B492" s="46" t="s">
        <v>196</v>
      </c>
      <c r="C492" s="9"/>
      <c r="D492" s="14"/>
      <c r="E492" s="36"/>
    </row>
    <row r="493" spans="1:5" ht="47.25">
      <c r="A493" s="37" t="s">
        <v>97</v>
      </c>
      <c r="B493" s="6" t="s">
        <v>1052</v>
      </c>
      <c r="C493" s="8"/>
      <c r="D493" s="13">
        <f>SUM(D494:D495)</f>
        <v>0</v>
      </c>
      <c r="E493" s="13">
        <f>SUM(E494:E495)</f>
        <v>0</v>
      </c>
    </row>
    <row r="494" spans="1:5">
      <c r="A494" s="45" t="s">
        <v>143</v>
      </c>
      <c r="B494" s="46" t="s">
        <v>195</v>
      </c>
      <c r="C494" s="9"/>
      <c r="D494" s="14"/>
      <c r="E494" s="36"/>
    </row>
    <row r="495" spans="1:5">
      <c r="A495" s="45" t="s">
        <v>144</v>
      </c>
      <c r="B495" s="46" t="s">
        <v>196</v>
      </c>
      <c r="C495" s="9"/>
      <c r="D495" s="14"/>
      <c r="E495" s="36"/>
    </row>
    <row r="496" spans="1:5" ht="47.25">
      <c r="A496" s="37" t="s">
        <v>96</v>
      </c>
      <c r="B496" s="6" t="s">
        <v>1053</v>
      </c>
      <c r="C496" s="8"/>
      <c r="D496" s="13">
        <f>SUM(D497:D498)</f>
        <v>0</v>
      </c>
      <c r="E496" s="13">
        <f>SUM(E497:E498)</f>
        <v>0</v>
      </c>
    </row>
    <row r="497" spans="1:5">
      <c r="A497" s="45" t="s">
        <v>145</v>
      </c>
      <c r="B497" s="46" t="s">
        <v>195</v>
      </c>
      <c r="C497" s="9"/>
      <c r="D497" s="14"/>
      <c r="E497" s="36"/>
    </row>
    <row r="498" spans="1:5">
      <c r="A498" s="45" t="s">
        <v>146</v>
      </c>
      <c r="B498" s="46" t="s">
        <v>196</v>
      </c>
      <c r="C498" s="9"/>
      <c r="D498" s="14"/>
      <c r="E498" s="36"/>
    </row>
    <row r="499" spans="1:5" ht="31.5">
      <c r="A499" s="37" t="s">
        <v>95</v>
      </c>
      <c r="B499" s="6" t="s">
        <v>1054</v>
      </c>
      <c r="C499" s="8"/>
      <c r="D499" s="13">
        <f>SUM(D500:D501)</f>
        <v>0</v>
      </c>
      <c r="E499" s="13">
        <f>SUM(E500:E501)</f>
        <v>0</v>
      </c>
    </row>
    <row r="500" spans="1:5">
      <c r="A500" s="45" t="s">
        <v>149</v>
      </c>
      <c r="B500" s="46" t="s">
        <v>195</v>
      </c>
      <c r="C500" s="9"/>
      <c r="D500" s="14"/>
      <c r="E500" s="36"/>
    </row>
    <row r="501" spans="1:5">
      <c r="A501" s="45" t="s">
        <v>150</v>
      </c>
      <c r="B501" s="46" t="s">
        <v>196</v>
      </c>
      <c r="C501" s="9"/>
      <c r="D501" s="14"/>
      <c r="E501" s="36"/>
    </row>
    <row r="502" spans="1:5" ht="31.5">
      <c r="A502" s="37" t="s">
        <v>94</v>
      </c>
      <c r="B502" s="6" t="s">
        <v>1092</v>
      </c>
      <c r="C502" s="6"/>
      <c r="D502" s="13">
        <f>D503+D506+D509+D512+D515+D518</f>
        <v>0</v>
      </c>
      <c r="E502" s="13">
        <f>E503+E506+E509+E512+E515+E518</f>
        <v>0</v>
      </c>
    </row>
    <row r="503" spans="1:5" ht="47.25">
      <c r="A503" s="37" t="s">
        <v>93</v>
      </c>
      <c r="B503" s="6" t="s">
        <v>1098</v>
      </c>
      <c r="C503" s="8"/>
      <c r="D503" s="13">
        <f>SUM(D504:D505)</f>
        <v>0</v>
      </c>
      <c r="E503" s="13">
        <f>SUM(E504:E505)</f>
        <v>0</v>
      </c>
    </row>
    <row r="504" spans="1:5">
      <c r="A504" s="45" t="s">
        <v>92</v>
      </c>
      <c r="B504" s="46" t="s">
        <v>195</v>
      </c>
      <c r="C504" s="9"/>
      <c r="D504" s="14"/>
      <c r="E504" s="36"/>
    </row>
    <row r="505" spans="1:5">
      <c r="A505" s="45" t="s">
        <v>1055</v>
      </c>
      <c r="B505" s="46" t="s">
        <v>196</v>
      </c>
      <c r="C505" s="9"/>
      <c r="D505" s="14"/>
      <c r="E505" s="36"/>
    </row>
    <row r="506" spans="1:5" ht="47.25">
      <c r="A506" s="37" t="s">
        <v>1093</v>
      </c>
      <c r="B506" s="6" t="s">
        <v>1099</v>
      </c>
      <c r="C506" s="8"/>
      <c r="D506" s="13">
        <f>SUM(D507:D508)</f>
        <v>0</v>
      </c>
      <c r="E506" s="13">
        <f>SUM(E507:E508)</f>
        <v>0</v>
      </c>
    </row>
    <row r="507" spans="1:5">
      <c r="A507" s="45" t="s">
        <v>1094</v>
      </c>
      <c r="B507" s="46" t="s">
        <v>195</v>
      </c>
      <c r="C507" s="9"/>
      <c r="D507" s="14"/>
      <c r="E507" s="36"/>
    </row>
    <row r="508" spans="1:5">
      <c r="A508" s="45" t="s">
        <v>1095</v>
      </c>
      <c r="B508" s="46" t="s">
        <v>196</v>
      </c>
      <c r="C508" s="9"/>
      <c r="D508" s="14"/>
      <c r="E508" s="36"/>
    </row>
    <row r="509" spans="1:5" ht="47.25">
      <c r="A509" s="37" t="s">
        <v>1100</v>
      </c>
      <c r="B509" s="6" t="s">
        <v>1105</v>
      </c>
      <c r="C509" s="8"/>
      <c r="D509" s="13">
        <f>SUM(D510:D511)</f>
        <v>0</v>
      </c>
      <c r="E509" s="13">
        <f>SUM(E510:E511)</f>
        <v>0</v>
      </c>
    </row>
    <row r="510" spans="1:5">
      <c r="A510" s="45" t="s">
        <v>1101</v>
      </c>
      <c r="B510" s="46" t="s">
        <v>195</v>
      </c>
      <c r="C510" s="9"/>
      <c r="D510" s="14"/>
      <c r="E510" s="36"/>
    </row>
    <row r="511" spans="1:5">
      <c r="A511" s="45" t="s">
        <v>1102</v>
      </c>
      <c r="B511" s="46" t="s">
        <v>196</v>
      </c>
      <c r="C511" s="9"/>
      <c r="D511" s="14"/>
      <c r="E511" s="36"/>
    </row>
    <row r="512" spans="1:5" ht="47.25">
      <c r="A512" s="37" t="s">
        <v>1106</v>
      </c>
      <c r="B512" s="6" t="s">
        <v>1111</v>
      </c>
      <c r="C512" s="8"/>
      <c r="D512" s="13">
        <f>SUM(D513:D514)</f>
        <v>0</v>
      </c>
      <c r="E512" s="13">
        <f>SUM(E513:E514)</f>
        <v>0</v>
      </c>
    </row>
    <row r="513" spans="1:5">
      <c r="A513" s="45" t="s">
        <v>1107</v>
      </c>
      <c r="B513" s="46" t="s">
        <v>195</v>
      </c>
      <c r="C513" s="9"/>
      <c r="D513" s="14"/>
      <c r="E513" s="36"/>
    </row>
    <row r="514" spans="1:5">
      <c r="A514" s="45" t="s">
        <v>1108</v>
      </c>
      <c r="B514" s="46" t="s">
        <v>196</v>
      </c>
      <c r="C514" s="9"/>
      <c r="D514" s="14"/>
      <c r="E514" s="36"/>
    </row>
    <row r="515" spans="1:5" ht="47.25">
      <c r="A515" s="37" t="s">
        <v>1112</v>
      </c>
      <c r="B515" s="6" t="s">
        <v>1117</v>
      </c>
      <c r="C515" s="8"/>
      <c r="D515" s="13">
        <f>SUM(D516:D517)</f>
        <v>0</v>
      </c>
      <c r="E515" s="13">
        <f>SUM(E516:E517)</f>
        <v>0</v>
      </c>
    </row>
    <row r="516" spans="1:5">
      <c r="A516" s="45" t="s">
        <v>1113</v>
      </c>
      <c r="B516" s="46" t="s">
        <v>195</v>
      </c>
      <c r="C516" s="9"/>
      <c r="D516" s="14"/>
      <c r="E516" s="36"/>
    </row>
    <row r="517" spans="1:5">
      <c r="A517" s="45" t="s">
        <v>1114</v>
      </c>
      <c r="B517" s="46" t="s">
        <v>196</v>
      </c>
      <c r="C517" s="9"/>
      <c r="D517" s="14"/>
      <c r="E517" s="36"/>
    </row>
    <row r="518" spans="1:5" ht="47.25">
      <c r="A518" s="37" t="s">
        <v>1118</v>
      </c>
      <c r="B518" s="6" t="s">
        <v>1123</v>
      </c>
      <c r="C518" s="8"/>
      <c r="D518" s="13">
        <f>SUM(D519:D520)</f>
        <v>0</v>
      </c>
      <c r="E518" s="13">
        <f>SUM(E519:E520)</f>
        <v>0</v>
      </c>
    </row>
    <row r="519" spans="1:5">
      <c r="A519" s="45" t="s">
        <v>1119</v>
      </c>
      <c r="B519" s="46" t="s">
        <v>195</v>
      </c>
      <c r="C519" s="9"/>
      <c r="D519" s="14"/>
      <c r="E519" s="36"/>
    </row>
    <row r="520" spans="1:5">
      <c r="A520" s="45" t="s">
        <v>1120</v>
      </c>
      <c r="B520" s="46" t="s">
        <v>196</v>
      </c>
      <c r="C520" s="9"/>
      <c r="D520" s="14"/>
      <c r="E520" s="36"/>
    </row>
    <row r="521" spans="1:5">
      <c r="A521" s="37" t="s">
        <v>91</v>
      </c>
      <c r="B521" s="6" t="s">
        <v>1058</v>
      </c>
      <c r="C521" s="6"/>
      <c r="D521" s="13">
        <f>D522+D525+D528+D531+D534+D537</f>
        <v>0</v>
      </c>
      <c r="E521" s="13">
        <f>E522+E525+E528+E531+E534+E537</f>
        <v>0</v>
      </c>
    </row>
    <row r="522" spans="1:5" ht="47.25">
      <c r="A522" s="37" t="s">
        <v>89</v>
      </c>
      <c r="B522" s="6" t="s">
        <v>1059</v>
      </c>
      <c r="C522" s="8"/>
      <c r="D522" s="13">
        <f>SUM(D523:D524)</f>
        <v>0</v>
      </c>
      <c r="E522" s="13">
        <f>SUM(E523:E524)</f>
        <v>0</v>
      </c>
    </row>
    <row r="523" spans="1:5">
      <c r="A523" s="45" t="s">
        <v>90</v>
      </c>
      <c r="B523" s="46" t="s">
        <v>195</v>
      </c>
      <c r="C523" s="9"/>
      <c r="D523" s="14"/>
      <c r="E523" s="36"/>
    </row>
    <row r="524" spans="1:5">
      <c r="A524" s="45" t="s">
        <v>1124</v>
      </c>
      <c r="B524" s="46" t="s">
        <v>196</v>
      </c>
      <c r="C524" s="9"/>
      <c r="D524" s="14"/>
      <c r="E524" s="36"/>
    </row>
    <row r="525" spans="1:5" ht="47.25">
      <c r="A525" s="37" t="s">
        <v>1127</v>
      </c>
      <c r="B525" s="6" t="s">
        <v>1132</v>
      </c>
      <c r="C525" s="8"/>
      <c r="D525" s="13">
        <f>SUM(D526:D527)</f>
        <v>0</v>
      </c>
      <c r="E525" s="13">
        <f>SUM(E526:E527)</f>
        <v>0</v>
      </c>
    </row>
    <row r="526" spans="1:5">
      <c r="A526" s="45" t="s">
        <v>1128</v>
      </c>
      <c r="B526" s="46" t="s">
        <v>195</v>
      </c>
      <c r="C526" s="9"/>
      <c r="D526" s="14"/>
      <c r="E526" s="36"/>
    </row>
    <row r="527" spans="1:5">
      <c r="A527" s="45" t="s">
        <v>1129</v>
      </c>
      <c r="B527" s="46" t="s">
        <v>196</v>
      </c>
      <c r="C527" s="9"/>
      <c r="D527" s="14"/>
      <c r="E527" s="36"/>
    </row>
    <row r="528" spans="1:5" ht="47.25">
      <c r="A528" s="37" t="s">
        <v>1133</v>
      </c>
      <c r="B528" s="6" t="s">
        <v>1138</v>
      </c>
      <c r="C528" s="8"/>
      <c r="D528" s="13">
        <f>SUM(D529:D530)</f>
        <v>0</v>
      </c>
      <c r="E528" s="13">
        <f>SUM(E529:E530)</f>
        <v>0</v>
      </c>
    </row>
    <row r="529" spans="1:5">
      <c r="A529" s="45" t="s">
        <v>1134</v>
      </c>
      <c r="B529" s="46" t="s">
        <v>195</v>
      </c>
      <c r="C529" s="9"/>
      <c r="D529" s="14"/>
      <c r="E529" s="36"/>
    </row>
    <row r="530" spans="1:5">
      <c r="A530" s="45" t="s">
        <v>1135</v>
      </c>
      <c r="B530" s="46" t="s">
        <v>196</v>
      </c>
      <c r="C530" s="9"/>
      <c r="D530" s="14"/>
      <c r="E530" s="36"/>
    </row>
    <row r="531" spans="1:5" ht="47.25">
      <c r="A531" s="37" t="s">
        <v>1139</v>
      </c>
      <c r="B531" s="6" t="s">
        <v>1140</v>
      </c>
      <c r="C531" s="8"/>
      <c r="D531" s="13">
        <f>SUM(D532:D533)</f>
        <v>0</v>
      </c>
      <c r="E531" s="13">
        <f>SUM(E532:E533)</f>
        <v>0</v>
      </c>
    </row>
    <row r="532" spans="1:5">
      <c r="A532" s="45" t="s">
        <v>1141</v>
      </c>
      <c r="B532" s="46" t="s">
        <v>195</v>
      </c>
      <c r="C532" s="9"/>
      <c r="D532" s="14"/>
      <c r="E532" s="36"/>
    </row>
    <row r="533" spans="1:5">
      <c r="A533" s="45" t="s">
        <v>1142</v>
      </c>
      <c r="B533" s="46" t="s">
        <v>196</v>
      </c>
      <c r="C533" s="9"/>
      <c r="D533" s="14"/>
      <c r="E533" s="36"/>
    </row>
    <row r="534" spans="1:5" ht="47.25">
      <c r="A534" s="37" t="s">
        <v>1145</v>
      </c>
      <c r="B534" s="6" t="s">
        <v>1150</v>
      </c>
      <c r="C534" s="8"/>
      <c r="D534" s="13">
        <f>SUM(D535:D536)</f>
        <v>0</v>
      </c>
      <c r="E534" s="13">
        <f>SUM(E535:E536)</f>
        <v>0</v>
      </c>
    </row>
    <row r="535" spans="1:5">
      <c r="A535" s="45" t="s">
        <v>1146</v>
      </c>
      <c r="B535" s="46" t="s">
        <v>195</v>
      </c>
      <c r="C535" s="9"/>
      <c r="D535" s="14"/>
      <c r="E535" s="36"/>
    </row>
    <row r="536" spans="1:5" ht="16.5" customHeight="1">
      <c r="A536" s="45" t="s">
        <v>1147</v>
      </c>
      <c r="B536" s="46" t="s">
        <v>196</v>
      </c>
      <c r="C536" s="9"/>
      <c r="D536" s="14"/>
      <c r="E536" s="36"/>
    </row>
    <row r="537" spans="1:5" ht="31.5">
      <c r="A537" s="37" t="s">
        <v>1151</v>
      </c>
      <c r="B537" s="6" t="s">
        <v>1156</v>
      </c>
      <c r="C537" s="8"/>
      <c r="D537" s="13">
        <f>SUM(D538:D539)</f>
        <v>0</v>
      </c>
      <c r="E537" s="13">
        <f>SUM(E538:E539)</f>
        <v>0</v>
      </c>
    </row>
    <row r="538" spans="1:5">
      <c r="A538" s="45" t="s">
        <v>1152</v>
      </c>
      <c r="B538" s="46" t="s">
        <v>195</v>
      </c>
      <c r="C538" s="9"/>
      <c r="D538" s="14"/>
      <c r="E538" s="36"/>
    </row>
    <row r="539" spans="1:5">
      <c r="A539" s="45" t="s">
        <v>1153</v>
      </c>
      <c r="B539" s="46" t="s">
        <v>196</v>
      </c>
      <c r="C539" s="9"/>
      <c r="D539" s="14"/>
      <c r="E539" s="36"/>
    </row>
    <row r="540" spans="1:5" ht="31.5">
      <c r="A540" s="37" t="s">
        <v>1157</v>
      </c>
      <c r="B540" s="6" t="s">
        <v>1159</v>
      </c>
      <c r="C540" s="6"/>
      <c r="D540" s="13">
        <f>D541+D544+D547+D550+D553+D556</f>
        <v>0</v>
      </c>
      <c r="E540" s="13">
        <f>E541+E544+E547+E550+E553+E556</f>
        <v>0</v>
      </c>
    </row>
    <row r="541" spans="1:5" ht="47.25">
      <c r="A541" s="37" t="s">
        <v>1160</v>
      </c>
      <c r="B541" s="6" t="s">
        <v>1211</v>
      </c>
      <c r="C541" s="8"/>
      <c r="D541" s="13">
        <f>SUM(D542:D543)</f>
        <v>0</v>
      </c>
      <c r="E541" s="13">
        <f>SUM(E542:E543)</f>
        <v>0</v>
      </c>
    </row>
    <row r="542" spans="1:5">
      <c r="A542" s="45" t="s">
        <v>1161</v>
      </c>
      <c r="B542" s="46" t="s">
        <v>195</v>
      </c>
      <c r="C542" s="9"/>
      <c r="D542" s="14"/>
      <c r="E542" s="36"/>
    </row>
    <row r="543" spans="1:5">
      <c r="A543" s="45" t="s">
        <v>1162</v>
      </c>
      <c r="B543" s="46" t="s">
        <v>196</v>
      </c>
      <c r="C543" s="9"/>
      <c r="D543" s="14"/>
      <c r="E543" s="36"/>
    </row>
    <row r="544" spans="1:5" ht="47.25">
      <c r="A544" s="37" t="s">
        <v>1167</v>
      </c>
      <c r="B544" s="6" t="s">
        <v>1213</v>
      </c>
      <c r="C544" s="8"/>
      <c r="D544" s="13">
        <f>SUM(D545:D546)</f>
        <v>0</v>
      </c>
      <c r="E544" s="13">
        <f>SUM(E545:E546)</f>
        <v>0</v>
      </c>
    </row>
    <row r="545" spans="1:5">
      <c r="A545" s="45" t="s">
        <v>1168</v>
      </c>
      <c r="B545" s="46" t="s">
        <v>195</v>
      </c>
      <c r="C545" s="9"/>
      <c r="D545" s="14"/>
      <c r="E545" s="36"/>
    </row>
    <row r="546" spans="1:5">
      <c r="A546" s="45" t="s">
        <v>1169</v>
      </c>
      <c r="B546" s="46" t="s">
        <v>196</v>
      </c>
      <c r="C546" s="9"/>
      <c r="D546" s="14"/>
      <c r="E546" s="36"/>
    </row>
    <row r="547" spans="1:5" ht="47.25">
      <c r="A547" s="37" t="s">
        <v>1172</v>
      </c>
      <c r="B547" s="6" t="s">
        <v>1212</v>
      </c>
      <c r="C547" s="8"/>
      <c r="D547" s="13">
        <f>SUM(D548:D549)</f>
        <v>0</v>
      </c>
      <c r="E547" s="13">
        <f>SUM(E548:E549)</f>
        <v>0</v>
      </c>
    </row>
    <row r="548" spans="1:5">
      <c r="A548" s="45" t="s">
        <v>1173</v>
      </c>
      <c r="B548" s="46" t="s">
        <v>195</v>
      </c>
      <c r="C548" s="9"/>
      <c r="D548" s="14"/>
      <c r="E548" s="36"/>
    </row>
    <row r="549" spans="1:5">
      <c r="A549" s="45" t="s">
        <v>1174</v>
      </c>
      <c r="B549" s="46" t="s">
        <v>196</v>
      </c>
      <c r="C549" s="9"/>
      <c r="D549" s="14"/>
      <c r="E549" s="36"/>
    </row>
    <row r="550" spans="1:5" ht="47.25">
      <c r="A550" s="37" t="s">
        <v>1177</v>
      </c>
      <c r="B550" s="6" t="s">
        <v>1214</v>
      </c>
      <c r="C550" s="8"/>
      <c r="D550" s="13">
        <f>SUM(D551:D552)</f>
        <v>0</v>
      </c>
      <c r="E550" s="13">
        <f>SUM(E551:E552)</f>
        <v>0</v>
      </c>
    </row>
    <row r="551" spans="1:5">
      <c r="A551" s="45" t="s">
        <v>1178</v>
      </c>
      <c r="B551" s="46" t="s">
        <v>195</v>
      </c>
      <c r="C551" s="9"/>
      <c r="D551" s="14"/>
      <c r="E551" s="36"/>
    </row>
    <row r="552" spans="1:5">
      <c r="A552" s="45" t="s">
        <v>1179</v>
      </c>
      <c r="B552" s="46" t="s">
        <v>196</v>
      </c>
      <c r="C552" s="9"/>
      <c r="D552" s="14"/>
      <c r="E552" s="36"/>
    </row>
    <row r="553" spans="1:5" ht="47.25">
      <c r="A553" s="37" t="s">
        <v>1182</v>
      </c>
      <c r="B553" s="6" t="s">
        <v>1215</v>
      </c>
      <c r="C553" s="8"/>
      <c r="D553" s="13">
        <f>SUM(D554:D555)</f>
        <v>0</v>
      </c>
      <c r="E553" s="13">
        <f>SUM(E554:E555)</f>
        <v>0</v>
      </c>
    </row>
    <row r="554" spans="1:5">
      <c r="A554" s="45" t="s">
        <v>1183</v>
      </c>
      <c r="B554" s="46" t="s">
        <v>195</v>
      </c>
      <c r="C554" s="9"/>
      <c r="D554" s="14"/>
      <c r="E554" s="36"/>
    </row>
    <row r="555" spans="1:5">
      <c r="A555" s="45" t="s">
        <v>1184</v>
      </c>
      <c r="B555" s="46" t="s">
        <v>196</v>
      </c>
      <c r="C555" s="9"/>
      <c r="D555" s="14"/>
      <c r="E555" s="36"/>
    </row>
    <row r="556" spans="1:5" ht="47.25">
      <c r="A556" s="37" t="s">
        <v>1187</v>
      </c>
      <c r="B556" s="6" t="s">
        <v>1216</v>
      </c>
      <c r="C556" s="8"/>
      <c r="D556" s="13">
        <f>SUM(D557:D558)</f>
        <v>0</v>
      </c>
      <c r="E556" s="13">
        <f>SUM(E557:E558)</f>
        <v>0</v>
      </c>
    </row>
    <row r="557" spans="1:5">
      <c r="A557" s="45" t="s">
        <v>1188</v>
      </c>
      <c r="B557" s="46" t="s">
        <v>195</v>
      </c>
      <c r="C557" s="9"/>
      <c r="D557" s="14"/>
      <c r="E557" s="36"/>
    </row>
    <row r="558" spans="1:5">
      <c r="A558" s="45" t="s">
        <v>1189</v>
      </c>
      <c r="B558" s="46" t="s">
        <v>196</v>
      </c>
      <c r="C558" s="9"/>
      <c r="D558" s="14"/>
      <c r="E558" s="36"/>
    </row>
    <row r="559" spans="1:5">
      <c r="A559" s="37" t="s">
        <v>1192</v>
      </c>
      <c r="B559" s="6" t="s">
        <v>1158</v>
      </c>
      <c r="C559" s="6"/>
      <c r="D559" s="13">
        <f>D560+D563+D566+D569+D572+D575</f>
        <v>0</v>
      </c>
      <c r="E559" s="13">
        <f>E560+E563+E566+E569+E572+E575</f>
        <v>0</v>
      </c>
    </row>
    <row r="560" spans="1:5" ht="31.5">
      <c r="A560" s="37" t="s">
        <v>1165</v>
      </c>
      <c r="B560" s="6" t="s">
        <v>1217</v>
      </c>
      <c r="C560" s="8"/>
      <c r="D560" s="13">
        <f>SUM(D561:D562)</f>
        <v>0</v>
      </c>
      <c r="E560" s="13">
        <f>SUM(E561:E562)</f>
        <v>0</v>
      </c>
    </row>
    <row r="561" spans="1:5">
      <c r="A561" s="45" t="s">
        <v>1166</v>
      </c>
      <c r="B561" s="46" t="s">
        <v>195</v>
      </c>
      <c r="C561" s="9"/>
      <c r="D561" s="14"/>
      <c r="E561" s="36"/>
    </row>
    <row r="562" spans="1:5">
      <c r="A562" s="45" t="s">
        <v>1193</v>
      </c>
      <c r="B562" s="46" t="s">
        <v>196</v>
      </c>
      <c r="C562" s="9"/>
      <c r="D562" s="14"/>
      <c r="E562" s="36"/>
    </row>
    <row r="563" spans="1:5" ht="47.25">
      <c r="A563" s="37" t="s">
        <v>1196</v>
      </c>
      <c r="B563" s="6" t="s">
        <v>1218</v>
      </c>
      <c r="C563" s="8"/>
      <c r="D563" s="13">
        <f>SUM(D564:D565)</f>
        <v>0</v>
      </c>
      <c r="E563" s="13">
        <f>SUM(E564:E565)</f>
        <v>0</v>
      </c>
    </row>
    <row r="564" spans="1:5">
      <c r="A564" s="45" t="s">
        <v>1197</v>
      </c>
      <c r="B564" s="46" t="s">
        <v>195</v>
      </c>
      <c r="C564" s="9"/>
      <c r="D564" s="14"/>
      <c r="E564" s="36"/>
    </row>
    <row r="565" spans="1:5">
      <c r="A565" s="45" t="s">
        <v>1198</v>
      </c>
      <c r="B565" s="46" t="s">
        <v>196</v>
      </c>
      <c r="C565" s="9"/>
      <c r="D565" s="14"/>
      <c r="E565" s="36"/>
    </row>
    <row r="566" spans="1:5" ht="47.25">
      <c r="A566" s="37" t="s">
        <v>1201</v>
      </c>
      <c r="B566" s="6" t="s">
        <v>1219</v>
      </c>
      <c r="C566" s="8"/>
      <c r="D566" s="13">
        <f>SUM(D567:D568)</f>
        <v>0</v>
      </c>
      <c r="E566" s="13">
        <f>SUM(E567:E568)</f>
        <v>0</v>
      </c>
    </row>
    <row r="567" spans="1:5">
      <c r="A567" s="45" t="s">
        <v>1202</v>
      </c>
      <c r="B567" s="46" t="s">
        <v>195</v>
      </c>
      <c r="C567" s="9"/>
      <c r="D567" s="14"/>
      <c r="E567" s="36"/>
    </row>
    <row r="568" spans="1:5">
      <c r="A568" s="45" t="s">
        <v>1203</v>
      </c>
      <c r="B568" s="46" t="s">
        <v>196</v>
      </c>
      <c r="C568" s="9"/>
      <c r="D568" s="14"/>
      <c r="E568" s="36"/>
    </row>
    <row r="569" spans="1:5" ht="47.25">
      <c r="A569" s="37" t="s">
        <v>1206</v>
      </c>
      <c r="B569" s="6" t="s">
        <v>1220</v>
      </c>
      <c r="C569" s="8"/>
      <c r="D569" s="13">
        <f>SUM(D570:D571)</f>
        <v>0</v>
      </c>
      <c r="E569" s="13">
        <f>SUM(E570:E571)</f>
        <v>0</v>
      </c>
    </row>
    <row r="570" spans="1:5">
      <c r="A570" s="45" t="s">
        <v>1207</v>
      </c>
      <c r="B570" s="46" t="s">
        <v>195</v>
      </c>
      <c r="C570" s="9"/>
      <c r="D570" s="14"/>
      <c r="E570" s="36"/>
    </row>
    <row r="571" spans="1:5">
      <c r="A571" s="45" t="s">
        <v>1208</v>
      </c>
      <c r="B571" s="46" t="s">
        <v>196</v>
      </c>
      <c r="C571" s="9"/>
      <c r="D571" s="14"/>
      <c r="E571" s="36"/>
    </row>
    <row r="572" spans="1:5" ht="47.25">
      <c r="A572" s="37" t="s">
        <v>1221</v>
      </c>
      <c r="B572" s="6" t="s">
        <v>1226</v>
      </c>
      <c r="C572" s="8"/>
      <c r="D572" s="13">
        <f>SUM(D573:D574)</f>
        <v>0</v>
      </c>
      <c r="E572" s="13">
        <f>SUM(E573:E574)</f>
        <v>0</v>
      </c>
    </row>
    <row r="573" spans="1:5">
      <c r="A573" s="45" t="s">
        <v>1222</v>
      </c>
      <c r="B573" s="46" t="s">
        <v>195</v>
      </c>
      <c r="C573" s="9"/>
      <c r="D573" s="14"/>
      <c r="E573" s="36"/>
    </row>
    <row r="574" spans="1:5">
      <c r="A574" s="45" t="s">
        <v>1223</v>
      </c>
      <c r="B574" s="46" t="s">
        <v>196</v>
      </c>
      <c r="C574" s="9"/>
      <c r="D574" s="14"/>
      <c r="E574" s="36"/>
    </row>
    <row r="575" spans="1:5" ht="31.5">
      <c r="A575" s="37" t="s">
        <v>1227</v>
      </c>
      <c r="B575" s="6" t="s">
        <v>1232</v>
      </c>
      <c r="C575" s="8"/>
      <c r="D575" s="13">
        <f>SUM(D576:D577)</f>
        <v>0</v>
      </c>
      <c r="E575" s="13">
        <f>SUM(E576:E577)</f>
        <v>0</v>
      </c>
    </row>
    <row r="576" spans="1:5">
      <c r="A576" s="45" t="s">
        <v>1228</v>
      </c>
      <c r="B576" s="46" t="s">
        <v>195</v>
      </c>
      <c r="C576" s="9"/>
      <c r="D576" s="14"/>
      <c r="E576" s="36"/>
    </row>
    <row r="577" spans="1:5">
      <c r="A577" s="45" t="s">
        <v>1229</v>
      </c>
      <c r="B577" s="46" t="s">
        <v>196</v>
      </c>
      <c r="C577" s="9"/>
      <c r="D577" s="14"/>
      <c r="E577" s="36"/>
    </row>
    <row r="578" spans="1:5" ht="31.5">
      <c r="A578" s="37" t="s">
        <v>1234</v>
      </c>
      <c r="B578" s="6" t="s">
        <v>1267</v>
      </c>
      <c r="C578" s="6"/>
      <c r="D578" s="13">
        <f>D579+D582+D585+D588+D591+D594</f>
        <v>0</v>
      </c>
      <c r="E578" s="13">
        <f>E579+E582+E585+E588+E591+E594</f>
        <v>0</v>
      </c>
    </row>
    <row r="579" spans="1:5" ht="47.25">
      <c r="A579" s="37" t="s">
        <v>1239</v>
      </c>
      <c r="B579" s="6" t="s">
        <v>1268</v>
      </c>
      <c r="C579" s="8"/>
      <c r="D579" s="13">
        <f>SUM(D580:D581)</f>
        <v>0</v>
      </c>
      <c r="E579" s="13">
        <f>SUM(E580:E581)</f>
        <v>0</v>
      </c>
    </row>
    <row r="580" spans="1:5">
      <c r="A580" s="45" t="s">
        <v>1235</v>
      </c>
      <c r="B580" s="46" t="s">
        <v>195</v>
      </c>
      <c r="C580" s="9"/>
      <c r="D580" s="14"/>
      <c r="E580" s="36"/>
    </row>
    <row r="581" spans="1:5">
      <c r="A581" s="45" t="s">
        <v>1236</v>
      </c>
      <c r="B581" s="46" t="s">
        <v>196</v>
      </c>
      <c r="C581" s="9"/>
      <c r="D581" s="14"/>
      <c r="E581" s="36"/>
    </row>
    <row r="582" spans="1:5" ht="47.25">
      <c r="A582" s="37" t="s">
        <v>1240</v>
      </c>
      <c r="B582" s="6" t="s">
        <v>1269</v>
      </c>
      <c r="C582" s="8"/>
      <c r="D582" s="13">
        <f>SUM(D583:D584)</f>
        <v>0</v>
      </c>
      <c r="E582" s="13">
        <f>SUM(E583:E584)</f>
        <v>0</v>
      </c>
    </row>
    <row r="583" spans="1:5">
      <c r="A583" s="45" t="s">
        <v>1241</v>
      </c>
      <c r="B583" s="46" t="s">
        <v>195</v>
      </c>
      <c r="C583" s="9"/>
      <c r="D583" s="14"/>
      <c r="E583" s="36"/>
    </row>
    <row r="584" spans="1:5">
      <c r="A584" s="45" t="s">
        <v>1242</v>
      </c>
      <c r="B584" s="46" t="s">
        <v>196</v>
      </c>
      <c r="C584" s="9"/>
      <c r="D584" s="14"/>
      <c r="E584" s="36"/>
    </row>
    <row r="585" spans="1:5" ht="47.25">
      <c r="A585" s="37" t="s">
        <v>1245</v>
      </c>
      <c r="B585" s="6" t="s">
        <v>1270</v>
      </c>
      <c r="C585" s="8"/>
      <c r="D585" s="13">
        <f>SUM(D586:D587)</f>
        <v>0</v>
      </c>
      <c r="E585" s="13">
        <f>SUM(E586:E587)</f>
        <v>0</v>
      </c>
    </row>
    <row r="586" spans="1:5">
      <c r="A586" s="45" t="s">
        <v>1246</v>
      </c>
      <c r="B586" s="46" t="s">
        <v>195</v>
      </c>
      <c r="C586" s="9"/>
      <c r="D586" s="14"/>
      <c r="E586" s="36"/>
    </row>
    <row r="587" spans="1:5">
      <c r="A587" s="45" t="s">
        <v>1247</v>
      </c>
      <c r="B587" s="46" t="s">
        <v>196</v>
      </c>
      <c r="C587" s="9"/>
      <c r="D587" s="14"/>
      <c r="E587" s="36"/>
    </row>
    <row r="588" spans="1:5" ht="47.25">
      <c r="A588" s="37" t="s">
        <v>1250</v>
      </c>
      <c r="B588" s="6" t="s">
        <v>1271</v>
      </c>
      <c r="C588" s="8"/>
      <c r="D588" s="13">
        <f>SUM(D589:D590)</f>
        <v>0</v>
      </c>
      <c r="E588" s="13">
        <f>SUM(E589:E590)</f>
        <v>0</v>
      </c>
    </row>
    <row r="589" spans="1:5">
      <c r="A589" s="45" t="s">
        <v>1251</v>
      </c>
      <c r="B589" s="46" t="s">
        <v>195</v>
      </c>
      <c r="C589" s="9"/>
      <c r="D589" s="14"/>
      <c r="E589" s="36"/>
    </row>
    <row r="590" spans="1:5">
      <c r="A590" s="45" t="s">
        <v>1252</v>
      </c>
      <c r="B590" s="46" t="s">
        <v>196</v>
      </c>
      <c r="C590" s="9"/>
      <c r="D590" s="14"/>
      <c r="E590" s="36"/>
    </row>
    <row r="591" spans="1:5" ht="47.25">
      <c r="A591" s="37" t="s">
        <v>1255</v>
      </c>
      <c r="B591" s="6" t="s">
        <v>1272</v>
      </c>
      <c r="C591" s="8"/>
      <c r="D591" s="13">
        <f>SUM(D592:D593)</f>
        <v>0</v>
      </c>
      <c r="E591" s="13">
        <f>SUM(E592:E593)</f>
        <v>0</v>
      </c>
    </row>
    <row r="592" spans="1:5">
      <c r="A592" s="45" t="s">
        <v>1256</v>
      </c>
      <c r="B592" s="46" t="s">
        <v>195</v>
      </c>
      <c r="C592" s="9"/>
      <c r="D592" s="14"/>
      <c r="E592" s="36"/>
    </row>
    <row r="593" spans="1:5">
      <c r="A593" s="45" t="s">
        <v>1257</v>
      </c>
      <c r="B593" s="46" t="s">
        <v>196</v>
      </c>
      <c r="C593" s="9"/>
      <c r="D593" s="14"/>
      <c r="E593" s="36"/>
    </row>
    <row r="594" spans="1:5" ht="47.25">
      <c r="A594" s="37" t="s">
        <v>1260</v>
      </c>
      <c r="B594" s="6" t="s">
        <v>1273</v>
      </c>
      <c r="C594" s="8"/>
      <c r="D594" s="13">
        <f>SUM(D595:D596)</f>
        <v>0</v>
      </c>
      <c r="E594" s="13">
        <f>SUM(E595:E596)</f>
        <v>0</v>
      </c>
    </row>
    <row r="595" spans="1:5">
      <c r="A595" s="45" t="s">
        <v>1261</v>
      </c>
      <c r="B595" s="46" t="s">
        <v>195</v>
      </c>
      <c r="C595" s="9"/>
      <c r="D595" s="14"/>
      <c r="E595" s="36"/>
    </row>
    <row r="596" spans="1:5">
      <c r="A596" s="45" t="s">
        <v>1262</v>
      </c>
      <c r="B596" s="46" t="s">
        <v>196</v>
      </c>
      <c r="C596" s="9"/>
      <c r="D596" s="14"/>
      <c r="E596" s="36"/>
    </row>
    <row r="597" spans="1:5">
      <c r="A597" s="37" t="s">
        <v>1265</v>
      </c>
      <c r="B597" s="6" t="s">
        <v>1233</v>
      </c>
      <c r="C597" s="6"/>
      <c r="D597" s="13">
        <f>D598+D601+D604+D607+D610+D613</f>
        <v>0</v>
      </c>
      <c r="E597" s="13">
        <f>E598+E601+E604+E607+E610+E613</f>
        <v>0</v>
      </c>
    </row>
    <row r="598" spans="1:5" ht="47.25">
      <c r="A598" s="37" t="s">
        <v>1266</v>
      </c>
      <c r="B598" s="6" t="s">
        <v>1274</v>
      </c>
      <c r="C598" s="8"/>
      <c r="D598" s="13">
        <f>SUM(D599:D600)</f>
        <v>0</v>
      </c>
      <c r="E598" s="13">
        <f>SUM(E599:E600)</f>
        <v>0</v>
      </c>
    </row>
    <row r="599" spans="1:5">
      <c r="A599" s="45" t="s">
        <v>1275</v>
      </c>
      <c r="B599" s="46" t="s">
        <v>195</v>
      </c>
      <c r="C599" s="9"/>
      <c r="D599" s="14"/>
      <c r="E599" s="36"/>
    </row>
    <row r="600" spans="1:5">
      <c r="A600" s="45" t="s">
        <v>1276</v>
      </c>
      <c r="B600" s="46" t="s">
        <v>196</v>
      </c>
      <c r="C600" s="9"/>
      <c r="D600" s="14"/>
      <c r="E600" s="36"/>
    </row>
    <row r="601" spans="1:5" ht="47.25">
      <c r="A601" s="37" t="s">
        <v>1279</v>
      </c>
      <c r="B601" s="6" t="s">
        <v>1284</v>
      </c>
      <c r="C601" s="8"/>
      <c r="D601" s="13">
        <f>SUM(D602:D603)</f>
        <v>0</v>
      </c>
      <c r="E601" s="13">
        <f>SUM(E602:E603)</f>
        <v>0</v>
      </c>
    </row>
    <row r="602" spans="1:5">
      <c r="A602" s="45" t="s">
        <v>1280</v>
      </c>
      <c r="B602" s="46" t="s">
        <v>195</v>
      </c>
      <c r="C602" s="9"/>
      <c r="D602" s="14"/>
      <c r="E602" s="36"/>
    </row>
    <row r="603" spans="1:5">
      <c r="A603" s="45" t="s">
        <v>1281</v>
      </c>
      <c r="B603" s="46" t="s">
        <v>196</v>
      </c>
      <c r="C603" s="9"/>
      <c r="D603" s="14"/>
      <c r="E603" s="36"/>
    </row>
    <row r="604" spans="1:5" ht="47.25">
      <c r="A604" s="37" t="s">
        <v>1285</v>
      </c>
      <c r="B604" s="6" t="s">
        <v>1290</v>
      </c>
      <c r="C604" s="8"/>
      <c r="D604" s="13">
        <f>SUM(D605:D606)</f>
        <v>0</v>
      </c>
      <c r="E604" s="13">
        <f>SUM(E605:E606)</f>
        <v>0</v>
      </c>
    </row>
    <row r="605" spans="1:5">
      <c r="A605" s="45" t="s">
        <v>1286</v>
      </c>
      <c r="B605" s="46" t="s">
        <v>195</v>
      </c>
      <c r="C605" s="9"/>
      <c r="D605" s="14"/>
      <c r="E605" s="36"/>
    </row>
    <row r="606" spans="1:5">
      <c r="A606" s="45" t="s">
        <v>1287</v>
      </c>
      <c r="B606" s="46" t="s">
        <v>196</v>
      </c>
      <c r="C606" s="9"/>
      <c r="D606" s="14"/>
      <c r="E606" s="36"/>
    </row>
    <row r="607" spans="1:5" ht="47.25">
      <c r="A607" s="37" t="s">
        <v>1291</v>
      </c>
      <c r="B607" s="6" t="s">
        <v>1296</v>
      </c>
      <c r="C607" s="8"/>
      <c r="D607" s="13">
        <f>SUM(D608:D609)</f>
        <v>0</v>
      </c>
      <c r="E607" s="13">
        <f>SUM(E608:E609)</f>
        <v>0</v>
      </c>
    </row>
    <row r="608" spans="1:5">
      <c r="A608" s="45" t="s">
        <v>1292</v>
      </c>
      <c r="B608" s="46" t="s">
        <v>195</v>
      </c>
      <c r="C608" s="9"/>
      <c r="D608" s="14"/>
      <c r="E608" s="36"/>
    </row>
    <row r="609" spans="1:5">
      <c r="A609" s="45" t="s">
        <v>1293</v>
      </c>
      <c r="B609" s="46" t="s">
        <v>196</v>
      </c>
      <c r="C609" s="9"/>
      <c r="D609" s="14"/>
      <c r="E609" s="36"/>
    </row>
    <row r="610" spans="1:5" ht="47.25">
      <c r="A610" s="37" t="s">
        <v>1297</v>
      </c>
      <c r="B610" s="6" t="s">
        <v>1302</v>
      </c>
      <c r="C610" s="8"/>
      <c r="D610" s="13">
        <f>SUM(D611:D612)</f>
        <v>0</v>
      </c>
      <c r="E610" s="13">
        <f>SUM(E611:E612)</f>
        <v>0</v>
      </c>
    </row>
    <row r="611" spans="1:5">
      <c r="A611" s="45" t="s">
        <v>1298</v>
      </c>
      <c r="B611" s="46" t="s">
        <v>195</v>
      </c>
      <c r="C611" s="9"/>
      <c r="D611" s="14"/>
      <c r="E611" s="36"/>
    </row>
    <row r="612" spans="1:5">
      <c r="A612" s="45" t="s">
        <v>1299</v>
      </c>
      <c r="B612" s="46" t="s">
        <v>196</v>
      </c>
      <c r="C612" s="9"/>
      <c r="D612" s="14"/>
      <c r="E612" s="36"/>
    </row>
    <row r="613" spans="1:5" ht="31.5">
      <c r="A613" s="37" t="s">
        <v>1303</v>
      </c>
      <c r="B613" s="6" t="s">
        <v>1308</v>
      </c>
      <c r="C613" s="8"/>
      <c r="D613" s="13">
        <f>SUM(D614:D615)</f>
        <v>0</v>
      </c>
      <c r="E613" s="13">
        <f>SUM(E614:E615)</f>
        <v>0</v>
      </c>
    </row>
    <row r="614" spans="1:5">
      <c r="A614" s="45" t="s">
        <v>1304</v>
      </c>
      <c r="B614" s="46" t="s">
        <v>195</v>
      </c>
      <c r="C614" s="9"/>
      <c r="D614" s="14"/>
      <c r="E614" s="36"/>
    </row>
    <row r="615" spans="1:5">
      <c r="A615" s="45" t="s">
        <v>1305</v>
      </c>
      <c r="B615" s="46" t="s">
        <v>196</v>
      </c>
      <c r="C615" s="9"/>
      <c r="D615" s="14"/>
      <c r="E615" s="36"/>
    </row>
    <row r="616" spans="1:5" ht="31.5">
      <c r="A616" s="37" t="s">
        <v>1309</v>
      </c>
      <c r="B616" s="6" t="s">
        <v>1315</v>
      </c>
      <c r="C616" s="6"/>
      <c r="D616" s="13">
        <f>D617+D620+D624+D627+D630+D633</f>
        <v>0</v>
      </c>
      <c r="E616" s="13">
        <f>E617+E620+E624+E627+E630+E633</f>
        <v>0</v>
      </c>
    </row>
    <row r="617" spans="1:5" ht="47.25">
      <c r="A617" s="37" t="s">
        <v>1310</v>
      </c>
      <c r="B617" s="6" t="s">
        <v>1341</v>
      </c>
      <c r="C617" s="8"/>
      <c r="D617" s="13">
        <f>SUM(D618:D619)</f>
        <v>0</v>
      </c>
      <c r="E617" s="13">
        <f>SUM(E618:E619)</f>
        <v>0</v>
      </c>
    </row>
    <row r="618" spans="1:5">
      <c r="A618" s="45" t="s">
        <v>1311</v>
      </c>
      <c r="B618" s="46" t="s">
        <v>195</v>
      </c>
      <c r="C618" s="9"/>
      <c r="D618" s="14"/>
      <c r="E618" s="36"/>
    </row>
    <row r="619" spans="1:5">
      <c r="A619" s="45" t="s">
        <v>1312</v>
      </c>
      <c r="B619" s="46" t="s">
        <v>196</v>
      </c>
      <c r="C619" s="9"/>
      <c r="D619" s="14"/>
      <c r="E619" s="36"/>
    </row>
    <row r="620" spans="1:5" ht="47.25">
      <c r="A620" s="37" t="s">
        <v>1316</v>
      </c>
      <c r="B620" s="6" t="s">
        <v>1342</v>
      </c>
      <c r="C620" s="8"/>
      <c r="D620" s="13">
        <f>SUM(D621:D622)</f>
        <v>0</v>
      </c>
      <c r="E620" s="13">
        <f>SUM(E621:E622)</f>
        <v>0</v>
      </c>
    </row>
    <row r="621" spans="1:5">
      <c r="A621" s="45" t="s">
        <v>1317</v>
      </c>
      <c r="B621" s="46" t="s">
        <v>195</v>
      </c>
      <c r="C621" s="9"/>
      <c r="D621" s="14"/>
      <c r="E621" s="36"/>
    </row>
    <row r="622" spans="1:5">
      <c r="A622" s="45" t="s">
        <v>1318</v>
      </c>
      <c r="B622" s="46" t="s">
        <v>196</v>
      </c>
      <c r="C622" s="9"/>
      <c r="D622" s="14"/>
      <c r="E622" s="36"/>
    </row>
    <row r="623" spans="1:5" hidden="1"/>
    <row r="624" spans="1:5" ht="47.25">
      <c r="A624" s="37" t="s">
        <v>1321</v>
      </c>
      <c r="B624" s="6" t="s">
        <v>1343</v>
      </c>
      <c r="C624" s="8"/>
      <c r="D624" s="13">
        <f>SUM(D625:D626)</f>
        <v>0</v>
      </c>
      <c r="E624" s="13">
        <f>SUM(E625:E626)</f>
        <v>0</v>
      </c>
    </row>
    <row r="625" spans="1:5">
      <c r="A625" s="45" t="s">
        <v>1322</v>
      </c>
      <c r="B625" s="46" t="s">
        <v>195</v>
      </c>
      <c r="C625" s="9"/>
      <c r="D625" s="14"/>
      <c r="E625" s="36"/>
    </row>
    <row r="626" spans="1:5">
      <c r="A626" s="45" t="s">
        <v>1323</v>
      </c>
      <c r="B626" s="46" t="s">
        <v>196</v>
      </c>
      <c r="C626" s="9"/>
      <c r="D626" s="14"/>
      <c r="E626" s="36"/>
    </row>
    <row r="627" spans="1:5" ht="47.25">
      <c r="A627" s="37" t="s">
        <v>1326</v>
      </c>
      <c r="B627" s="6" t="s">
        <v>1344</v>
      </c>
      <c r="C627" s="8"/>
      <c r="D627" s="13">
        <f>SUM(D628:D629)</f>
        <v>0</v>
      </c>
      <c r="E627" s="13">
        <f>SUM(E628:E629)</f>
        <v>0</v>
      </c>
    </row>
    <row r="628" spans="1:5">
      <c r="A628" s="45" t="s">
        <v>1327</v>
      </c>
      <c r="B628" s="46" t="s">
        <v>195</v>
      </c>
      <c r="C628" s="9"/>
      <c r="D628" s="14"/>
      <c r="E628" s="36"/>
    </row>
    <row r="629" spans="1:5">
      <c r="A629" s="45" t="s">
        <v>1328</v>
      </c>
      <c r="B629" s="46" t="s">
        <v>196</v>
      </c>
      <c r="C629" s="9"/>
      <c r="D629" s="14"/>
      <c r="E629" s="36"/>
    </row>
    <row r="630" spans="1:5" ht="47.25">
      <c r="A630" s="37" t="s">
        <v>1331</v>
      </c>
      <c r="B630" s="6" t="s">
        <v>1345</v>
      </c>
      <c r="C630" s="8"/>
      <c r="D630" s="13">
        <f>SUM(D631:D632)</f>
        <v>0</v>
      </c>
      <c r="E630" s="13">
        <f>SUM(E631:E632)</f>
        <v>0</v>
      </c>
    </row>
    <row r="631" spans="1:5">
      <c r="A631" s="45" t="s">
        <v>1332</v>
      </c>
      <c r="B631" s="46" t="s">
        <v>195</v>
      </c>
      <c r="C631" s="9"/>
      <c r="D631" s="14"/>
      <c r="E631" s="36"/>
    </row>
    <row r="632" spans="1:5">
      <c r="A632" s="45" t="s">
        <v>1333</v>
      </c>
      <c r="B632" s="46" t="s">
        <v>196</v>
      </c>
      <c r="C632" s="9"/>
      <c r="D632" s="14"/>
      <c r="E632" s="36"/>
    </row>
    <row r="633" spans="1:5" ht="47.25">
      <c r="A633" s="37" t="s">
        <v>1336</v>
      </c>
      <c r="B633" s="6" t="s">
        <v>1346</v>
      </c>
      <c r="C633" s="8"/>
      <c r="D633" s="13">
        <f>SUM(D634:D635)</f>
        <v>0</v>
      </c>
      <c r="E633" s="13">
        <f>SUM(E634:E635)</f>
        <v>0</v>
      </c>
    </row>
    <row r="634" spans="1:5">
      <c r="A634" s="45" t="s">
        <v>1337</v>
      </c>
      <c r="B634" s="46" t="s">
        <v>195</v>
      </c>
      <c r="C634" s="9"/>
      <c r="D634" s="14"/>
      <c r="E634" s="36"/>
    </row>
    <row r="635" spans="1:5">
      <c r="A635" s="45" t="s">
        <v>1338</v>
      </c>
      <c r="B635" s="46" t="s">
        <v>196</v>
      </c>
      <c r="C635" s="9"/>
      <c r="D635" s="14"/>
      <c r="E635" s="36"/>
    </row>
    <row r="636" spans="1:5">
      <c r="A636" s="37" t="s">
        <v>1348</v>
      </c>
      <c r="B636" s="6" t="s">
        <v>1347</v>
      </c>
      <c r="C636" s="6"/>
      <c r="D636" s="13">
        <f>D637+D640+D643+D646+D649+D652</f>
        <v>0</v>
      </c>
      <c r="E636" s="13">
        <f>E637+E640+E643+E646+E649+E652</f>
        <v>0</v>
      </c>
    </row>
    <row r="637" spans="1:5" ht="47.25">
      <c r="A637" s="37" t="s">
        <v>1349</v>
      </c>
      <c r="B637" s="6" t="s">
        <v>1354</v>
      </c>
      <c r="C637" s="8"/>
      <c r="D637" s="13">
        <f>SUM(D638:D639)</f>
        <v>0</v>
      </c>
      <c r="E637" s="13">
        <f>SUM(E638:E639)</f>
        <v>0</v>
      </c>
    </row>
    <row r="638" spans="1:5">
      <c r="A638" s="45" t="s">
        <v>1350</v>
      </c>
      <c r="B638" s="46" t="s">
        <v>195</v>
      </c>
      <c r="C638" s="9"/>
      <c r="D638" s="14"/>
      <c r="E638" s="36"/>
    </row>
    <row r="639" spans="1:5">
      <c r="A639" s="45" t="s">
        <v>1351</v>
      </c>
      <c r="B639" s="46" t="s">
        <v>196</v>
      </c>
      <c r="C639" s="9"/>
      <c r="D639" s="14"/>
      <c r="E639" s="36"/>
    </row>
    <row r="640" spans="1:5" ht="47.25">
      <c r="A640" s="37" t="s">
        <v>1360</v>
      </c>
      <c r="B640" s="6" t="s">
        <v>1359</v>
      </c>
      <c r="C640" s="8"/>
      <c r="D640" s="13">
        <f>SUM(D641:D642)</f>
        <v>0</v>
      </c>
      <c r="E640" s="13">
        <f>SUM(E641:E642)</f>
        <v>0</v>
      </c>
    </row>
    <row r="641" spans="1:5">
      <c r="A641" s="45" t="s">
        <v>1355</v>
      </c>
      <c r="B641" s="46" t="s">
        <v>195</v>
      </c>
      <c r="C641" s="9"/>
      <c r="D641" s="14"/>
      <c r="E641" s="36"/>
    </row>
    <row r="642" spans="1:5">
      <c r="A642" s="45" t="s">
        <v>1356</v>
      </c>
      <c r="B642" s="46" t="s">
        <v>196</v>
      </c>
      <c r="C642" s="9"/>
      <c r="D642" s="14"/>
      <c r="E642" s="36"/>
    </row>
    <row r="643" spans="1:5" ht="47.25">
      <c r="A643" s="37" t="s">
        <v>1361</v>
      </c>
      <c r="B643" s="6" t="s">
        <v>1366</v>
      </c>
      <c r="C643" s="8"/>
      <c r="D643" s="13">
        <f>SUM(D644:D645)</f>
        <v>0</v>
      </c>
      <c r="E643" s="13">
        <f>SUM(E644:E645)</f>
        <v>0</v>
      </c>
    </row>
    <row r="644" spans="1:5">
      <c r="A644" s="45" t="s">
        <v>1362</v>
      </c>
      <c r="B644" s="46" t="s">
        <v>195</v>
      </c>
      <c r="C644" s="9"/>
      <c r="D644" s="14"/>
      <c r="E644" s="36"/>
    </row>
    <row r="645" spans="1:5" ht="15.75" customHeight="1">
      <c r="A645" s="45" t="s">
        <v>1363</v>
      </c>
      <c r="B645" s="46" t="s">
        <v>196</v>
      </c>
      <c r="C645" s="9"/>
      <c r="D645" s="14"/>
      <c r="E645" s="36"/>
    </row>
    <row r="646" spans="1:5" ht="47.25">
      <c r="A646" s="37" t="s">
        <v>1367</v>
      </c>
      <c r="B646" s="6" t="s">
        <v>1372</v>
      </c>
      <c r="C646" s="8"/>
      <c r="D646" s="13">
        <f>SUM(D647:D648)</f>
        <v>0</v>
      </c>
      <c r="E646" s="13">
        <f>SUM(E647:E648)</f>
        <v>0</v>
      </c>
    </row>
    <row r="647" spans="1:5">
      <c r="A647" s="45" t="s">
        <v>1368</v>
      </c>
      <c r="B647" s="46" t="s">
        <v>195</v>
      </c>
      <c r="C647" s="9"/>
      <c r="D647" s="14"/>
      <c r="E647" s="36"/>
    </row>
    <row r="648" spans="1:5">
      <c r="A648" s="45" t="s">
        <v>1369</v>
      </c>
      <c r="B648" s="46" t="s">
        <v>196</v>
      </c>
      <c r="C648" s="9"/>
      <c r="D648" s="14"/>
      <c r="E648" s="36"/>
    </row>
    <row r="649" spans="1:5" ht="47.25">
      <c r="A649" s="37" t="s">
        <v>1373</v>
      </c>
      <c r="B649" s="6" t="s">
        <v>1378</v>
      </c>
      <c r="C649" s="8"/>
      <c r="D649" s="13">
        <f>SUM(D650:D651)</f>
        <v>0</v>
      </c>
      <c r="E649" s="13">
        <f>SUM(E650:E651)</f>
        <v>0</v>
      </c>
    </row>
    <row r="650" spans="1:5">
      <c r="A650" s="45" t="s">
        <v>1374</v>
      </c>
      <c r="B650" s="46" t="s">
        <v>195</v>
      </c>
      <c r="C650" s="9"/>
      <c r="D650" s="14"/>
      <c r="E650" s="36"/>
    </row>
    <row r="651" spans="1:5">
      <c r="A651" s="45" t="s">
        <v>1375</v>
      </c>
      <c r="B651" s="46" t="s">
        <v>196</v>
      </c>
      <c r="C651" s="9"/>
      <c r="D651" s="14"/>
      <c r="E651" s="36"/>
    </row>
    <row r="652" spans="1:5" ht="31.5">
      <c r="A652" s="37" t="s">
        <v>1379</v>
      </c>
      <c r="B652" s="6" t="s">
        <v>1384</v>
      </c>
      <c r="C652" s="8"/>
      <c r="D652" s="13">
        <f>SUM(D653:D654)</f>
        <v>0</v>
      </c>
      <c r="E652" s="13">
        <f>SUM(E653:E654)</f>
        <v>0</v>
      </c>
    </row>
    <row r="653" spans="1:5">
      <c r="A653" s="45" t="s">
        <v>1380</v>
      </c>
      <c r="B653" s="46" t="s">
        <v>195</v>
      </c>
      <c r="C653" s="9"/>
      <c r="D653" s="14"/>
      <c r="E653" s="36"/>
    </row>
    <row r="654" spans="1:5">
      <c r="A654" s="45" t="s">
        <v>1381</v>
      </c>
      <c r="B654" s="46" t="s">
        <v>196</v>
      </c>
      <c r="C654" s="9"/>
      <c r="D654" s="14"/>
      <c r="E654" s="36"/>
    </row>
    <row r="655" spans="1:5" ht="31.5">
      <c r="A655" s="37" t="s">
        <v>1393</v>
      </c>
      <c r="B655" s="6" t="s">
        <v>1386</v>
      </c>
      <c r="C655" s="6"/>
      <c r="D655" s="13">
        <f>D656+D659+D662+D665+D668+D671</f>
        <v>0</v>
      </c>
      <c r="E655" s="13">
        <f>E656+E659+E662+E665+E668+E671</f>
        <v>0</v>
      </c>
    </row>
    <row r="656" spans="1:5" ht="47.25">
      <c r="A656" s="37" t="s">
        <v>1394</v>
      </c>
      <c r="B656" s="6" t="s">
        <v>1387</v>
      </c>
      <c r="C656" s="8"/>
      <c r="D656" s="13">
        <f>SUM(D657:D658)</f>
        <v>0</v>
      </c>
      <c r="E656" s="13">
        <f>SUM(E657:E658)</f>
        <v>0</v>
      </c>
    </row>
    <row r="657" spans="1:5">
      <c r="A657" s="45" t="s">
        <v>1395</v>
      </c>
      <c r="B657" s="46" t="s">
        <v>195</v>
      </c>
      <c r="C657" s="9"/>
      <c r="D657" s="14"/>
      <c r="E657" s="36"/>
    </row>
    <row r="658" spans="1:5">
      <c r="A658" s="45" t="s">
        <v>1396</v>
      </c>
      <c r="B658" s="46" t="s">
        <v>196</v>
      </c>
      <c r="C658" s="9"/>
      <c r="D658" s="14"/>
      <c r="E658" s="36"/>
    </row>
    <row r="659" spans="1:5" ht="47.25">
      <c r="A659" s="37" t="s">
        <v>1400</v>
      </c>
      <c r="B659" s="6" t="s">
        <v>1388</v>
      </c>
      <c r="C659" s="8"/>
      <c r="D659" s="13">
        <f>SUM(D660:D661)</f>
        <v>0</v>
      </c>
      <c r="E659" s="13">
        <f>SUM(E660:E661)</f>
        <v>0</v>
      </c>
    </row>
    <row r="660" spans="1:5">
      <c r="A660" s="45" t="s">
        <v>1401</v>
      </c>
      <c r="B660" s="46" t="s">
        <v>195</v>
      </c>
      <c r="C660" s="9"/>
      <c r="D660" s="14"/>
      <c r="E660" s="36"/>
    </row>
    <row r="661" spans="1:5">
      <c r="A661" s="45" t="s">
        <v>1402</v>
      </c>
      <c r="B661" s="46" t="s">
        <v>196</v>
      </c>
      <c r="C661" s="9"/>
      <c r="D661" s="14"/>
      <c r="E661" s="36"/>
    </row>
    <row r="662" spans="1:5" ht="47.25">
      <c r="A662" s="37" t="s">
        <v>1406</v>
      </c>
      <c r="B662" s="6" t="s">
        <v>1389</v>
      </c>
      <c r="C662" s="8"/>
      <c r="D662" s="13">
        <f>SUM(D663:D664)</f>
        <v>0</v>
      </c>
      <c r="E662" s="13">
        <f>SUM(E663:E664)</f>
        <v>0</v>
      </c>
    </row>
    <row r="663" spans="1:5">
      <c r="A663" s="45" t="s">
        <v>1407</v>
      </c>
      <c r="B663" s="46" t="s">
        <v>195</v>
      </c>
      <c r="C663" s="9"/>
      <c r="D663" s="14"/>
      <c r="E663" s="36"/>
    </row>
    <row r="664" spans="1:5">
      <c r="A664" s="45" t="s">
        <v>1408</v>
      </c>
      <c r="B664" s="46" t="s">
        <v>196</v>
      </c>
      <c r="C664" s="9"/>
      <c r="D664" s="14"/>
      <c r="E664" s="36"/>
    </row>
    <row r="665" spans="1:5" ht="47.25">
      <c r="A665" s="37" t="s">
        <v>1412</v>
      </c>
      <c r="B665" s="6" t="s">
        <v>1390</v>
      </c>
      <c r="C665" s="8"/>
      <c r="D665" s="13">
        <f>SUM(D666:D667)</f>
        <v>0</v>
      </c>
      <c r="E665" s="13">
        <f>SUM(E666:E667)</f>
        <v>0</v>
      </c>
    </row>
    <row r="666" spans="1:5">
      <c r="A666" s="45" t="s">
        <v>1413</v>
      </c>
      <c r="B666" s="46" t="s">
        <v>195</v>
      </c>
      <c r="C666" s="9"/>
      <c r="D666" s="14"/>
      <c r="E666" s="36"/>
    </row>
    <row r="667" spans="1:5">
      <c r="A667" s="45" t="s">
        <v>1414</v>
      </c>
      <c r="B667" s="46" t="s">
        <v>196</v>
      </c>
      <c r="C667" s="9"/>
      <c r="D667" s="14"/>
      <c r="E667" s="36"/>
    </row>
    <row r="668" spans="1:5" ht="47.25">
      <c r="A668" s="37" t="s">
        <v>1418</v>
      </c>
      <c r="B668" s="6" t="s">
        <v>1391</v>
      </c>
      <c r="C668" s="8"/>
      <c r="D668" s="13">
        <f>SUM(D669:D670)</f>
        <v>0</v>
      </c>
      <c r="E668" s="13">
        <f>SUM(E669:E670)</f>
        <v>0</v>
      </c>
    </row>
    <row r="669" spans="1:5">
      <c r="A669" s="45" t="s">
        <v>1419</v>
      </c>
      <c r="B669" s="46" t="s">
        <v>195</v>
      </c>
      <c r="C669" s="9"/>
      <c r="D669" s="14"/>
      <c r="E669" s="36"/>
    </row>
    <row r="670" spans="1:5">
      <c r="A670" s="45" t="s">
        <v>1420</v>
      </c>
      <c r="B670" s="46" t="s">
        <v>196</v>
      </c>
      <c r="C670" s="9"/>
      <c r="D670" s="14"/>
      <c r="E670" s="36"/>
    </row>
    <row r="671" spans="1:5" ht="47.25">
      <c r="A671" s="37" t="s">
        <v>1424</v>
      </c>
      <c r="B671" s="6" t="s">
        <v>1392</v>
      </c>
      <c r="C671" s="8"/>
      <c r="D671" s="13">
        <f>SUM(D672:D673)</f>
        <v>0</v>
      </c>
      <c r="E671" s="13">
        <f>SUM(E672:E673)</f>
        <v>0</v>
      </c>
    </row>
    <row r="672" spans="1:5">
      <c r="A672" s="45" t="s">
        <v>1425</v>
      </c>
      <c r="B672" s="46" t="s">
        <v>195</v>
      </c>
      <c r="C672" s="9"/>
      <c r="D672" s="14"/>
      <c r="E672" s="36"/>
    </row>
    <row r="673" spans="1:5">
      <c r="A673" s="45" t="s">
        <v>1426</v>
      </c>
      <c r="B673" s="46" t="s">
        <v>196</v>
      </c>
      <c r="C673" s="9"/>
      <c r="D673" s="14"/>
      <c r="E673" s="36"/>
    </row>
    <row r="674" spans="1:5">
      <c r="A674" s="37" t="s">
        <v>1430</v>
      </c>
      <c r="B674" s="6" t="s">
        <v>1385</v>
      </c>
      <c r="C674" s="6"/>
      <c r="D674" s="13">
        <f>D675+D678+D681+D684+D687+D690</f>
        <v>0</v>
      </c>
      <c r="E674" s="13">
        <f>E675+E678+E681+E684+E687+E690</f>
        <v>0</v>
      </c>
    </row>
    <row r="675" spans="1:5" ht="47.25">
      <c r="A675" s="37" t="s">
        <v>1431</v>
      </c>
      <c r="B675" s="6" t="s">
        <v>1399</v>
      </c>
      <c r="C675" s="8"/>
      <c r="D675" s="13">
        <f>SUM(D676:D677)</f>
        <v>0</v>
      </c>
      <c r="E675" s="13">
        <f>SUM(E676:E677)</f>
        <v>0</v>
      </c>
    </row>
    <row r="676" spans="1:5">
      <c r="A676" s="45" t="s">
        <v>1432</v>
      </c>
      <c r="B676" s="46" t="s">
        <v>195</v>
      </c>
      <c r="C676" s="9"/>
      <c r="D676" s="14"/>
      <c r="E676" s="36"/>
    </row>
    <row r="677" spans="1:5">
      <c r="A677" s="45" t="s">
        <v>1433</v>
      </c>
      <c r="B677" s="46" t="s">
        <v>196</v>
      </c>
      <c r="C677" s="9"/>
      <c r="D677" s="14"/>
      <c r="E677" s="36"/>
    </row>
    <row r="678" spans="1:5" ht="47.25">
      <c r="A678" s="37" t="s">
        <v>1438</v>
      </c>
      <c r="B678" s="6" t="s">
        <v>1405</v>
      </c>
      <c r="C678" s="8"/>
      <c r="D678" s="13">
        <f>SUM(D679:D680)</f>
        <v>0</v>
      </c>
      <c r="E678" s="13">
        <f>SUM(E679:E680)</f>
        <v>0</v>
      </c>
    </row>
    <row r="679" spans="1:5">
      <c r="A679" s="45" t="s">
        <v>1439</v>
      </c>
      <c r="B679" s="46" t="s">
        <v>195</v>
      </c>
      <c r="C679" s="9"/>
      <c r="D679" s="14"/>
      <c r="E679" s="36"/>
    </row>
    <row r="680" spans="1:5">
      <c r="A680" s="45" t="s">
        <v>1440</v>
      </c>
      <c r="B680" s="46" t="s">
        <v>196</v>
      </c>
      <c r="C680" s="9"/>
      <c r="D680" s="14"/>
      <c r="E680" s="36"/>
    </row>
    <row r="681" spans="1:5" ht="47.25">
      <c r="A681" s="37" t="s">
        <v>1444</v>
      </c>
      <c r="B681" s="6" t="s">
        <v>1411</v>
      </c>
      <c r="C681" s="8"/>
      <c r="D681" s="13">
        <f>SUM(D682:D683)</f>
        <v>0</v>
      </c>
      <c r="E681" s="13">
        <f>SUM(E682:E683)</f>
        <v>0</v>
      </c>
    </row>
    <row r="682" spans="1:5">
      <c r="A682" s="45" t="s">
        <v>1445</v>
      </c>
      <c r="B682" s="46" t="s">
        <v>195</v>
      </c>
      <c r="C682" s="9"/>
      <c r="D682" s="14"/>
      <c r="E682" s="36"/>
    </row>
    <row r="683" spans="1:5">
      <c r="A683" s="45" t="s">
        <v>1446</v>
      </c>
      <c r="B683" s="46" t="s">
        <v>196</v>
      </c>
      <c r="C683" s="9"/>
      <c r="D683" s="14"/>
      <c r="E683" s="36"/>
    </row>
    <row r="684" spans="1:5" ht="47.25">
      <c r="A684" s="37" t="s">
        <v>1450</v>
      </c>
      <c r="B684" s="6" t="s">
        <v>1417</v>
      </c>
      <c r="C684" s="8"/>
      <c r="D684" s="13">
        <f>SUM(D685:D686)</f>
        <v>0</v>
      </c>
      <c r="E684" s="13">
        <f>SUM(E685:E686)</f>
        <v>0</v>
      </c>
    </row>
    <row r="685" spans="1:5">
      <c r="A685" s="45" t="s">
        <v>1451</v>
      </c>
      <c r="B685" s="46" t="s">
        <v>195</v>
      </c>
      <c r="C685" s="9"/>
      <c r="D685" s="14"/>
      <c r="E685" s="36"/>
    </row>
    <row r="686" spans="1:5">
      <c r="A686" s="45" t="s">
        <v>1452</v>
      </c>
      <c r="B686" s="46" t="s">
        <v>196</v>
      </c>
      <c r="C686" s="9"/>
      <c r="D686" s="14"/>
      <c r="E686" s="36"/>
    </row>
    <row r="687" spans="1:5" ht="47.25">
      <c r="A687" s="37" t="s">
        <v>1456</v>
      </c>
      <c r="B687" s="6" t="s">
        <v>1423</v>
      </c>
      <c r="C687" s="8"/>
      <c r="D687" s="13">
        <f>SUM(D688:D689)</f>
        <v>0</v>
      </c>
      <c r="E687" s="13">
        <f>SUM(E688:E689)</f>
        <v>0</v>
      </c>
    </row>
    <row r="688" spans="1:5">
      <c r="A688" s="45" t="s">
        <v>1457</v>
      </c>
      <c r="B688" s="46" t="s">
        <v>195</v>
      </c>
      <c r="C688" s="9"/>
      <c r="D688" s="14"/>
      <c r="E688" s="36"/>
    </row>
    <row r="689" spans="1:5">
      <c r="A689" s="45" t="s">
        <v>1458</v>
      </c>
      <c r="B689" s="46" t="s">
        <v>196</v>
      </c>
      <c r="C689" s="9"/>
      <c r="D689" s="14"/>
      <c r="E689" s="36"/>
    </row>
    <row r="690" spans="1:5" ht="31.5">
      <c r="A690" s="37" t="s">
        <v>1462</v>
      </c>
      <c r="B690" s="6" t="s">
        <v>1429</v>
      </c>
      <c r="C690" s="8"/>
      <c r="D690" s="13">
        <f>SUM(D691:D692)</f>
        <v>0</v>
      </c>
      <c r="E690" s="13">
        <f>SUM(E691:E692)</f>
        <v>0</v>
      </c>
    </row>
    <row r="691" spans="1:5">
      <c r="A691" s="45" t="s">
        <v>1463</v>
      </c>
      <c r="B691" s="46" t="s">
        <v>195</v>
      </c>
      <c r="C691" s="9"/>
      <c r="D691" s="14"/>
      <c r="E691" s="36"/>
    </row>
    <row r="692" spans="1:5">
      <c r="A692" s="45" t="s">
        <v>1464</v>
      </c>
      <c r="B692" s="46" t="s">
        <v>196</v>
      </c>
      <c r="C692" s="9"/>
      <c r="D692" s="14"/>
      <c r="E692" s="36"/>
    </row>
    <row r="693" spans="1:5" ht="31.5">
      <c r="A693" s="37" t="s">
        <v>1468</v>
      </c>
      <c r="B693" s="6" t="s">
        <v>1436</v>
      </c>
      <c r="C693" s="6"/>
      <c r="D693" s="13">
        <f>D694+D697+D700+D703+D706+D709</f>
        <v>0</v>
      </c>
      <c r="E693" s="13">
        <f>E694+E697+E700+E703+E706+E709</f>
        <v>0</v>
      </c>
    </row>
    <row r="694" spans="1:5" ht="47.25">
      <c r="A694" s="37" t="s">
        <v>1469</v>
      </c>
      <c r="B694" s="6" t="s">
        <v>1437</v>
      </c>
      <c r="C694" s="8"/>
      <c r="D694" s="13">
        <f>SUM(D695:D696)</f>
        <v>0</v>
      </c>
      <c r="E694" s="13">
        <f>SUM(E695:E696)</f>
        <v>0</v>
      </c>
    </row>
    <row r="695" spans="1:5">
      <c r="A695" s="45" t="s">
        <v>1470</v>
      </c>
      <c r="B695" s="46" t="s">
        <v>195</v>
      </c>
      <c r="C695" s="9"/>
      <c r="D695" s="14"/>
      <c r="E695" s="36"/>
    </row>
    <row r="696" spans="1:5">
      <c r="A696" s="45" t="s">
        <v>1471</v>
      </c>
      <c r="B696" s="46" t="s">
        <v>196</v>
      </c>
      <c r="C696" s="9"/>
      <c r="D696" s="14"/>
      <c r="E696" s="36"/>
    </row>
    <row r="697" spans="1:5" ht="47.25">
      <c r="A697" s="37" t="s">
        <v>1476</v>
      </c>
      <c r="B697" s="6" t="s">
        <v>1443</v>
      </c>
      <c r="C697" s="8"/>
      <c r="D697" s="13">
        <f>SUM(D698:D699)</f>
        <v>0</v>
      </c>
      <c r="E697" s="13">
        <f>SUM(E698:E699)</f>
        <v>0</v>
      </c>
    </row>
    <row r="698" spans="1:5">
      <c r="A698" s="45" t="s">
        <v>1477</v>
      </c>
      <c r="B698" s="46" t="s">
        <v>195</v>
      </c>
      <c r="C698" s="9"/>
      <c r="D698" s="14"/>
      <c r="E698" s="36"/>
    </row>
    <row r="699" spans="1:5">
      <c r="A699" s="45" t="s">
        <v>1478</v>
      </c>
      <c r="B699" s="46" t="s">
        <v>196</v>
      </c>
      <c r="C699" s="9"/>
      <c r="D699" s="14"/>
      <c r="E699" s="36"/>
    </row>
    <row r="700" spans="1:5" ht="47.25">
      <c r="A700" s="37" t="s">
        <v>1499</v>
      </c>
      <c r="B700" s="6" t="s">
        <v>1449</v>
      </c>
      <c r="C700" s="8"/>
      <c r="D700" s="13">
        <f>SUM(D701:D702)</f>
        <v>0</v>
      </c>
      <c r="E700" s="13">
        <f>SUM(E701:E702)</f>
        <v>0</v>
      </c>
    </row>
    <row r="701" spans="1:5">
      <c r="A701" s="45" t="s">
        <v>1495</v>
      </c>
      <c r="B701" s="46" t="s">
        <v>195</v>
      </c>
      <c r="C701" s="9"/>
      <c r="D701" s="14"/>
      <c r="E701" s="36"/>
    </row>
    <row r="702" spans="1:5">
      <c r="A702" s="45" t="s">
        <v>1496</v>
      </c>
      <c r="B702" s="46" t="s">
        <v>196</v>
      </c>
      <c r="C702" s="9"/>
      <c r="D702" s="14"/>
      <c r="E702" s="36"/>
    </row>
    <row r="703" spans="1:5" ht="47.25">
      <c r="A703" s="37" t="s">
        <v>1482</v>
      </c>
      <c r="B703" s="6" t="s">
        <v>1455</v>
      </c>
      <c r="C703" s="8"/>
      <c r="D703" s="13">
        <f>SUM(D704:D705)</f>
        <v>0</v>
      </c>
      <c r="E703" s="13">
        <f>SUM(E704:E705)</f>
        <v>0</v>
      </c>
    </row>
    <row r="704" spans="1:5">
      <c r="A704" s="45" t="s">
        <v>1483</v>
      </c>
      <c r="B704" s="46" t="s">
        <v>195</v>
      </c>
      <c r="C704" s="9"/>
      <c r="D704" s="14"/>
      <c r="E704" s="36"/>
    </row>
    <row r="705" spans="1:5">
      <c r="A705" s="45" t="s">
        <v>1484</v>
      </c>
      <c r="B705" s="46" t="s">
        <v>196</v>
      </c>
      <c r="C705" s="9"/>
      <c r="D705" s="14"/>
      <c r="E705" s="36"/>
    </row>
    <row r="706" spans="1:5" ht="47.25">
      <c r="A706" s="37" t="s">
        <v>1488</v>
      </c>
      <c r="B706" s="6" t="s">
        <v>1461</v>
      </c>
      <c r="C706" s="8"/>
      <c r="D706" s="13">
        <f>SUM(D707:D708)</f>
        <v>0</v>
      </c>
      <c r="E706" s="13">
        <f>SUM(E707:E708)</f>
        <v>0</v>
      </c>
    </row>
    <row r="707" spans="1:5">
      <c r="A707" s="45" t="s">
        <v>1489</v>
      </c>
      <c r="B707" s="46" t="s">
        <v>195</v>
      </c>
      <c r="C707" s="9"/>
      <c r="D707" s="14"/>
      <c r="E707" s="36"/>
    </row>
    <row r="708" spans="1:5">
      <c r="A708" s="45" t="s">
        <v>1490</v>
      </c>
      <c r="B708" s="46" t="s">
        <v>196</v>
      </c>
      <c r="C708" s="9"/>
      <c r="D708" s="14"/>
      <c r="E708" s="36"/>
    </row>
    <row r="709" spans="1:5" ht="47.25">
      <c r="A709" s="37" t="s">
        <v>1494</v>
      </c>
      <c r="B709" s="6" t="s">
        <v>1467</v>
      </c>
      <c r="C709" s="8"/>
      <c r="D709" s="13">
        <f>SUM(D710:D711)</f>
        <v>0</v>
      </c>
      <c r="E709" s="13">
        <f>SUM(E710:E711)</f>
        <v>0</v>
      </c>
    </row>
    <row r="710" spans="1:5">
      <c r="A710" s="45" t="s">
        <v>1501</v>
      </c>
      <c r="B710" s="46" t="s">
        <v>195</v>
      </c>
      <c r="C710" s="9"/>
      <c r="D710" s="14"/>
      <c r="E710" s="36"/>
    </row>
    <row r="711" spans="1:5">
      <c r="A711" s="45" t="s">
        <v>1502</v>
      </c>
      <c r="B711" s="46" t="s">
        <v>196</v>
      </c>
      <c r="C711" s="9"/>
      <c r="D711" s="14"/>
      <c r="E711" s="36"/>
    </row>
    <row r="712" spans="1:5" ht="31.5">
      <c r="A712" s="37" t="s">
        <v>1506</v>
      </c>
      <c r="B712" s="6" t="s">
        <v>1474</v>
      </c>
      <c r="C712" s="6"/>
      <c r="D712" s="13">
        <f>D713+D716+D719+D722+D725+D728</f>
        <v>0</v>
      </c>
      <c r="E712" s="13">
        <f>E713+E716+E719+E722+E725+E728</f>
        <v>0</v>
      </c>
    </row>
    <row r="713" spans="1:5" ht="47.25">
      <c r="A713" s="37" t="s">
        <v>1507</v>
      </c>
      <c r="B713" s="6" t="s">
        <v>1475</v>
      </c>
      <c r="C713" s="8"/>
      <c r="D713" s="13">
        <f>SUM(D714:D715)</f>
        <v>0</v>
      </c>
      <c r="E713" s="13">
        <f>SUM(E714:E715)</f>
        <v>0</v>
      </c>
    </row>
    <row r="714" spans="1:5">
      <c r="A714" s="45" t="s">
        <v>1508</v>
      </c>
      <c r="B714" s="46" t="s">
        <v>195</v>
      </c>
      <c r="C714" s="9"/>
      <c r="D714" s="14"/>
      <c r="E714" s="36"/>
    </row>
    <row r="715" spans="1:5">
      <c r="A715" s="45" t="s">
        <v>1509</v>
      </c>
      <c r="B715" s="46" t="s">
        <v>196</v>
      </c>
      <c r="C715" s="9"/>
      <c r="D715" s="14"/>
      <c r="E715" s="36"/>
    </row>
    <row r="716" spans="1:5" ht="47.25">
      <c r="A716" s="37" t="s">
        <v>1514</v>
      </c>
      <c r="B716" s="6" t="s">
        <v>1481</v>
      </c>
      <c r="C716" s="8"/>
      <c r="D716" s="13">
        <f>SUM(D717:D718)</f>
        <v>0</v>
      </c>
      <c r="E716" s="13">
        <f>SUM(E717:E718)</f>
        <v>0</v>
      </c>
    </row>
    <row r="717" spans="1:5">
      <c r="A717" s="45" t="s">
        <v>1515</v>
      </c>
      <c r="B717" s="46" t="s">
        <v>195</v>
      </c>
      <c r="C717" s="9"/>
      <c r="D717" s="14"/>
      <c r="E717" s="36"/>
    </row>
    <row r="718" spans="1:5">
      <c r="A718" s="45" t="s">
        <v>1516</v>
      </c>
      <c r="B718" s="46" t="s">
        <v>196</v>
      </c>
      <c r="C718" s="9"/>
      <c r="D718" s="14"/>
      <c r="E718" s="36"/>
    </row>
    <row r="719" spans="1:5" ht="47.25">
      <c r="A719" s="37" t="s">
        <v>1520</v>
      </c>
      <c r="B719" s="6" t="s">
        <v>1487</v>
      </c>
      <c r="C719" s="8"/>
      <c r="D719" s="13">
        <f>SUM(D720:D721)</f>
        <v>0</v>
      </c>
      <c r="E719" s="13">
        <f>SUM(E720:E721)</f>
        <v>0</v>
      </c>
    </row>
    <row r="720" spans="1:5">
      <c r="A720" s="45" t="s">
        <v>1521</v>
      </c>
      <c r="B720" s="46" t="s">
        <v>195</v>
      </c>
      <c r="C720" s="9"/>
      <c r="D720" s="14"/>
      <c r="E720" s="36"/>
    </row>
    <row r="721" spans="1:5">
      <c r="A721" s="45" t="s">
        <v>1522</v>
      </c>
      <c r="B721" s="46" t="s">
        <v>196</v>
      </c>
      <c r="C721" s="9"/>
      <c r="D721" s="14"/>
      <c r="E721" s="36"/>
    </row>
    <row r="722" spans="1:5" ht="47.25">
      <c r="A722" s="37" t="s">
        <v>1526</v>
      </c>
      <c r="B722" s="6" t="s">
        <v>1493</v>
      </c>
      <c r="C722" s="8"/>
      <c r="D722" s="13">
        <f>SUM(D723:D724)</f>
        <v>0</v>
      </c>
      <c r="E722" s="13">
        <f>SUM(E723:E724)</f>
        <v>0</v>
      </c>
    </row>
    <row r="723" spans="1:5">
      <c r="A723" s="45" t="s">
        <v>1527</v>
      </c>
      <c r="B723" s="46" t="s">
        <v>195</v>
      </c>
      <c r="C723" s="9"/>
      <c r="D723" s="14"/>
      <c r="E723" s="36"/>
    </row>
    <row r="724" spans="1:5">
      <c r="A724" s="45" t="s">
        <v>1528</v>
      </c>
      <c r="B724" s="46" t="s">
        <v>196</v>
      </c>
      <c r="C724" s="9"/>
      <c r="D724" s="14"/>
      <c r="E724" s="36"/>
    </row>
    <row r="725" spans="1:5" ht="47.25">
      <c r="A725" s="37" t="s">
        <v>1532</v>
      </c>
      <c r="B725" s="6" t="s">
        <v>1500</v>
      </c>
      <c r="C725" s="8"/>
      <c r="D725" s="13">
        <f>SUM(D726:D727)</f>
        <v>0</v>
      </c>
      <c r="E725" s="13">
        <f>SUM(E726:E727)</f>
        <v>0</v>
      </c>
    </row>
    <row r="726" spans="1:5">
      <c r="A726" s="45" t="s">
        <v>1533</v>
      </c>
      <c r="B726" s="46" t="s">
        <v>195</v>
      </c>
      <c r="C726" s="9"/>
      <c r="D726" s="14"/>
      <c r="E726" s="36"/>
    </row>
    <row r="727" spans="1:5">
      <c r="A727" s="45" t="s">
        <v>1534</v>
      </c>
      <c r="B727" s="46" t="s">
        <v>196</v>
      </c>
      <c r="C727" s="9"/>
      <c r="D727" s="14"/>
      <c r="E727" s="36"/>
    </row>
    <row r="728" spans="1:5" ht="47.25">
      <c r="A728" s="37" t="s">
        <v>1538</v>
      </c>
      <c r="B728" s="6" t="s">
        <v>1505</v>
      </c>
      <c r="C728" s="8"/>
      <c r="D728" s="13">
        <f>SUM(D729:D730)</f>
        <v>0</v>
      </c>
      <c r="E728" s="13">
        <f>SUM(E729:E730)</f>
        <v>0</v>
      </c>
    </row>
    <row r="729" spans="1:5">
      <c r="A729" s="45" t="s">
        <v>1539</v>
      </c>
      <c r="B729" s="46" t="s">
        <v>195</v>
      </c>
      <c r="C729" s="9"/>
      <c r="D729" s="14"/>
      <c r="E729" s="36"/>
    </row>
    <row r="730" spans="1:5">
      <c r="A730" s="45" t="s">
        <v>1540</v>
      </c>
      <c r="B730" s="46" t="s">
        <v>196</v>
      </c>
      <c r="C730" s="9"/>
      <c r="D730" s="14"/>
      <c r="E730" s="36"/>
    </row>
    <row r="731" spans="1:5" ht="31.5">
      <c r="A731" s="37" t="s">
        <v>1544</v>
      </c>
      <c r="B731" s="6" t="s">
        <v>1512</v>
      </c>
      <c r="C731" s="6"/>
      <c r="D731" s="13">
        <f>D732+D735+D738+D741+D744+D747</f>
        <v>0</v>
      </c>
      <c r="E731" s="13">
        <f>E732+E735+E738+E741+E744+E747</f>
        <v>0</v>
      </c>
    </row>
    <row r="732" spans="1:5" ht="47.25">
      <c r="A732" s="37" t="s">
        <v>1545</v>
      </c>
      <c r="B732" s="6" t="s">
        <v>1513</v>
      </c>
      <c r="C732" s="8"/>
      <c r="D732" s="13">
        <f>SUM(D733:D734)</f>
        <v>0</v>
      </c>
      <c r="E732" s="13">
        <f>SUM(E733:E734)</f>
        <v>0</v>
      </c>
    </row>
    <row r="733" spans="1:5">
      <c r="A733" s="45" t="s">
        <v>1546</v>
      </c>
      <c r="B733" s="46" t="s">
        <v>195</v>
      </c>
      <c r="C733" s="9"/>
      <c r="D733" s="14"/>
      <c r="E733" s="36"/>
    </row>
    <row r="734" spans="1:5">
      <c r="A734" s="45" t="s">
        <v>1547</v>
      </c>
      <c r="B734" s="46" t="s">
        <v>196</v>
      </c>
      <c r="C734" s="9"/>
      <c r="D734" s="14"/>
      <c r="E734" s="36"/>
    </row>
    <row r="735" spans="1:5" ht="47.25">
      <c r="A735" s="37" t="s">
        <v>2160</v>
      </c>
      <c r="B735" s="6" t="s">
        <v>1519</v>
      </c>
      <c r="C735" s="8"/>
      <c r="D735" s="13">
        <f>SUM(D736:D737)</f>
        <v>0</v>
      </c>
      <c r="E735" s="13">
        <f>SUM(E736:E737)</f>
        <v>0</v>
      </c>
    </row>
    <row r="736" spans="1:5">
      <c r="A736" s="45" t="s">
        <v>2165</v>
      </c>
      <c r="B736" s="46" t="s">
        <v>195</v>
      </c>
      <c r="C736" s="9"/>
      <c r="D736" s="14"/>
      <c r="E736" s="36"/>
    </row>
    <row r="737" spans="1:5">
      <c r="A737" s="45" t="s">
        <v>2166</v>
      </c>
      <c r="B737" s="46" t="s">
        <v>196</v>
      </c>
      <c r="C737" s="9"/>
      <c r="D737" s="14"/>
      <c r="E737" s="36"/>
    </row>
    <row r="738" spans="1:5" ht="47.25">
      <c r="A738" s="37" t="s">
        <v>2161</v>
      </c>
      <c r="B738" s="6" t="s">
        <v>1525</v>
      </c>
      <c r="C738" s="8"/>
      <c r="D738" s="13">
        <f>SUM(D739:D740)</f>
        <v>0</v>
      </c>
      <c r="E738" s="13">
        <f>SUM(E739:E740)</f>
        <v>0</v>
      </c>
    </row>
    <row r="739" spans="1:5">
      <c r="A739" s="45" t="s">
        <v>2169</v>
      </c>
      <c r="B739" s="46" t="s">
        <v>195</v>
      </c>
      <c r="C739" s="9"/>
      <c r="D739" s="14"/>
      <c r="E739" s="36"/>
    </row>
    <row r="740" spans="1:5">
      <c r="A740" s="45" t="s">
        <v>2170</v>
      </c>
      <c r="B740" s="46" t="s">
        <v>196</v>
      </c>
      <c r="C740" s="9"/>
      <c r="D740" s="14"/>
      <c r="E740" s="36"/>
    </row>
    <row r="741" spans="1:5" ht="47.25">
      <c r="A741" s="37" t="s">
        <v>2162</v>
      </c>
      <c r="B741" s="6" t="s">
        <v>1531</v>
      </c>
      <c r="C741" s="8"/>
      <c r="D741" s="13">
        <f>SUM(D742:D743)</f>
        <v>0</v>
      </c>
      <c r="E741" s="13">
        <f>SUM(E742:E743)</f>
        <v>0</v>
      </c>
    </row>
    <row r="742" spans="1:5">
      <c r="A742" s="45" t="s">
        <v>2173</v>
      </c>
      <c r="B742" s="46" t="s">
        <v>195</v>
      </c>
      <c r="C742" s="9"/>
      <c r="D742" s="14"/>
      <c r="E742" s="36"/>
    </row>
    <row r="743" spans="1:5">
      <c r="A743" s="45" t="s">
        <v>2174</v>
      </c>
      <c r="B743" s="46" t="s">
        <v>196</v>
      </c>
      <c r="C743" s="9"/>
      <c r="D743" s="14"/>
      <c r="E743" s="36"/>
    </row>
    <row r="744" spans="1:5" ht="47.25">
      <c r="A744" s="37" t="s">
        <v>2163</v>
      </c>
      <c r="B744" s="6" t="s">
        <v>1537</v>
      </c>
      <c r="C744" s="8"/>
      <c r="D744" s="13">
        <f>SUM(D745:D746)</f>
        <v>0</v>
      </c>
      <c r="E744" s="13">
        <f>SUM(E745:E746)</f>
        <v>0</v>
      </c>
    </row>
    <row r="745" spans="1:5">
      <c r="A745" s="45" t="s">
        <v>2177</v>
      </c>
      <c r="B745" s="46" t="s">
        <v>195</v>
      </c>
      <c r="C745" s="9"/>
      <c r="D745" s="14"/>
      <c r="E745" s="36"/>
    </row>
    <row r="746" spans="1:5">
      <c r="A746" s="45" t="s">
        <v>2178</v>
      </c>
      <c r="B746" s="46" t="s">
        <v>196</v>
      </c>
      <c r="C746" s="9"/>
      <c r="D746" s="14"/>
      <c r="E746" s="36"/>
    </row>
    <row r="747" spans="1:5" ht="47.25">
      <c r="A747" s="37" t="s">
        <v>2164</v>
      </c>
      <c r="B747" s="6" t="s">
        <v>1543</v>
      </c>
      <c r="C747" s="8"/>
      <c r="D747" s="13">
        <f>SUM(D748:D749)</f>
        <v>0</v>
      </c>
      <c r="E747" s="13">
        <f>SUM(E748:E749)</f>
        <v>0</v>
      </c>
    </row>
    <row r="748" spans="1:5">
      <c r="A748" s="45" t="s">
        <v>2181</v>
      </c>
      <c r="B748" s="46" t="s">
        <v>195</v>
      </c>
      <c r="C748" s="9"/>
      <c r="D748" s="14"/>
      <c r="E748" s="36"/>
    </row>
    <row r="749" spans="1:5">
      <c r="A749" s="45" t="s">
        <v>2182</v>
      </c>
      <c r="B749" s="46" t="s">
        <v>196</v>
      </c>
      <c r="C749" s="9"/>
      <c r="D749" s="14"/>
      <c r="E749" s="36"/>
    </row>
    <row r="750" spans="1:5" ht="31.5">
      <c r="A750" s="37" t="s">
        <v>1589</v>
      </c>
      <c r="B750" s="6" t="s">
        <v>1550</v>
      </c>
      <c r="C750" s="6"/>
      <c r="D750" s="13">
        <f>D751+D754+D757+D760+D763+D766</f>
        <v>0</v>
      </c>
      <c r="E750" s="13">
        <f>E751+E754+E757+E760+E763+E766</f>
        <v>0</v>
      </c>
    </row>
    <row r="751" spans="1:5" ht="47.25">
      <c r="A751" s="37" t="s">
        <v>1552</v>
      </c>
      <c r="B751" s="6" t="s">
        <v>1551</v>
      </c>
      <c r="C751" s="8"/>
      <c r="D751" s="13">
        <f>SUM(D752:D753)</f>
        <v>0</v>
      </c>
      <c r="E751" s="13">
        <f>SUM(E752:E753)</f>
        <v>0</v>
      </c>
    </row>
    <row r="752" spans="1:5">
      <c r="A752" s="45" t="s">
        <v>1553</v>
      </c>
      <c r="B752" s="46" t="s">
        <v>195</v>
      </c>
      <c r="C752" s="9"/>
      <c r="D752" s="14"/>
      <c r="E752" s="36"/>
    </row>
    <row r="753" spans="1:5">
      <c r="A753" s="45" t="s">
        <v>1554</v>
      </c>
      <c r="B753" s="46" t="s">
        <v>196</v>
      </c>
      <c r="C753" s="9"/>
      <c r="D753" s="14"/>
      <c r="E753" s="36"/>
    </row>
    <row r="754" spans="1:5" ht="47.25">
      <c r="A754" s="37" t="s">
        <v>1558</v>
      </c>
      <c r="B754" s="6" t="s">
        <v>1557</v>
      </c>
      <c r="C754" s="8"/>
      <c r="D754" s="13">
        <f>SUM(D755:D756)</f>
        <v>0</v>
      </c>
      <c r="E754" s="13">
        <f>SUM(E755:E756)</f>
        <v>0</v>
      </c>
    </row>
    <row r="755" spans="1:5">
      <c r="A755" s="45" t="s">
        <v>1559</v>
      </c>
      <c r="B755" s="46" t="s">
        <v>195</v>
      </c>
      <c r="C755" s="9"/>
      <c r="D755" s="14"/>
      <c r="E755" s="36"/>
    </row>
    <row r="756" spans="1:5">
      <c r="A756" s="45" t="s">
        <v>1560</v>
      </c>
      <c r="B756" s="46" t="s">
        <v>196</v>
      </c>
      <c r="C756" s="9"/>
      <c r="D756" s="14"/>
      <c r="E756" s="36"/>
    </row>
    <row r="757" spans="1:5" ht="47.25">
      <c r="A757" s="37" t="s">
        <v>1564</v>
      </c>
      <c r="B757" s="6" t="s">
        <v>1563</v>
      </c>
      <c r="C757" s="8"/>
      <c r="D757" s="13">
        <f>SUM(D758:D759)</f>
        <v>0</v>
      </c>
      <c r="E757" s="13">
        <f>SUM(E758:E759)</f>
        <v>0</v>
      </c>
    </row>
    <row r="758" spans="1:5">
      <c r="A758" s="45" t="s">
        <v>1565</v>
      </c>
      <c r="B758" s="46" t="s">
        <v>195</v>
      </c>
      <c r="C758" s="9"/>
      <c r="D758" s="14"/>
      <c r="E758" s="36"/>
    </row>
    <row r="759" spans="1:5">
      <c r="A759" s="45" t="s">
        <v>1566</v>
      </c>
      <c r="B759" s="46" t="s">
        <v>196</v>
      </c>
      <c r="C759" s="9"/>
      <c r="D759" s="14"/>
      <c r="E759" s="36"/>
    </row>
    <row r="760" spans="1:5" ht="47.25">
      <c r="A760" s="37" t="s">
        <v>1570</v>
      </c>
      <c r="B760" s="6" t="s">
        <v>1569</v>
      </c>
      <c r="C760" s="8"/>
      <c r="D760" s="13">
        <f>SUM(D761:D762)</f>
        <v>0</v>
      </c>
      <c r="E760" s="13">
        <f>SUM(E761:E762)</f>
        <v>0</v>
      </c>
    </row>
    <row r="761" spans="1:5">
      <c r="A761" s="45" t="s">
        <v>1571</v>
      </c>
      <c r="B761" s="46" t="s">
        <v>195</v>
      </c>
      <c r="C761" s="9"/>
      <c r="D761" s="14"/>
      <c r="E761" s="36"/>
    </row>
    <row r="762" spans="1:5">
      <c r="A762" s="45" t="s">
        <v>1572</v>
      </c>
      <c r="B762" s="46" t="s">
        <v>196</v>
      </c>
      <c r="C762" s="9"/>
      <c r="D762" s="14"/>
      <c r="E762" s="36"/>
    </row>
    <row r="763" spans="1:5" ht="47.25">
      <c r="A763" s="37" t="s">
        <v>1575</v>
      </c>
      <c r="B763" s="6" t="s">
        <v>1580</v>
      </c>
      <c r="C763" s="8"/>
      <c r="D763" s="13">
        <f>SUM(D764:D765)</f>
        <v>0</v>
      </c>
      <c r="E763" s="13">
        <f>SUM(E764:E765)</f>
        <v>0</v>
      </c>
    </row>
    <row r="764" spans="1:5">
      <c r="A764" s="45" t="s">
        <v>1576</v>
      </c>
      <c r="B764" s="46" t="s">
        <v>195</v>
      </c>
      <c r="C764" s="9"/>
      <c r="D764" s="14"/>
      <c r="E764" s="36"/>
    </row>
    <row r="765" spans="1:5">
      <c r="A765" s="45" t="s">
        <v>1577</v>
      </c>
      <c r="B765" s="46" t="s">
        <v>196</v>
      </c>
      <c r="C765" s="9"/>
      <c r="D765" s="14"/>
      <c r="E765" s="36"/>
    </row>
    <row r="766" spans="1:5" ht="47.25">
      <c r="A766" s="37" t="s">
        <v>1581</v>
      </c>
      <c r="B766" s="6" t="s">
        <v>1586</v>
      </c>
      <c r="C766" s="8"/>
      <c r="D766" s="13">
        <f>SUM(D767:D768)</f>
        <v>0</v>
      </c>
      <c r="E766" s="13">
        <f>SUM(E767:E768)</f>
        <v>0</v>
      </c>
    </row>
    <row r="767" spans="1:5">
      <c r="A767" s="45" t="s">
        <v>1582</v>
      </c>
      <c r="B767" s="46" t="s">
        <v>195</v>
      </c>
      <c r="C767" s="9"/>
      <c r="D767" s="14"/>
      <c r="E767" s="36"/>
    </row>
    <row r="768" spans="1:5">
      <c r="A768" s="45" t="s">
        <v>1583</v>
      </c>
      <c r="B768" s="46" t="s">
        <v>196</v>
      </c>
      <c r="C768" s="9"/>
      <c r="D768" s="14"/>
      <c r="E768" s="36"/>
    </row>
    <row r="769" spans="1:5" ht="31.5">
      <c r="A769" s="37" t="s">
        <v>1595</v>
      </c>
      <c r="B769" s="6" t="s">
        <v>1587</v>
      </c>
      <c r="C769" s="6"/>
      <c r="D769" s="13">
        <f>D770+D773+D776+D779+D782+D785</f>
        <v>0</v>
      </c>
      <c r="E769" s="13">
        <f>E770+E773+E776+E779+E782+E785</f>
        <v>0</v>
      </c>
    </row>
    <row r="770" spans="1:5" ht="47.25">
      <c r="A770" s="37" t="s">
        <v>1598</v>
      </c>
      <c r="B770" s="6" t="s">
        <v>1588</v>
      </c>
      <c r="C770" s="8"/>
      <c r="D770" s="13">
        <f>SUM(D771:D772)</f>
        <v>0</v>
      </c>
      <c r="E770" s="13">
        <f>SUM(E771:E772)</f>
        <v>0</v>
      </c>
    </row>
    <row r="771" spans="1:5">
      <c r="A771" s="45" t="s">
        <v>1599</v>
      </c>
      <c r="B771" s="46" t="s">
        <v>195</v>
      </c>
      <c r="C771" s="9"/>
      <c r="D771" s="14"/>
      <c r="E771" s="36"/>
    </row>
    <row r="772" spans="1:5">
      <c r="A772" s="45" t="s">
        <v>1600</v>
      </c>
      <c r="B772" s="46" t="s">
        <v>196</v>
      </c>
      <c r="C772" s="9"/>
      <c r="D772" s="14"/>
      <c r="E772" s="36"/>
    </row>
    <row r="773" spans="1:5" ht="47.25">
      <c r="A773" s="37" t="s">
        <v>1603</v>
      </c>
      <c r="B773" s="6" t="s">
        <v>1590</v>
      </c>
      <c r="C773" s="8"/>
      <c r="D773" s="13">
        <f>SUM(D774:D775)</f>
        <v>0</v>
      </c>
      <c r="E773" s="13">
        <f>SUM(E774:E775)</f>
        <v>0</v>
      </c>
    </row>
    <row r="774" spans="1:5">
      <c r="A774" s="45" t="s">
        <v>1604</v>
      </c>
      <c r="B774" s="46" t="s">
        <v>195</v>
      </c>
      <c r="C774" s="9"/>
      <c r="D774" s="14"/>
      <c r="E774" s="36"/>
    </row>
    <row r="775" spans="1:5">
      <c r="A775" s="45" t="s">
        <v>1605</v>
      </c>
      <c r="B775" s="46" t="s">
        <v>196</v>
      </c>
      <c r="C775" s="9"/>
      <c r="D775" s="14"/>
      <c r="E775" s="36"/>
    </row>
    <row r="776" spans="1:5" ht="47.25">
      <c r="A776" s="37" t="s">
        <v>1609</v>
      </c>
      <c r="B776" s="6" t="s">
        <v>1591</v>
      </c>
      <c r="C776" s="8"/>
      <c r="D776" s="13">
        <f>SUM(D777:D778)</f>
        <v>0</v>
      </c>
      <c r="E776" s="13">
        <f>SUM(E777:E778)</f>
        <v>0</v>
      </c>
    </row>
    <row r="777" spans="1:5">
      <c r="A777" s="45" t="s">
        <v>1610</v>
      </c>
      <c r="B777" s="46" t="s">
        <v>195</v>
      </c>
      <c r="C777" s="9"/>
      <c r="D777" s="14"/>
      <c r="E777" s="36"/>
    </row>
    <row r="778" spans="1:5">
      <c r="A778" s="45" t="s">
        <v>1611</v>
      </c>
      <c r="B778" s="46" t="s">
        <v>196</v>
      </c>
      <c r="C778" s="9"/>
      <c r="D778" s="14"/>
      <c r="E778" s="36"/>
    </row>
    <row r="779" spans="1:5" ht="47.25">
      <c r="A779" s="37" t="s">
        <v>1615</v>
      </c>
      <c r="B779" s="6" t="s">
        <v>1592</v>
      </c>
      <c r="C779" s="8"/>
      <c r="D779" s="13">
        <f>SUM(D780:D781)</f>
        <v>0</v>
      </c>
      <c r="E779" s="13">
        <f>SUM(E780:E781)</f>
        <v>0</v>
      </c>
    </row>
    <row r="780" spans="1:5">
      <c r="A780" s="45" t="s">
        <v>1616</v>
      </c>
      <c r="B780" s="46" t="s">
        <v>195</v>
      </c>
      <c r="C780" s="9"/>
      <c r="D780" s="14"/>
      <c r="E780" s="36"/>
    </row>
    <row r="781" spans="1:5">
      <c r="A781" s="45" t="s">
        <v>1617</v>
      </c>
      <c r="B781" s="46" t="s">
        <v>196</v>
      </c>
      <c r="C781" s="9"/>
      <c r="D781" s="14"/>
      <c r="E781" s="36"/>
    </row>
    <row r="782" spans="1:5" ht="47.25">
      <c r="A782" s="37" t="s">
        <v>1621</v>
      </c>
      <c r="B782" s="6" t="s">
        <v>1593</v>
      </c>
      <c r="C782" s="8"/>
      <c r="D782" s="13">
        <f>SUM(D783:D784)</f>
        <v>0</v>
      </c>
      <c r="E782" s="13">
        <f>SUM(E783:E784)</f>
        <v>0</v>
      </c>
    </row>
    <row r="783" spans="1:5">
      <c r="A783" s="45" t="s">
        <v>1622</v>
      </c>
      <c r="B783" s="46" t="s">
        <v>195</v>
      </c>
      <c r="C783" s="9"/>
      <c r="D783" s="14"/>
      <c r="E783" s="36"/>
    </row>
    <row r="784" spans="1:5">
      <c r="A784" s="45" t="s">
        <v>1623</v>
      </c>
      <c r="B784" s="46" t="s">
        <v>196</v>
      </c>
      <c r="C784" s="9"/>
      <c r="D784" s="14"/>
      <c r="E784" s="36"/>
    </row>
    <row r="785" spans="1:5" ht="47.25">
      <c r="A785" s="37" t="s">
        <v>1627</v>
      </c>
      <c r="B785" s="6" t="s">
        <v>1594</v>
      </c>
      <c r="C785" s="8"/>
      <c r="D785" s="13">
        <f>SUM(D786:D787)</f>
        <v>0</v>
      </c>
      <c r="E785" s="13">
        <f>SUM(E786:E787)</f>
        <v>0</v>
      </c>
    </row>
    <row r="786" spans="1:5">
      <c r="A786" s="45" t="s">
        <v>1628</v>
      </c>
      <c r="B786" s="46" t="s">
        <v>195</v>
      </c>
      <c r="C786" s="9"/>
      <c r="D786" s="14"/>
      <c r="E786" s="36"/>
    </row>
    <row r="787" spans="1:5">
      <c r="A787" s="45" t="s">
        <v>1629</v>
      </c>
      <c r="B787" s="46" t="s">
        <v>196</v>
      </c>
      <c r="C787" s="9"/>
      <c r="D787" s="14"/>
      <c r="E787" s="36"/>
    </row>
    <row r="788" spans="1:5" ht="31.5">
      <c r="A788" s="37" t="s">
        <v>1633</v>
      </c>
      <c r="B788" s="6" t="s">
        <v>1596</v>
      </c>
      <c r="C788" s="6"/>
      <c r="D788" s="13">
        <f>D789+D792+D795+D798+D801+D804</f>
        <v>0</v>
      </c>
      <c r="E788" s="13">
        <f>E789+E792+E795+E798+E801+E804</f>
        <v>0</v>
      </c>
    </row>
    <row r="789" spans="1:5" ht="47.25">
      <c r="A789" s="37" t="s">
        <v>1634</v>
      </c>
      <c r="B789" s="6" t="s">
        <v>1597</v>
      </c>
      <c r="C789" s="8"/>
      <c r="D789" s="13">
        <f>SUM(D790:D791)</f>
        <v>0</v>
      </c>
      <c r="E789" s="13">
        <f>SUM(E790:E791)</f>
        <v>0</v>
      </c>
    </row>
    <row r="790" spans="1:5">
      <c r="A790" s="45" t="s">
        <v>1635</v>
      </c>
      <c r="B790" s="46" t="s">
        <v>195</v>
      </c>
      <c r="C790" s="9"/>
      <c r="D790" s="14"/>
      <c r="E790" s="36"/>
    </row>
    <row r="791" spans="1:5">
      <c r="A791" s="45" t="s">
        <v>1636</v>
      </c>
      <c r="B791" s="46" t="s">
        <v>196</v>
      </c>
      <c r="C791" s="9"/>
      <c r="D791" s="14"/>
      <c r="E791" s="36"/>
    </row>
    <row r="792" spans="1:5" ht="47.25">
      <c r="A792" s="37" t="s">
        <v>1641</v>
      </c>
      <c r="B792" s="6" t="s">
        <v>1608</v>
      </c>
      <c r="C792" s="8"/>
      <c r="D792" s="13">
        <f>SUM(D793:D794)</f>
        <v>0</v>
      </c>
      <c r="E792" s="13">
        <f>SUM(E793:E794)</f>
        <v>0</v>
      </c>
    </row>
    <row r="793" spans="1:5">
      <c r="A793" s="45" t="s">
        <v>1642</v>
      </c>
      <c r="B793" s="46" t="s">
        <v>195</v>
      </c>
      <c r="C793" s="9"/>
      <c r="D793" s="14"/>
      <c r="E793" s="36"/>
    </row>
    <row r="794" spans="1:5">
      <c r="A794" s="45" t="s">
        <v>1643</v>
      </c>
      <c r="B794" s="46" t="s">
        <v>196</v>
      </c>
      <c r="C794" s="9"/>
      <c r="D794" s="14"/>
      <c r="E794" s="36"/>
    </row>
    <row r="795" spans="1:5" ht="47.25">
      <c r="A795" s="37" t="s">
        <v>1647</v>
      </c>
      <c r="B795" s="6" t="s">
        <v>1614</v>
      </c>
      <c r="C795" s="8"/>
      <c r="D795" s="13">
        <f>SUM(D796:D797)</f>
        <v>0</v>
      </c>
      <c r="E795" s="13">
        <f>SUM(E796:E797)</f>
        <v>0</v>
      </c>
    </row>
    <row r="796" spans="1:5">
      <c r="A796" s="45" t="s">
        <v>1648</v>
      </c>
      <c r="B796" s="46" t="s">
        <v>195</v>
      </c>
      <c r="C796" s="9"/>
      <c r="D796" s="14"/>
      <c r="E796" s="36"/>
    </row>
    <row r="797" spans="1:5">
      <c r="A797" s="45" t="s">
        <v>1649</v>
      </c>
      <c r="B797" s="46" t="s">
        <v>196</v>
      </c>
      <c r="C797" s="9"/>
      <c r="D797" s="14"/>
      <c r="E797" s="36"/>
    </row>
    <row r="798" spans="1:5" ht="47.25">
      <c r="A798" s="37" t="s">
        <v>1653</v>
      </c>
      <c r="B798" s="6" t="s">
        <v>1620</v>
      </c>
      <c r="C798" s="8"/>
      <c r="D798" s="13">
        <f>SUM(D799:D800)</f>
        <v>0</v>
      </c>
      <c r="E798" s="13">
        <f>SUM(E799:E800)</f>
        <v>0</v>
      </c>
    </row>
    <row r="799" spans="1:5">
      <c r="A799" s="45" t="s">
        <v>1654</v>
      </c>
      <c r="B799" s="46" t="s">
        <v>195</v>
      </c>
      <c r="C799" s="9"/>
      <c r="D799" s="14"/>
      <c r="E799" s="36"/>
    </row>
    <row r="800" spans="1:5">
      <c r="A800" s="45" t="s">
        <v>1655</v>
      </c>
      <c r="B800" s="46" t="s">
        <v>196</v>
      </c>
      <c r="C800" s="9"/>
      <c r="D800" s="14"/>
      <c r="E800" s="36"/>
    </row>
    <row r="801" spans="1:5" ht="47.25">
      <c r="A801" s="37" t="s">
        <v>1659</v>
      </c>
      <c r="B801" s="6" t="s">
        <v>1626</v>
      </c>
      <c r="C801" s="8"/>
      <c r="D801" s="13">
        <f>SUM(D802:D803)</f>
        <v>0</v>
      </c>
      <c r="E801" s="13">
        <f>SUM(E802:E803)</f>
        <v>0</v>
      </c>
    </row>
    <row r="802" spans="1:5">
      <c r="A802" s="45" t="s">
        <v>1660</v>
      </c>
      <c r="B802" s="46" t="s">
        <v>195</v>
      </c>
      <c r="C802" s="9"/>
      <c r="D802" s="14"/>
      <c r="E802" s="36"/>
    </row>
    <row r="803" spans="1:5">
      <c r="A803" s="45" t="s">
        <v>1661</v>
      </c>
      <c r="B803" s="46" t="s">
        <v>196</v>
      </c>
      <c r="C803" s="9"/>
      <c r="D803" s="14"/>
      <c r="E803" s="36"/>
    </row>
    <row r="804" spans="1:5" ht="47.25">
      <c r="A804" s="37" t="s">
        <v>1665</v>
      </c>
      <c r="B804" s="6" t="s">
        <v>1632</v>
      </c>
      <c r="C804" s="8"/>
      <c r="D804" s="13">
        <f>SUM(D805:D806)</f>
        <v>0</v>
      </c>
      <c r="E804" s="13">
        <f>SUM(E805:E806)</f>
        <v>0</v>
      </c>
    </row>
    <row r="805" spans="1:5">
      <c r="A805" s="45" t="s">
        <v>1666</v>
      </c>
      <c r="B805" s="46" t="s">
        <v>195</v>
      </c>
      <c r="C805" s="9"/>
      <c r="D805" s="14"/>
      <c r="E805" s="36"/>
    </row>
    <row r="806" spans="1:5">
      <c r="A806" s="45" t="s">
        <v>1667</v>
      </c>
      <c r="B806" s="46" t="s">
        <v>196</v>
      </c>
      <c r="C806" s="9"/>
      <c r="D806" s="14"/>
      <c r="E806" s="36"/>
    </row>
    <row r="807" spans="1:5" ht="31.5">
      <c r="A807" s="37" t="s">
        <v>1670</v>
      </c>
      <c r="B807" s="6" t="s">
        <v>1639</v>
      </c>
      <c r="C807" s="6"/>
      <c r="D807" s="13">
        <f>D808+D811+D814+D817+D820+D823</f>
        <v>0</v>
      </c>
      <c r="E807" s="13">
        <f>E808+E811+E814+E817+E820+E823</f>
        <v>0</v>
      </c>
    </row>
    <row r="808" spans="1:5" ht="47.25">
      <c r="A808" s="37" t="s">
        <v>1671</v>
      </c>
      <c r="B808" s="6" t="s">
        <v>1640</v>
      </c>
      <c r="C808" s="8"/>
      <c r="D808" s="13">
        <f>SUM(D809:D810)</f>
        <v>0</v>
      </c>
      <c r="E808" s="13">
        <f>SUM(E809:E810)</f>
        <v>0</v>
      </c>
    </row>
    <row r="809" spans="1:5">
      <c r="A809" s="45" t="s">
        <v>1672</v>
      </c>
      <c r="B809" s="46" t="s">
        <v>195</v>
      </c>
      <c r="C809" s="9"/>
      <c r="D809" s="14"/>
      <c r="E809" s="36"/>
    </row>
    <row r="810" spans="1:5">
      <c r="A810" s="45" t="s">
        <v>1673</v>
      </c>
      <c r="B810" s="46" t="s">
        <v>196</v>
      </c>
      <c r="C810" s="9"/>
      <c r="D810" s="14"/>
      <c r="E810" s="36"/>
    </row>
    <row r="811" spans="1:5" ht="47.25">
      <c r="A811" s="37" t="s">
        <v>1678</v>
      </c>
      <c r="B811" s="6" t="s">
        <v>1646</v>
      </c>
      <c r="C811" s="8"/>
      <c r="D811" s="13">
        <f>SUM(D812:D813)</f>
        <v>0</v>
      </c>
      <c r="E811" s="13">
        <f>SUM(E812:E813)</f>
        <v>0</v>
      </c>
    </row>
    <row r="812" spans="1:5">
      <c r="A812" s="45" t="s">
        <v>1679</v>
      </c>
      <c r="B812" s="46" t="s">
        <v>195</v>
      </c>
      <c r="C812" s="9"/>
      <c r="D812" s="14"/>
      <c r="E812" s="36"/>
    </row>
    <row r="813" spans="1:5">
      <c r="A813" s="45" t="s">
        <v>1680</v>
      </c>
      <c r="B813" s="46" t="s">
        <v>196</v>
      </c>
      <c r="C813" s="9"/>
      <c r="D813" s="14"/>
      <c r="E813" s="36"/>
    </row>
    <row r="814" spans="1:5" ht="47.25">
      <c r="A814" s="37" t="s">
        <v>1684</v>
      </c>
      <c r="B814" s="6" t="s">
        <v>1652</v>
      </c>
      <c r="C814" s="8"/>
      <c r="D814" s="13">
        <f>SUM(D815:D816)</f>
        <v>0</v>
      </c>
      <c r="E814" s="13">
        <f>SUM(E815:E816)</f>
        <v>0</v>
      </c>
    </row>
    <row r="815" spans="1:5">
      <c r="A815" s="45" t="s">
        <v>1685</v>
      </c>
      <c r="B815" s="46" t="s">
        <v>195</v>
      </c>
      <c r="C815" s="9"/>
      <c r="D815" s="14"/>
      <c r="E815" s="36"/>
    </row>
    <row r="816" spans="1:5">
      <c r="A816" s="45" t="s">
        <v>1686</v>
      </c>
      <c r="B816" s="46" t="s">
        <v>196</v>
      </c>
      <c r="C816" s="9"/>
      <c r="D816" s="14"/>
      <c r="E816" s="36"/>
    </row>
    <row r="817" spans="1:5" ht="47.25">
      <c r="A817" s="37" t="s">
        <v>1690</v>
      </c>
      <c r="B817" s="6" t="s">
        <v>1658</v>
      </c>
      <c r="C817" s="8"/>
      <c r="D817" s="13">
        <f>SUM(D818:D819)</f>
        <v>0</v>
      </c>
      <c r="E817" s="13">
        <f>SUM(E818:E819)</f>
        <v>0</v>
      </c>
    </row>
    <row r="818" spans="1:5">
      <c r="A818" s="45" t="s">
        <v>1691</v>
      </c>
      <c r="B818" s="46" t="s">
        <v>195</v>
      </c>
      <c r="C818" s="9"/>
      <c r="D818" s="14"/>
      <c r="E818" s="36"/>
    </row>
    <row r="819" spans="1:5">
      <c r="A819" s="45" t="s">
        <v>1692</v>
      </c>
      <c r="B819" s="46" t="s">
        <v>196</v>
      </c>
      <c r="C819" s="9"/>
      <c r="D819" s="14"/>
      <c r="E819" s="36"/>
    </row>
    <row r="820" spans="1:5" ht="47.25">
      <c r="A820" s="37" t="s">
        <v>1696</v>
      </c>
      <c r="B820" s="6" t="s">
        <v>1664</v>
      </c>
      <c r="C820" s="8"/>
      <c r="D820" s="13">
        <f>SUM(D821:D822)</f>
        <v>0</v>
      </c>
      <c r="E820" s="13">
        <f>SUM(E821:E822)</f>
        <v>0</v>
      </c>
    </row>
    <row r="821" spans="1:5">
      <c r="A821" s="45" t="s">
        <v>1697</v>
      </c>
      <c r="B821" s="46" t="s">
        <v>195</v>
      </c>
      <c r="C821" s="9"/>
      <c r="D821" s="14"/>
      <c r="E821" s="36"/>
    </row>
    <row r="822" spans="1:5">
      <c r="A822" s="45" t="s">
        <v>1698</v>
      </c>
      <c r="B822" s="46" t="s">
        <v>196</v>
      </c>
      <c r="C822" s="9"/>
      <c r="D822" s="14"/>
      <c r="E822" s="36"/>
    </row>
    <row r="823" spans="1:5" ht="47.25">
      <c r="A823" s="37" t="s">
        <v>1702</v>
      </c>
      <c r="B823" s="6" t="s">
        <v>2185</v>
      </c>
      <c r="C823" s="8"/>
      <c r="D823" s="13">
        <f>SUM(D824:D825)</f>
        <v>0</v>
      </c>
      <c r="E823" s="13">
        <f>SUM(E824:E825)</f>
        <v>0</v>
      </c>
    </row>
    <row r="824" spans="1:5">
      <c r="A824" s="45" t="s">
        <v>1703</v>
      </c>
      <c r="B824" s="46" t="s">
        <v>195</v>
      </c>
      <c r="C824" s="9"/>
      <c r="D824" s="14"/>
      <c r="E824" s="36"/>
    </row>
    <row r="825" spans="1:5">
      <c r="A825" s="45" t="s">
        <v>1704</v>
      </c>
      <c r="B825" s="46" t="s">
        <v>196</v>
      </c>
      <c r="C825" s="9"/>
      <c r="D825" s="14"/>
      <c r="E825" s="36"/>
    </row>
    <row r="826" spans="1:5" ht="31.5">
      <c r="A826" s="37" t="s">
        <v>1708</v>
      </c>
      <c r="B826" s="6" t="s">
        <v>1676</v>
      </c>
      <c r="C826" s="6"/>
      <c r="D826" s="13">
        <f>D827+D830+D833+D836+D839+D842</f>
        <v>0</v>
      </c>
      <c r="E826" s="13">
        <f>E827+E830+E833+E836+E839+E842</f>
        <v>0</v>
      </c>
    </row>
    <row r="827" spans="1:5" ht="47.25">
      <c r="A827" s="37" t="s">
        <v>1709</v>
      </c>
      <c r="B827" s="6" t="s">
        <v>1677</v>
      </c>
      <c r="C827" s="8"/>
      <c r="D827" s="13">
        <f>SUM(D828:D829)</f>
        <v>0</v>
      </c>
      <c r="E827" s="13">
        <f>SUM(E828:E829)</f>
        <v>0</v>
      </c>
    </row>
    <row r="828" spans="1:5">
      <c r="A828" s="45" t="s">
        <v>1710</v>
      </c>
      <c r="B828" s="46" t="s">
        <v>195</v>
      </c>
      <c r="C828" s="9"/>
      <c r="D828" s="14"/>
      <c r="E828" s="36"/>
    </row>
    <row r="829" spans="1:5">
      <c r="A829" s="45" t="s">
        <v>1711</v>
      </c>
      <c r="B829" s="46" t="s">
        <v>196</v>
      </c>
      <c r="C829" s="9"/>
      <c r="D829" s="14"/>
      <c r="E829" s="36"/>
    </row>
    <row r="830" spans="1:5" ht="47.25">
      <c r="A830" s="37" t="s">
        <v>1716</v>
      </c>
      <c r="B830" s="6" t="s">
        <v>1683</v>
      </c>
      <c r="C830" s="8"/>
      <c r="D830" s="13">
        <f>SUM(D831:D832)</f>
        <v>0</v>
      </c>
      <c r="E830" s="13">
        <f>SUM(E831:E832)</f>
        <v>0</v>
      </c>
    </row>
    <row r="831" spans="1:5">
      <c r="A831" s="45" t="s">
        <v>1717</v>
      </c>
      <c r="B831" s="46" t="s">
        <v>195</v>
      </c>
      <c r="C831" s="9"/>
      <c r="D831" s="14"/>
      <c r="E831" s="36"/>
    </row>
    <row r="832" spans="1:5">
      <c r="A832" s="45" t="s">
        <v>1718</v>
      </c>
      <c r="B832" s="46" t="s">
        <v>196</v>
      </c>
      <c r="C832" s="9"/>
      <c r="D832" s="14"/>
      <c r="E832" s="36"/>
    </row>
    <row r="833" spans="1:5" ht="47.25">
      <c r="A833" s="37" t="s">
        <v>1722</v>
      </c>
      <c r="B833" s="6" t="s">
        <v>1689</v>
      </c>
      <c r="C833" s="8"/>
      <c r="D833" s="13">
        <f>SUM(D834:D835)</f>
        <v>0</v>
      </c>
      <c r="E833" s="13">
        <f>SUM(E834:E835)</f>
        <v>0</v>
      </c>
    </row>
    <row r="834" spans="1:5">
      <c r="A834" s="45" t="s">
        <v>1723</v>
      </c>
      <c r="B834" s="46" t="s">
        <v>195</v>
      </c>
      <c r="C834" s="9"/>
      <c r="D834" s="14"/>
      <c r="E834" s="36"/>
    </row>
    <row r="835" spans="1:5">
      <c r="A835" s="45" t="s">
        <v>1724</v>
      </c>
      <c r="B835" s="46" t="s">
        <v>196</v>
      </c>
      <c r="C835" s="9"/>
      <c r="D835" s="14"/>
      <c r="E835" s="36"/>
    </row>
    <row r="836" spans="1:5" ht="47.25">
      <c r="A836" s="37" t="s">
        <v>1728</v>
      </c>
      <c r="B836" s="6" t="s">
        <v>1695</v>
      </c>
      <c r="C836" s="8"/>
      <c r="D836" s="13">
        <f>SUM(D837:D838)</f>
        <v>0</v>
      </c>
      <c r="E836" s="13">
        <f>SUM(E837:E838)</f>
        <v>0</v>
      </c>
    </row>
    <row r="837" spans="1:5">
      <c r="A837" s="45" t="s">
        <v>1729</v>
      </c>
      <c r="B837" s="46" t="s">
        <v>195</v>
      </c>
      <c r="C837" s="9"/>
      <c r="D837" s="14"/>
      <c r="E837" s="36"/>
    </row>
    <row r="838" spans="1:5">
      <c r="A838" s="45" t="s">
        <v>1730</v>
      </c>
      <c r="B838" s="46" t="s">
        <v>196</v>
      </c>
      <c r="C838" s="9"/>
      <c r="D838" s="14"/>
      <c r="E838" s="36"/>
    </row>
    <row r="839" spans="1:5" ht="47.25">
      <c r="A839" s="37" t="s">
        <v>1734</v>
      </c>
      <c r="B839" s="6" t="s">
        <v>1701</v>
      </c>
      <c r="C839" s="8"/>
      <c r="D839" s="13">
        <f>SUM(D840:D841)</f>
        <v>0</v>
      </c>
      <c r="E839" s="13">
        <f>SUM(E840:E841)</f>
        <v>0</v>
      </c>
    </row>
    <row r="840" spans="1:5">
      <c r="A840" s="45" t="s">
        <v>1735</v>
      </c>
      <c r="B840" s="46" t="s">
        <v>195</v>
      </c>
      <c r="C840" s="9"/>
      <c r="D840" s="14"/>
      <c r="E840" s="36"/>
    </row>
    <row r="841" spans="1:5">
      <c r="A841" s="45" t="s">
        <v>1736</v>
      </c>
      <c r="B841" s="46" t="s">
        <v>196</v>
      </c>
      <c r="C841" s="9"/>
      <c r="D841" s="14"/>
      <c r="E841" s="36"/>
    </row>
    <row r="842" spans="1:5" ht="47.25">
      <c r="A842" s="37" t="s">
        <v>1740</v>
      </c>
      <c r="B842" s="6" t="s">
        <v>1707</v>
      </c>
      <c r="C842" s="8"/>
      <c r="D842" s="13">
        <f>SUM(D843:D844)</f>
        <v>0</v>
      </c>
      <c r="E842" s="13">
        <f>SUM(E843:E844)</f>
        <v>0</v>
      </c>
    </row>
    <row r="843" spans="1:5">
      <c r="A843" s="45" t="s">
        <v>1741</v>
      </c>
      <c r="B843" s="46" t="s">
        <v>195</v>
      </c>
      <c r="C843" s="9"/>
      <c r="D843" s="14"/>
      <c r="E843" s="36"/>
    </row>
    <row r="844" spans="1:5">
      <c r="A844" s="45" t="s">
        <v>1742</v>
      </c>
      <c r="B844" s="46" t="s">
        <v>196</v>
      </c>
      <c r="C844" s="9"/>
      <c r="D844" s="14"/>
      <c r="E844" s="36"/>
    </row>
    <row r="845" spans="1:5" ht="31.5">
      <c r="A845" s="37" t="s">
        <v>1746</v>
      </c>
      <c r="B845" s="6" t="s">
        <v>1714</v>
      </c>
      <c r="C845" s="6"/>
      <c r="D845" s="13">
        <f>D846+D849+D852+D855+D858+D861</f>
        <v>0</v>
      </c>
      <c r="E845" s="13">
        <f>E846+E849+E852+E855+E858+E861</f>
        <v>0</v>
      </c>
    </row>
    <row r="846" spans="1:5" ht="63">
      <c r="A846" s="37" t="s">
        <v>1747</v>
      </c>
      <c r="B846" s="6" t="s">
        <v>1715</v>
      </c>
      <c r="C846" s="8"/>
      <c r="D846" s="13">
        <f>SUM(D847:D848)</f>
        <v>0</v>
      </c>
      <c r="E846" s="13">
        <f>SUM(E847:E848)</f>
        <v>0</v>
      </c>
    </row>
    <row r="847" spans="1:5">
      <c r="A847" s="45" t="s">
        <v>1748</v>
      </c>
      <c r="B847" s="46" t="s">
        <v>195</v>
      </c>
      <c r="C847" s="9"/>
      <c r="D847" s="14"/>
      <c r="E847" s="36"/>
    </row>
    <row r="848" spans="1:5">
      <c r="A848" s="45" t="s">
        <v>1749</v>
      </c>
      <c r="B848" s="46" t="s">
        <v>196</v>
      </c>
      <c r="C848" s="9"/>
      <c r="D848" s="14"/>
      <c r="E848" s="36"/>
    </row>
    <row r="849" spans="1:5" ht="63">
      <c r="A849" s="37" t="s">
        <v>1754</v>
      </c>
      <c r="B849" s="6" t="s">
        <v>1721</v>
      </c>
      <c r="C849" s="8"/>
      <c r="D849" s="13">
        <f>SUM(D850:D851)</f>
        <v>0</v>
      </c>
      <c r="E849" s="13">
        <f>SUM(E850:E851)</f>
        <v>0</v>
      </c>
    </row>
    <row r="850" spans="1:5">
      <c r="A850" s="45" t="s">
        <v>1755</v>
      </c>
      <c r="B850" s="46" t="s">
        <v>195</v>
      </c>
      <c r="C850" s="9"/>
      <c r="D850" s="14"/>
      <c r="E850" s="36"/>
    </row>
    <row r="851" spans="1:5">
      <c r="A851" s="45" t="s">
        <v>1756</v>
      </c>
      <c r="B851" s="46" t="s">
        <v>196</v>
      </c>
      <c r="C851" s="9"/>
      <c r="D851" s="14"/>
      <c r="E851" s="36"/>
    </row>
    <row r="852" spans="1:5" ht="63">
      <c r="A852" s="37" t="s">
        <v>1761</v>
      </c>
      <c r="B852" s="6" t="s">
        <v>1727</v>
      </c>
      <c r="C852" s="8"/>
      <c r="D852" s="13">
        <f>SUM(D853:D854)</f>
        <v>0</v>
      </c>
      <c r="E852" s="13">
        <f>SUM(E853:E854)</f>
        <v>0</v>
      </c>
    </row>
    <row r="853" spans="1:5">
      <c r="A853" s="45" t="s">
        <v>1762</v>
      </c>
      <c r="B853" s="46" t="s">
        <v>195</v>
      </c>
      <c r="C853" s="9"/>
      <c r="D853" s="14"/>
      <c r="E853" s="36"/>
    </row>
    <row r="854" spans="1:5">
      <c r="A854" s="45" t="s">
        <v>1763</v>
      </c>
      <c r="B854" s="46" t="s">
        <v>196</v>
      </c>
      <c r="C854" s="9"/>
      <c r="D854" s="14"/>
      <c r="E854" s="36"/>
    </row>
    <row r="855" spans="1:5" ht="63">
      <c r="A855" s="37" t="s">
        <v>1766</v>
      </c>
      <c r="B855" s="6" t="s">
        <v>1733</v>
      </c>
      <c r="C855" s="8"/>
      <c r="D855" s="13">
        <f>SUM(D856:D857)</f>
        <v>0</v>
      </c>
      <c r="E855" s="13">
        <f>SUM(E856:E857)</f>
        <v>0</v>
      </c>
    </row>
    <row r="856" spans="1:5">
      <c r="A856" s="45" t="s">
        <v>1767</v>
      </c>
      <c r="B856" s="46" t="s">
        <v>195</v>
      </c>
      <c r="C856" s="9"/>
      <c r="D856" s="14"/>
      <c r="E856" s="36"/>
    </row>
    <row r="857" spans="1:5">
      <c r="A857" s="45" t="s">
        <v>1768</v>
      </c>
      <c r="B857" s="46" t="s">
        <v>196</v>
      </c>
      <c r="C857" s="9"/>
      <c r="D857" s="14"/>
      <c r="E857" s="36"/>
    </row>
    <row r="858" spans="1:5" ht="63">
      <c r="A858" s="37" t="s">
        <v>1772</v>
      </c>
      <c r="B858" s="6" t="s">
        <v>1739</v>
      </c>
      <c r="C858" s="8"/>
      <c r="D858" s="13">
        <f>SUM(D859:D860)</f>
        <v>0</v>
      </c>
      <c r="E858" s="13">
        <f>SUM(E859:E860)</f>
        <v>0</v>
      </c>
    </row>
    <row r="859" spans="1:5">
      <c r="A859" s="45" t="s">
        <v>1773</v>
      </c>
      <c r="B859" s="46" t="s">
        <v>195</v>
      </c>
      <c r="C859" s="9"/>
      <c r="D859" s="14"/>
      <c r="E859" s="36"/>
    </row>
    <row r="860" spans="1:5">
      <c r="A860" s="45" t="s">
        <v>1774</v>
      </c>
      <c r="B860" s="46" t="s">
        <v>196</v>
      </c>
      <c r="C860" s="9"/>
      <c r="D860" s="14"/>
      <c r="E860" s="36"/>
    </row>
    <row r="861" spans="1:5" ht="63">
      <c r="A861" s="37" t="s">
        <v>1778</v>
      </c>
      <c r="B861" s="6" t="s">
        <v>1745</v>
      </c>
      <c r="C861" s="8"/>
      <c r="D861" s="13">
        <f>SUM(D862:D863)</f>
        <v>0</v>
      </c>
      <c r="E861" s="13">
        <f>SUM(E862:E863)</f>
        <v>0</v>
      </c>
    </row>
    <row r="862" spans="1:5">
      <c r="A862" s="45" t="s">
        <v>1779</v>
      </c>
      <c r="B862" s="46" t="s">
        <v>195</v>
      </c>
      <c r="C862" s="9"/>
      <c r="D862" s="14"/>
      <c r="E862" s="36"/>
    </row>
    <row r="863" spans="1:5">
      <c r="A863" s="45" t="s">
        <v>1780</v>
      </c>
      <c r="B863" s="46" t="s">
        <v>196</v>
      </c>
      <c r="C863" s="9"/>
      <c r="D863" s="14"/>
      <c r="E863" s="36"/>
    </row>
    <row r="864" spans="1:5" ht="31.5">
      <c r="A864" s="37" t="s">
        <v>1784</v>
      </c>
      <c r="B864" s="6" t="s">
        <v>1752</v>
      </c>
      <c r="C864" s="6"/>
      <c r="D864" s="13">
        <f>D865+D868+D871+D874+D877+D880</f>
        <v>0</v>
      </c>
      <c r="E864" s="13">
        <f>E865+E868+E871+E874+E877+E880</f>
        <v>0</v>
      </c>
    </row>
    <row r="865" spans="1:5" ht="47.25">
      <c r="A865" s="37" t="s">
        <v>1785</v>
      </c>
      <c r="B865" s="6" t="s">
        <v>1753</v>
      </c>
      <c r="C865" s="8"/>
      <c r="D865" s="13">
        <f>SUM(D866:D867)</f>
        <v>0</v>
      </c>
      <c r="E865" s="13">
        <f>SUM(E866:E867)</f>
        <v>0</v>
      </c>
    </row>
    <row r="866" spans="1:5">
      <c r="A866" s="45" t="s">
        <v>1786</v>
      </c>
      <c r="B866" s="46" t="s">
        <v>195</v>
      </c>
      <c r="C866" s="9"/>
      <c r="D866" s="14"/>
      <c r="E866" s="36"/>
    </row>
    <row r="867" spans="1:5">
      <c r="A867" s="45" t="s">
        <v>1787</v>
      </c>
      <c r="B867" s="46" t="s">
        <v>196</v>
      </c>
      <c r="C867" s="9"/>
      <c r="D867" s="14"/>
      <c r="E867" s="36"/>
    </row>
    <row r="868" spans="1:5" ht="47.25">
      <c r="A868" s="37" t="s">
        <v>1790</v>
      </c>
      <c r="B868" s="6" t="s">
        <v>1759</v>
      </c>
      <c r="C868" s="8"/>
      <c r="D868" s="13">
        <f>SUM(D869:D870)</f>
        <v>0</v>
      </c>
      <c r="E868" s="13">
        <f>SUM(E869:E870)</f>
        <v>0</v>
      </c>
    </row>
    <row r="869" spans="1:5">
      <c r="A869" s="45" t="s">
        <v>1791</v>
      </c>
      <c r="B869" s="46" t="s">
        <v>195</v>
      </c>
      <c r="C869" s="9"/>
      <c r="D869" s="14"/>
      <c r="E869" s="36"/>
    </row>
    <row r="870" spans="1:5">
      <c r="A870" s="45" t="s">
        <v>1792</v>
      </c>
      <c r="B870" s="46" t="s">
        <v>196</v>
      </c>
      <c r="C870" s="9"/>
      <c r="D870" s="14"/>
      <c r="E870" s="36"/>
    </row>
    <row r="871" spans="1:5" ht="47.25">
      <c r="A871" s="37" t="s">
        <v>1795</v>
      </c>
      <c r="B871" s="6" t="s">
        <v>1760</v>
      </c>
      <c r="C871" s="8"/>
      <c r="D871" s="13">
        <f>SUM(D872:D873)</f>
        <v>0</v>
      </c>
      <c r="E871" s="13">
        <f>SUM(E872:E873)</f>
        <v>0</v>
      </c>
    </row>
    <row r="872" spans="1:5">
      <c r="A872" s="45" t="s">
        <v>1796</v>
      </c>
      <c r="B872" s="46" t="s">
        <v>195</v>
      </c>
      <c r="C872" s="9"/>
      <c r="D872" s="14"/>
      <c r="E872" s="36"/>
    </row>
    <row r="873" spans="1:5">
      <c r="A873" s="45" t="s">
        <v>1797</v>
      </c>
      <c r="B873" s="46" t="s">
        <v>196</v>
      </c>
      <c r="C873" s="9"/>
      <c r="D873" s="14"/>
      <c r="E873" s="36"/>
    </row>
    <row r="874" spans="1:5" ht="47.25">
      <c r="A874" s="37" t="s">
        <v>1800</v>
      </c>
      <c r="B874" s="6" t="s">
        <v>1771</v>
      </c>
      <c r="C874" s="8"/>
      <c r="D874" s="13">
        <f>SUM(D875:D876)</f>
        <v>0</v>
      </c>
      <c r="E874" s="13">
        <f>SUM(E875:E876)</f>
        <v>0</v>
      </c>
    </row>
    <row r="875" spans="1:5">
      <c r="A875" s="45" t="s">
        <v>1801</v>
      </c>
      <c r="B875" s="46" t="s">
        <v>195</v>
      </c>
      <c r="C875" s="9"/>
      <c r="D875" s="14"/>
      <c r="E875" s="36"/>
    </row>
    <row r="876" spans="1:5">
      <c r="A876" s="45" t="s">
        <v>1802</v>
      </c>
      <c r="B876" s="46" t="s">
        <v>196</v>
      </c>
      <c r="C876" s="9"/>
      <c r="D876" s="14"/>
      <c r="E876" s="36"/>
    </row>
    <row r="877" spans="1:5" ht="47.25">
      <c r="A877" s="37" t="s">
        <v>1805</v>
      </c>
      <c r="B877" s="6" t="s">
        <v>1777</v>
      </c>
      <c r="C877" s="8"/>
      <c r="D877" s="13">
        <f>SUM(D878:D879)</f>
        <v>0</v>
      </c>
      <c r="E877" s="13">
        <f>SUM(E878:E879)</f>
        <v>0</v>
      </c>
    </row>
    <row r="878" spans="1:5">
      <c r="A878" s="45" t="s">
        <v>1806</v>
      </c>
      <c r="B878" s="46" t="s">
        <v>195</v>
      </c>
      <c r="C878" s="9"/>
      <c r="D878" s="14"/>
      <c r="E878" s="36"/>
    </row>
    <row r="879" spans="1:5">
      <c r="A879" s="45" t="s">
        <v>1807</v>
      </c>
      <c r="B879" s="46" t="s">
        <v>196</v>
      </c>
      <c r="C879" s="9"/>
      <c r="D879" s="14"/>
      <c r="E879" s="36"/>
    </row>
    <row r="880" spans="1:5" ht="47.25">
      <c r="A880" s="37" t="s">
        <v>1810</v>
      </c>
      <c r="B880" s="6" t="s">
        <v>1783</v>
      </c>
      <c r="C880" s="8"/>
      <c r="D880" s="13">
        <f>SUM(D881:D882)</f>
        <v>0</v>
      </c>
      <c r="E880" s="13">
        <f>SUM(E881:E882)</f>
        <v>0</v>
      </c>
    </row>
    <row r="881" spans="1:5">
      <c r="A881" s="45" t="s">
        <v>1811</v>
      </c>
      <c r="B881" s="46" t="s">
        <v>195</v>
      </c>
      <c r="C881" s="9"/>
      <c r="D881" s="14"/>
      <c r="E881" s="36"/>
    </row>
    <row r="882" spans="1:5">
      <c r="A882" s="45" t="s">
        <v>1812</v>
      </c>
      <c r="B882" s="46" t="s">
        <v>196</v>
      </c>
      <c r="C882" s="9"/>
      <c r="D882" s="14"/>
      <c r="E882" s="36"/>
    </row>
    <row r="883" spans="1:5" ht="31.5">
      <c r="A883" s="37" t="s">
        <v>1815</v>
      </c>
      <c r="B883" s="6" t="s">
        <v>1821</v>
      </c>
      <c r="C883" s="6"/>
      <c r="D883" s="13">
        <f>D884+D887+D890+D893+D896+D899</f>
        <v>0</v>
      </c>
      <c r="E883" s="13">
        <f>E884+E887+E890+E893+E896+E899</f>
        <v>0</v>
      </c>
    </row>
    <row r="884" spans="1:5" ht="63">
      <c r="A884" s="37" t="s">
        <v>1816</v>
      </c>
      <c r="B884" s="6" t="s">
        <v>1822</v>
      </c>
      <c r="C884" s="8"/>
      <c r="D884" s="13">
        <f>SUM(D885:D886)</f>
        <v>0</v>
      </c>
      <c r="E884" s="13">
        <f>SUM(E885:E886)</f>
        <v>0</v>
      </c>
    </row>
    <row r="885" spans="1:5">
      <c r="A885" s="45" t="s">
        <v>1817</v>
      </c>
      <c r="B885" s="46" t="s">
        <v>195</v>
      </c>
      <c r="C885" s="9"/>
      <c r="D885" s="14"/>
      <c r="E885" s="36"/>
    </row>
    <row r="886" spans="1:5">
      <c r="A886" s="45" t="s">
        <v>1818</v>
      </c>
      <c r="B886" s="46" t="s">
        <v>196</v>
      </c>
      <c r="C886" s="9"/>
      <c r="D886" s="14"/>
      <c r="E886" s="36"/>
    </row>
    <row r="887" spans="1:5" ht="63">
      <c r="A887" s="37" t="s">
        <v>1823</v>
      </c>
      <c r="B887" s="6" t="s">
        <v>1828</v>
      </c>
      <c r="C887" s="8"/>
      <c r="D887" s="13">
        <f>SUM(D888:D889)</f>
        <v>0</v>
      </c>
      <c r="E887" s="13">
        <f>SUM(E888:E889)</f>
        <v>0</v>
      </c>
    </row>
    <row r="888" spans="1:5">
      <c r="A888" s="45" t="s">
        <v>1824</v>
      </c>
      <c r="B888" s="46" t="s">
        <v>195</v>
      </c>
      <c r="C888" s="9"/>
      <c r="D888" s="14"/>
      <c r="E888" s="36"/>
    </row>
    <row r="889" spans="1:5">
      <c r="A889" s="45" t="s">
        <v>1825</v>
      </c>
      <c r="B889" s="46" t="s">
        <v>196</v>
      </c>
      <c r="C889" s="9"/>
      <c r="D889" s="14"/>
      <c r="E889" s="36"/>
    </row>
    <row r="890" spans="1:5" ht="63">
      <c r="A890" s="37" t="s">
        <v>1829</v>
      </c>
      <c r="B890" s="6" t="s">
        <v>1834</v>
      </c>
      <c r="C890" s="8"/>
      <c r="D890" s="13">
        <f>SUM(D891:D892)</f>
        <v>0</v>
      </c>
      <c r="E890" s="13">
        <f>SUM(E891:E892)</f>
        <v>0</v>
      </c>
    </row>
    <row r="891" spans="1:5">
      <c r="A891" s="45" t="s">
        <v>1830</v>
      </c>
      <c r="B891" s="46" t="s">
        <v>195</v>
      </c>
      <c r="C891" s="9"/>
      <c r="D891" s="14"/>
      <c r="E891" s="36"/>
    </row>
    <row r="892" spans="1:5">
      <c r="A892" s="45" t="s">
        <v>1831</v>
      </c>
      <c r="B892" s="46" t="s">
        <v>196</v>
      </c>
      <c r="C892" s="9"/>
      <c r="D892" s="14"/>
      <c r="E892" s="36"/>
    </row>
    <row r="893" spans="1:5" ht="63">
      <c r="A893" s="37" t="s">
        <v>1835</v>
      </c>
      <c r="B893" s="6" t="s">
        <v>1840</v>
      </c>
      <c r="C893" s="8"/>
      <c r="D893" s="13">
        <f>SUM(D894:D895)</f>
        <v>0</v>
      </c>
      <c r="E893" s="13">
        <f>SUM(E894:E895)</f>
        <v>0</v>
      </c>
    </row>
    <row r="894" spans="1:5">
      <c r="A894" s="45" t="s">
        <v>1836</v>
      </c>
      <c r="B894" s="46" t="s">
        <v>195</v>
      </c>
      <c r="C894" s="9"/>
      <c r="D894" s="14"/>
      <c r="E894" s="36"/>
    </row>
    <row r="895" spans="1:5">
      <c r="A895" s="45" t="s">
        <v>1837</v>
      </c>
      <c r="B895" s="46" t="s">
        <v>196</v>
      </c>
      <c r="C895" s="9"/>
      <c r="D895" s="14"/>
      <c r="E895" s="36"/>
    </row>
    <row r="896" spans="1:5" ht="63">
      <c r="A896" s="37" t="s">
        <v>1841</v>
      </c>
      <c r="B896" s="6" t="s">
        <v>1846</v>
      </c>
      <c r="C896" s="8"/>
      <c r="D896" s="13">
        <f>SUM(D897:D898)</f>
        <v>0</v>
      </c>
      <c r="E896" s="13">
        <f>SUM(E897:E898)</f>
        <v>0</v>
      </c>
    </row>
    <row r="897" spans="1:5">
      <c r="A897" s="45" t="s">
        <v>1842</v>
      </c>
      <c r="B897" s="46" t="s">
        <v>195</v>
      </c>
      <c r="C897" s="9"/>
      <c r="D897" s="14"/>
      <c r="E897" s="36"/>
    </row>
    <row r="898" spans="1:5">
      <c r="A898" s="45" t="s">
        <v>1843</v>
      </c>
      <c r="B898" s="46" t="s">
        <v>196</v>
      </c>
      <c r="C898" s="9"/>
      <c r="D898" s="14"/>
      <c r="E898" s="36"/>
    </row>
    <row r="899" spans="1:5" ht="47.25">
      <c r="A899" s="37" t="s">
        <v>1847</v>
      </c>
      <c r="B899" s="6" t="s">
        <v>1852</v>
      </c>
      <c r="C899" s="8"/>
      <c r="D899" s="13">
        <f>SUM(D900:D901)</f>
        <v>0</v>
      </c>
      <c r="E899" s="13">
        <f>SUM(E900:E901)</f>
        <v>0</v>
      </c>
    </row>
    <row r="900" spans="1:5">
      <c r="A900" s="45" t="s">
        <v>1848</v>
      </c>
      <c r="B900" s="46" t="s">
        <v>195</v>
      </c>
      <c r="C900" s="9"/>
      <c r="D900" s="14"/>
      <c r="E900" s="36"/>
    </row>
    <row r="901" spans="1:5">
      <c r="A901" s="45" t="s">
        <v>1849</v>
      </c>
      <c r="B901" s="46" t="s">
        <v>196</v>
      </c>
      <c r="C901" s="9"/>
      <c r="D901" s="14"/>
      <c r="E901" s="36"/>
    </row>
    <row r="902" spans="1:5" ht="31.5">
      <c r="A902" s="37" t="s">
        <v>1853</v>
      </c>
      <c r="B902" s="6" t="s">
        <v>1859</v>
      </c>
      <c r="C902" s="6"/>
      <c r="D902" s="13">
        <f>D903+D906+D909+D912+D915+D918</f>
        <v>0</v>
      </c>
      <c r="E902" s="13">
        <f>E903+E906+E909+E912+E915+E918</f>
        <v>0</v>
      </c>
    </row>
    <row r="903" spans="1:5" ht="47.25">
      <c r="A903" s="37" t="s">
        <v>1854</v>
      </c>
      <c r="B903" s="6" t="s">
        <v>1860</v>
      </c>
      <c r="C903" s="8"/>
      <c r="D903" s="13">
        <f>SUM(D904:D905)</f>
        <v>0</v>
      </c>
      <c r="E903" s="13">
        <f>SUM(E904:E905)</f>
        <v>0</v>
      </c>
    </row>
    <row r="904" spans="1:5">
      <c r="A904" s="45" t="s">
        <v>1855</v>
      </c>
      <c r="B904" s="46" t="s">
        <v>195</v>
      </c>
      <c r="C904" s="9"/>
      <c r="D904" s="14"/>
      <c r="E904" s="36"/>
    </row>
    <row r="905" spans="1:5">
      <c r="A905" s="45" t="s">
        <v>1856</v>
      </c>
      <c r="B905" s="46" t="s">
        <v>196</v>
      </c>
      <c r="C905" s="9"/>
      <c r="D905" s="14"/>
      <c r="E905" s="36"/>
    </row>
    <row r="906" spans="1:5" ht="47.25">
      <c r="A906" s="37" t="s">
        <v>1861</v>
      </c>
      <c r="B906" s="6" t="s">
        <v>1866</v>
      </c>
      <c r="C906" s="8"/>
      <c r="D906" s="13">
        <f>SUM(D907:D908)</f>
        <v>0</v>
      </c>
      <c r="E906" s="13">
        <f>SUM(E907:E908)</f>
        <v>0</v>
      </c>
    </row>
    <row r="907" spans="1:5">
      <c r="A907" s="45" t="s">
        <v>1862</v>
      </c>
      <c r="B907" s="46" t="s">
        <v>195</v>
      </c>
      <c r="C907" s="9"/>
      <c r="D907" s="14"/>
      <c r="E907" s="36"/>
    </row>
    <row r="908" spans="1:5">
      <c r="A908" s="45" t="s">
        <v>1863</v>
      </c>
      <c r="B908" s="46" t="s">
        <v>196</v>
      </c>
      <c r="C908" s="9"/>
      <c r="D908" s="14"/>
      <c r="E908" s="36"/>
    </row>
    <row r="909" spans="1:5" ht="47.25">
      <c r="A909" s="37" t="s">
        <v>1867</v>
      </c>
      <c r="B909" s="6" t="s">
        <v>1872</v>
      </c>
      <c r="C909" s="8"/>
      <c r="D909" s="13">
        <f>SUM(D910:D911)</f>
        <v>0</v>
      </c>
      <c r="E909" s="13">
        <f>SUM(E910:E911)</f>
        <v>0</v>
      </c>
    </row>
    <row r="910" spans="1:5">
      <c r="A910" s="45" t="s">
        <v>1868</v>
      </c>
      <c r="B910" s="46" t="s">
        <v>195</v>
      </c>
      <c r="C910" s="9"/>
      <c r="D910" s="14"/>
      <c r="E910" s="36"/>
    </row>
    <row r="911" spans="1:5">
      <c r="A911" s="45" t="s">
        <v>1869</v>
      </c>
      <c r="B911" s="46" t="s">
        <v>196</v>
      </c>
      <c r="C911" s="9"/>
      <c r="D911" s="14"/>
      <c r="E911" s="36"/>
    </row>
    <row r="912" spans="1:5" ht="47.25">
      <c r="A912" s="37" t="s">
        <v>1873</v>
      </c>
      <c r="B912" s="6" t="s">
        <v>1878</v>
      </c>
      <c r="C912" s="8"/>
      <c r="D912" s="13">
        <f>SUM(D913:D914)</f>
        <v>0</v>
      </c>
      <c r="E912" s="13">
        <f>SUM(E913:E914)</f>
        <v>0</v>
      </c>
    </row>
    <row r="913" spans="1:244">
      <c r="A913" s="45" t="s">
        <v>1874</v>
      </c>
      <c r="B913" s="46" t="s">
        <v>195</v>
      </c>
      <c r="C913" s="9"/>
      <c r="D913" s="14"/>
      <c r="E913" s="36"/>
    </row>
    <row r="914" spans="1:244">
      <c r="A914" s="45" t="s">
        <v>1875</v>
      </c>
      <c r="B914" s="46" t="s">
        <v>196</v>
      </c>
      <c r="C914" s="9"/>
      <c r="D914" s="14"/>
      <c r="E914" s="36"/>
    </row>
    <row r="915" spans="1:244" ht="47.25">
      <c r="A915" s="37" t="s">
        <v>1879</v>
      </c>
      <c r="B915" s="6" t="s">
        <v>1884</v>
      </c>
      <c r="C915" s="8"/>
      <c r="D915" s="13">
        <f>SUM(D916:D917)</f>
        <v>0</v>
      </c>
      <c r="E915" s="13">
        <f>SUM(E916:E917)</f>
        <v>0</v>
      </c>
    </row>
    <row r="916" spans="1:244">
      <c r="A916" s="45" t="s">
        <v>1880</v>
      </c>
      <c r="B916" s="46" t="s">
        <v>195</v>
      </c>
      <c r="C916" s="9"/>
      <c r="D916" s="14"/>
      <c r="E916" s="36"/>
    </row>
    <row r="917" spans="1:244">
      <c r="A917" s="45" t="s">
        <v>1881</v>
      </c>
      <c r="B917" s="46" t="s">
        <v>196</v>
      </c>
      <c r="C917" s="9"/>
      <c r="D917" s="14"/>
      <c r="E917" s="36"/>
    </row>
    <row r="918" spans="1:244" ht="47.25">
      <c r="A918" s="37" t="s">
        <v>1885</v>
      </c>
      <c r="B918" s="6" t="s">
        <v>1890</v>
      </c>
      <c r="C918" s="8"/>
      <c r="D918" s="13">
        <f>SUM(D919:D920)</f>
        <v>0</v>
      </c>
      <c r="E918" s="13">
        <f>SUM(E919:E920)</f>
        <v>0</v>
      </c>
    </row>
    <row r="919" spans="1:244">
      <c r="A919" s="45" t="s">
        <v>1886</v>
      </c>
      <c r="B919" s="46" t="s">
        <v>195</v>
      </c>
      <c r="C919" s="9"/>
      <c r="D919" s="14"/>
      <c r="E919" s="36"/>
    </row>
    <row r="920" spans="1:244">
      <c r="A920" s="45" t="s">
        <v>1887</v>
      </c>
      <c r="B920" s="46" t="s">
        <v>196</v>
      </c>
      <c r="C920" s="9"/>
      <c r="D920" s="14"/>
      <c r="E920" s="36"/>
    </row>
    <row r="921" spans="1:244" ht="31.5">
      <c r="A921" s="70" t="s">
        <v>1891</v>
      </c>
      <c r="B921" s="71" t="s">
        <v>2117</v>
      </c>
      <c r="C921" s="72"/>
      <c r="D921" s="73">
        <f>D922+D935</f>
        <v>0</v>
      </c>
      <c r="E921" s="73">
        <f>E922+E935</f>
        <v>0</v>
      </c>
      <c r="F921" s="74"/>
      <c r="G921" s="74"/>
      <c r="H921" s="74"/>
      <c r="I921" s="74"/>
      <c r="J921" s="74"/>
      <c r="K921" s="74"/>
      <c r="L921" s="74"/>
      <c r="M921" s="74"/>
      <c r="N921" s="74"/>
      <c r="O921" s="74"/>
      <c r="P921" s="74"/>
      <c r="Q921" s="74"/>
      <c r="R921" s="74"/>
      <c r="S921" s="74"/>
      <c r="T921" s="74"/>
      <c r="U921" s="74"/>
      <c r="V921" s="74"/>
      <c r="W921" s="74"/>
      <c r="X921" s="74"/>
      <c r="Y921" s="74"/>
      <c r="Z921" s="74"/>
      <c r="AA921" s="74"/>
      <c r="AB921" s="74"/>
      <c r="AC921" s="74"/>
      <c r="AD921" s="74"/>
      <c r="AE921" s="74"/>
      <c r="AF921" s="74"/>
      <c r="AG921" s="74"/>
      <c r="AH921" s="74"/>
      <c r="AI921" s="74"/>
      <c r="AJ921" s="74"/>
      <c r="AK921" s="74"/>
      <c r="AL921" s="74"/>
      <c r="AM921" s="74"/>
      <c r="AN921" s="74"/>
      <c r="AO921" s="74"/>
      <c r="AP921" s="74"/>
      <c r="AQ921" s="74"/>
      <c r="AR921" s="74"/>
      <c r="AS921" s="74"/>
      <c r="AT921" s="74"/>
      <c r="AU921" s="74"/>
      <c r="AV921" s="74"/>
      <c r="AW921" s="74"/>
      <c r="AX921" s="74"/>
      <c r="AY921" s="74"/>
      <c r="AZ921" s="74"/>
      <c r="BA921" s="74"/>
      <c r="BB921" s="74"/>
      <c r="BC921" s="74"/>
      <c r="BD921" s="74"/>
      <c r="BE921" s="74"/>
      <c r="BF921" s="74"/>
      <c r="BG921" s="74"/>
      <c r="BH921" s="74"/>
      <c r="BI921" s="74"/>
      <c r="BJ921" s="74"/>
      <c r="BK921" s="74"/>
      <c r="BL921" s="74"/>
      <c r="BM921" s="74"/>
      <c r="BN921" s="74"/>
      <c r="BO921" s="74"/>
      <c r="BP921" s="74"/>
      <c r="BQ921" s="74"/>
      <c r="BR921" s="74"/>
      <c r="BS921" s="74"/>
      <c r="BT921" s="74"/>
      <c r="BU921" s="74"/>
      <c r="BV921" s="74"/>
      <c r="BW921" s="74"/>
      <c r="BX921" s="74"/>
      <c r="BY921" s="74"/>
      <c r="BZ921" s="74"/>
      <c r="CA921" s="74"/>
      <c r="CB921" s="74"/>
      <c r="CC921" s="74"/>
      <c r="CD921" s="74"/>
      <c r="CE921" s="74"/>
      <c r="CF921" s="74"/>
      <c r="CG921" s="74"/>
      <c r="CH921" s="74"/>
      <c r="CI921" s="74"/>
      <c r="CJ921" s="74"/>
      <c r="CK921" s="74"/>
      <c r="CL921" s="74"/>
      <c r="CM921" s="74"/>
      <c r="CN921" s="74"/>
      <c r="CO921" s="74"/>
      <c r="CP921" s="74"/>
      <c r="CQ921" s="74"/>
      <c r="CR921" s="74"/>
      <c r="CS921" s="74"/>
      <c r="CT921" s="74"/>
      <c r="CU921" s="74"/>
      <c r="CV921" s="74"/>
      <c r="CW921" s="74"/>
      <c r="CX921" s="74"/>
      <c r="CY921" s="74"/>
      <c r="CZ921" s="74"/>
      <c r="DA921" s="74"/>
      <c r="DB921" s="74"/>
      <c r="DC921" s="74"/>
      <c r="DD921" s="74"/>
      <c r="DE921" s="74"/>
      <c r="DF921" s="74"/>
      <c r="DG921" s="74"/>
      <c r="DH921" s="74"/>
      <c r="DI921" s="74"/>
      <c r="DJ921" s="74"/>
      <c r="DK921" s="74"/>
      <c r="DL921" s="74"/>
      <c r="DM921" s="74"/>
      <c r="DN921" s="74"/>
      <c r="DO921" s="74"/>
      <c r="DP921" s="74"/>
      <c r="DQ921" s="74"/>
      <c r="DR921" s="74"/>
      <c r="DS921" s="74"/>
      <c r="DT921" s="74"/>
      <c r="DU921" s="74"/>
      <c r="DV921" s="74"/>
      <c r="DW921" s="74"/>
      <c r="DX921" s="74"/>
      <c r="DY921" s="74"/>
      <c r="DZ921" s="74"/>
      <c r="EA921" s="74"/>
      <c r="EB921" s="74"/>
      <c r="EC921" s="74"/>
      <c r="ED921" s="74"/>
      <c r="EE921" s="74"/>
      <c r="EF921" s="74"/>
      <c r="EG921" s="74"/>
      <c r="EH921" s="74"/>
      <c r="EI921" s="74"/>
      <c r="EJ921" s="74"/>
      <c r="EK921" s="74"/>
      <c r="EL921" s="74"/>
      <c r="EM921" s="74"/>
      <c r="EN921" s="74"/>
      <c r="EO921" s="74"/>
      <c r="EP921" s="74"/>
      <c r="EQ921" s="74"/>
      <c r="ER921" s="74"/>
      <c r="ES921" s="74"/>
      <c r="ET921" s="74"/>
      <c r="EU921" s="74"/>
      <c r="EV921" s="74"/>
      <c r="EW921" s="74"/>
      <c r="EX921" s="74"/>
      <c r="EY921" s="74"/>
      <c r="EZ921" s="74"/>
      <c r="FA921" s="74"/>
      <c r="FB921" s="74"/>
      <c r="FC921" s="74"/>
      <c r="FD921" s="74"/>
      <c r="FE921" s="74"/>
      <c r="FF921" s="74"/>
      <c r="FG921" s="74"/>
      <c r="FH921" s="74"/>
      <c r="FI921" s="74"/>
      <c r="FJ921" s="74"/>
      <c r="FK921" s="74"/>
      <c r="FL921" s="74"/>
      <c r="FM921" s="74"/>
      <c r="FN921" s="74"/>
      <c r="FO921" s="74"/>
      <c r="FP921" s="74"/>
      <c r="FQ921" s="74"/>
      <c r="FR921" s="74"/>
      <c r="FS921" s="74"/>
      <c r="FT921" s="74"/>
      <c r="FU921" s="74"/>
      <c r="FV921" s="74"/>
      <c r="FW921" s="74"/>
      <c r="FX921" s="74"/>
      <c r="FY921" s="74"/>
      <c r="FZ921" s="74"/>
      <c r="GA921" s="74"/>
      <c r="GB921" s="74"/>
      <c r="GC921" s="74"/>
      <c r="GD921" s="74"/>
      <c r="GE921" s="74"/>
      <c r="GF921" s="74"/>
      <c r="GG921" s="74"/>
      <c r="GH921" s="74"/>
      <c r="GI921" s="74"/>
      <c r="GJ921" s="74"/>
      <c r="GK921" s="74"/>
      <c r="GL921" s="74"/>
      <c r="GM921" s="74"/>
      <c r="GN921" s="74"/>
      <c r="GO921" s="74"/>
      <c r="GP921" s="74"/>
      <c r="GQ921" s="74"/>
      <c r="GR921" s="74"/>
      <c r="GS921" s="74"/>
      <c r="GT921" s="74"/>
      <c r="GU921" s="74"/>
      <c r="GV921" s="74"/>
      <c r="GW921" s="74"/>
      <c r="GX921" s="74"/>
      <c r="GY921" s="74"/>
      <c r="GZ921" s="74"/>
      <c r="HA921" s="74"/>
      <c r="HB921" s="74"/>
      <c r="HC921" s="74"/>
      <c r="HD921" s="74"/>
      <c r="HE921" s="74"/>
      <c r="HF921" s="74"/>
      <c r="HG921" s="74"/>
      <c r="HH921" s="74"/>
      <c r="HI921" s="74"/>
      <c r="HJ921" s="74"/>
      <c r="HK921" s="74"/>
      <c r="HL921" s="74"/>
      <c r="HM921" s="74"/>
      <c r="HN921" s="74"/>
      <c r="HO921" s="74"/>
      <c r="HP921" s="74"/>
      <c r="HQ921" s="74"/>
      <c r="HR921" s="74"/>
      <c r="HS921" s="74"/>
      <c r="HT921" s="74"/>
      <c r="HU921" s="74"/>
      <c r="HV921" s="74"/>
      <c r="HW921" s="74"/>
      <c r="HX921" s="74"/>
      <c r="HY921" s="74"/>
      <c r="HZ921" s="74"/>
      <c r="IA921" s="74"/>
      <c r="IB921" s="74"/>
      <c r="IC921" s="74"/>
      <c r="ID921" s="74"/>
      <c r="IE921" s="74"/>
      <c r="IF921" s="74"/>
      <c r="IG921" s="74"/>
      <c r="IH921" s="74"/>
      <c r="II921" s="74"/>
      <c r="IJ921" s="74"/>
    </row>
    <row r="922" spans="1:244" ht="31.5">
      <c r="A922" s="70" t="s">
        <v>1892</v>
      </c>
      <c r="B922" s="71" t="s">
        <v>2106</v>
      </c>
      <c r="C922" s="72"/>
      <c r="D922" s="73">
        <f>D923+D927+D931</f>
        <v>0</v>
      </c>
      <c r="E922" s="73">
        <f>E923+E927+E931</f>
        <v>0</v>
      </c>
      <c r="F922" s="74"/>
      <c r="G922" s="74"/>
      <c r="H922" s="74"/>
      <c r="I922" s="74"/>
      <c r="J922" s="74"/>
      <c r="K922" s="74"/>
      <c r="L922" s="74"/>
      <c r="M922" s="74"/>
      <c r="N922" s="74"/>
      <c r="O922" s="74"/>
      <c r="P922" s="74"/>
      <c r="Q922" s="74"/>
      <c r="R922" s="74"/>
      <c r="S922" s="74"/>
      <c r="T922" s="74"/>
      <c r="U922" s="74"/>
      <c r="V922" s="74"/>
      <c r="W922" s="74"/>
      <c r="X922" s="74"/>
      <c r="Y922" s="74"/>
      <c r="Z922" s="74"/>
      <c r="AA922" s="74"/>
      <c r="AB922" s="74"/>
      <c r="AC922" s="74"/>
      <c r="AD922" s="74"/>
      <c r="AE922" s="74"/>
      <c r="AF922" s="74"/>
      <c r="AG922" s="74"/>
      <c r="AH922" s="74"/>
      <c r="AI922" s="74"/>
      <c r="AJ922" s="74"/>
      <c r="AK922" s="74"/>
      <c r="AL922" s="74"/>
      <c r="AM922" s="74"/>
      <c r="AN922" s="74"/>
      <c r="AO922" s="74"/>
      <c r="AP922" s="74"/>
      <c r="AQ922" s="74"/>
      <c r="AR922" s="74"/>
      <c r="AS922" s="74"/>
      <c r="AT922" s="74"/>
      <c r="AU922" s="74"/>
      <c r="AV922" s="74"/>
      <c r="AW922" s="74"/>
      <c r="AX922" s="74"/>
      <c r="AY922" s="74"/>
      <c r="AZ922" s="74"/>
      <c r="BA922" s="74"/>
      <c r="BB922" s="74"/>
      <c r="BC922" s="74"/>
      <c r="BD922" s="74"/>
      <c r="BE922" s="74"/>
      <c r="BF922" s="74"/>
      <c r="BG922" s="74"/>
      <c r="BH922" s="74"/>
      <c r="BI922" s="74"/>
      <c r="BJ922" s="74"/>
      <c r="BK922" s="74"/>
      <c r="BL922" s="74"/>
      <c r="BM922" s="74"/>
      <c r="BN922" s="74"/>
      <c r="BO922" s="74"/>
      <c r="BP922" s="74"/>
      <c r="BQ922" s="74"/>
      <c r="BR922" s="74"/>
      <c r="BS922" s="74"/>
      <c r="BT922" s="74"/>
      <c r="BU922" s="74"/>
      <c r="BV922" s="74"/>
      <c r="BW922" s="74"/>
      <c r="BX922" s="74"/>
      <c r="BY922" s="74"/>
      <c r="BZ922" s="74"/>
      <c r="CA922" s="74"/>
      <c r="CB922" s="74"/>
      <c r="CC922" s="74"/>
      <c r="CD922" s="74"/>
      <c r="CE922" s="74"/>
      <c r="CF922" s="74"/>
      <c r="CG922" s="74"/>
      <c r="CH922" s="74"/>
      <c r="CI922" s="74"/>
      <c r="CJ922" s="74"/>
      <c r="CK922" s="74"/>
      <c r="CL922" s="74"/>
      <c r="CM922" s="74"/>
      <c r="CN922" s="74"/>
      <c r="CO922" s="74"/>
      <c r="CP922" s="74"/>
      <c r="CQ922" s="74"/>
      <c r="CR922" s="74"/>
      <c r="CS922" s="74"/>
      <c r="CT922" s="74"/>
      <c r="CU922" s="74"/>
      <c r="CV922" s="74"/>
      <c r="CW922" s="74"/>
      <c r="CX922" s="74"/>
      <c r="CY922" s="74"/>
      <c r="CZ922" s="74"/>
      <c r="DA922" s="74"/>
      <c r="DB922" s="74"/>
      <c r="DC922" s="74"/>
      <c r="DD922" s="74"/>
      <c r="DE922" s="74"/>
      <c r="DF922" s="74"/>
      <c r="DG922" s="74"/>
      <c r="DH922" s="74"/>
      <c r="DI922" s="74"/>
      <c r="DJ922" s="74"/>
      <c r="DK922" s="74"/>
      <c r="DL922" s="74"/>
      <c r="DM922" s="74"/>
      <c r="DN922" s="74"/>
      <c r="DO922" s="74"/>
      <c r="DP922" s="74"/>
      <c r="DQ922" s="74"/>
      <c r="DR922" s="74"/>
      <c r="DS922" s="74"/>
      <c r="DT922" s="74"/>
      <c r="DU922" s="74"/>
      <c r="DV922" s="74"/>
      <c r="DW922" s="74"/>
      <c r="DX922" s="74"/>
      <c r="DY922" s="74"/>
      <c r="DZ922" s="74"/>
      <c r="EA922" s="74"/>
      <c r="EB922" s="74"/>
      <c r="EC922" s="74"/>
      <c r="ED922" s="74"/>
      <c r="EE922" s="74"/>
      <c r="EF922" s="74"/>
      <c r="EG922" s="74"/>
      <c r="EH922" s="74"/>
      <c r="EI922" s="74"/>
      <c r="EJ922" s="74"/>
      <c r="EK922" s="74"/>
      <c r="EL922" s="74"/>
      <c r="EM922" s="74"/>
      <c r="EN922" s="74"/>
      <c r="EO922" s="74"/>
      <c r="EP922" s="74"/>
      <c r="EQ922" s="74"/>
      <c r="ER922" s="74"/>
      <c r="ES922" s="74"/>
      <c r="ET922" s="74"/>
      <c r="EU922" s="74"/>
      <c r="EV922" s="74"/>
      <c r="EW922" s="74"/>
      <c r="EX922" s="74"/>
      <c r="EY922" s="74"/>
      <c r="EZ922" s="74"/>
      <c r="FA922" s="74"/>
      <c r="FB922" s="74"/>
      <c r="FC922" s="74"/>
      <c r="FD922" s="74"/>
      <c r="FE922" s="74"/>
      <c r="FF922" s="74"/>
      <c r="FG922" s="74"/>
      <c r="FH922" s="74"/>
      <c r="FI922" s="74"/>
      <c r="FJ922" s="74"/>
      <c r="FK922" s="74"/>
      <c r="FL922" s="74"/>
      <c r="FM922" s="74"/>
      <c r="FN922" s="74"/>
      <c r="FO922" s="74"/>
      <c r="FP922" s="74"/>
      <c r="FQ922" s="74"/>
      <c r="FR922" s="74"/>
      <c r="FS922" s="74"/>
      <c r="FT922" s="74"/>
      <c r="FU922" s="74"/>
      <c r="FV922" s="74"/>
      <c r="FW922" s="74"/>
      <c r="FX922" s="74"/>
      <c r="FY922" s="74"/>
      <c r="FZ922" s="74"/>
      <c r="GA922" s="74"/>
      <c r="GB922" s="74"/>
      <c r="GC922" s="74"/>
      <c r="GD922" s="74"/>
      <c r="GE922" s="74"/>
      <c r="GF922" s="74"/>
      <c r="GG922" s="74"/>
      <c r="GH922" s="74"/>
      <c r="GI922" s="74"/>
      <c r="GJ922" s="74"/>
      <c r="GK922" s="74"/>
      <c r="GL922" s="74"/>
      <c r="GM922" s="74"/>
      <c r="GN922" s="74"/>
      <c r="GO922" s="74"/>
      <c r="GP922" s="74"/>
      <c r="GQ922" s="74"/>
      <c r="GR922" s="74"/>
      <c r="GS922" s="74"/>
      <c r="GT922" s="74"/>
      <c r="GU922" s="74"/>
      <c r="GV922" s="74"/>
      <c r="GW922" s="74"/>
      <c r="GX922" s="74"/>
      <c r="GY922" s="74"/>
      <c r="GZ922" s="74"/>
      <c r="HA922" s="74"/>
      <c r="HB922" s="74"/>
      <c r="HC922" s="74"/>
      <c r="HD922" s="74"/>
      <c r="HE922" s="74"/>
      <c r="HF922" s="74"/>
      <c r="HG922" s="74"/>
      <c r="HH922" s="74"/>
      <c r="HI922" s="74"/>
      <c r="HJ922" s="74"/>
      <c r="HK922" s="74"/>
      <c r="HL922" s="74"/>
      <c r="HM922" s="74"/>
      <c r="HN922" s="74"/>
      <c r="HO922" s="74"/>
      <c r="HP922" s="74"/>
      <c r="HQ922" s="74"/>
      <c r="HR922" s="74"/>
      <c r="HS922" s="74"/>
      <c r="HT922" s="74"/>
      <c r="HU922" s="74"/>
      <c r="HV922" s="74"/>
      <c r="HW922" s="74"/>
      <c r="HX922" s="74"/>
      <c r="HY922" s="74"/>
      <c r="HZ922" s="74"/>
      <c r="IA922" s="74"/>
      <c r="IB922" s="74"/>
      <c r="IC922" s="74"/>
      <c r="ID922" s="74"/>
      <c r="IE922" s="74"/>
      <c r="IF922" s="74"/>
      <c r="IG922" s="74"/>
      <c r="IH922" s="74"/>
      <c r="II922" s="74"/>
      <c r="IJ922" s="74"/>
    </row>
    <row r="923" spans="1:244" ht="31.5">
      <c r="A923" s="70" t="s">
        <v>1893</v>
      </c>
      <c r="B923" s="71" t="s">
        <v>2107</v>
      </c>
      <c r="C923" s="72"/>
      <c r="D923" s="73">
        <f>SUM(D924:D926)</f>
        <v>0</v>
      </c>
      <c r="E923" s="73">
        <f>SUM(E924:E926)</f>
        <v>0</v>
      </c>
      <c r="F923" s="74"/>
      <c r="G923" s="74"/>
      <c r="H923" s="74"/>
      <c r="I923" s="74"/>
      <c r="J923" s="74"/>
      <c r="K923" s="74"/>
      <c r="L923" s="74"/>
      <c r="M923" s="74"/>
      <c r="N923" s="74"/>
      <c r="O923" s="74"/>
      <c r="P923" s="74"/>
      <c r="Q923" s="74"/>
      <c r="R923" s="74"/>
      <c r="S923" s="74"/>
      <c r="T923" s="74"/>
      <c r="U923" s="74"/>
      <c r="V923" s="74"/>
      <c r="W923" s="74"/>
      <c r="X923" s="74"/>
      <c r="Y923" s="74"/>
      <c r="Z923" s="74"/>
      <c r="AA923" s="74"/>
      <c r="AB923" s="74"/>
      <c r="AC923" s="74"/>
      <c r="AD923" s="74"/>
      <c r="AE923" s="74"/>
      <c r="AF923" s="74"/>
      <c r="AG923" s="74"/>
      <c r="AH923" s="74"/>
      <c r="AI923" s="74"/>
      <c r="AJ923" s="74"/>
      <c r="AK923" s="74"/>
      <c r="AL923" s="74"/>
      <c r="AM923" s="74"/>
      <c r="AN923" s="74"/>
      <c r="AO923" s="74"/>
      <c r="AP923" s="74"/>
      <c r="AQ923" s="74"/>
      <c r="AR923" s="74"/>
      <c r="AS923" s="74"/>
      <c r="AT923" s="74"/>
      <c r="AU923" s="74"/>
      <c r="AV923" s="74"/>
      <c r="AW923" s="74"/>
      <c r="AX923" s="74"/>
      <c r="AY923" s="74"/>
      <c r="AZ923" s="74"/>
      <c r="BA923" s="74"/>
      <c r="BB923" s="74"/>
      <c r="BC923" s="74"/>
      <c r="BD923" s="74"/>
      <c r="BE923" s="74"/>
      <c r="BF923" s="74"/>
      <c r="BG923" s="74"/>
      <c r="BH923" s="74"/>
      <c r="BI923" s="74"/>
      <c r="BJ923" s="74"/>
      <c r="BK923" s="74"/>
      <c r="BL923" s="74"/>
      <c r="BM923" s="74"/>
      <c r="BN923" s="74"/>
      <c r="BO923" s="74"/>
      <c r="BP923" s="74"/>
      <c r="BQ923" s="74"/>
      <c r="BR923" s="74"/>
      <c r="BS923" s="74"/>
      <c r="BT923" s="74"/>
      <c r="BU923" s="74"/>
      <c r="BV923" s="74"/>
      <c r="BW923" s="74"/>
      <c r="BX923" s="74"/>
      <c r="BY923" s="74"/>
      <c r="BZ923" s="74"/>
      <c r="CA923" s="74"/>
      <c r="CB923" s="74"/>
      <c r="CC923" s="74"/>
      <c r="CD923" s="74"/>
      <c r="CE923" s="74"/>
      <c r="CF923" s="74"/>
      <c r="CG923" s="74"/>
      <c r="CH923" s="74"/>
      <c r="CI923" s="74"/>
      <c r="CJ923" s="74"/>
      <c r="CK923" s="74"/>
      <c r="CL923" s="74"/>
      <c r="CM923" s="74"/>
      <c r="CN923" s="74"/>
      <c r="CO923" s="74"/>
      <c r="CP923" s="74"/>
      <c r="CQ923" s="74"/>
      <c r="CR923" s="74"/>
      <c r="CS923" s="74"/>
      <c r="CT923" s="74"/>
      <c r="CU923" s="74"/>
      <c r="CV923" s="74"/>
      <c r="CW923" s="74"/>
      <c r="CX923" s="74"/>
      <c r="CY923" s="74"/>
      <c r="CZ923" s="74"/>
      <c r="DA923" s="74"/>
      <c r="DB923" s="74"/>
      <c r="DC923" s="74"/>
      <c r="DD923" s="74"/>
      <c r="DE923" s="74"/>
      <c r="DF923" s="74"/>
      <c r="DG923" s="74"/>
      <c r="DH923" s="74"/>
      <c r="DI923" s="74"/>
      <c r="DJ923" s="74"/>
      <c r="DK923" s="74"/>
      <c r="DL923" s="74"/>
      <c r="DM923" s="74"/>
      <c r="DN923" s="74"/>
      <c r="DO923" s="74"/>
      <c r="DP923" s="74"/>
      <c r="DQ923" s="74"/>
      <c r="DR923" s="74"/>
      <c r="DS923" s="74"/>
      <c r="DT923" s="74"/>
      <c r="DU923" s="74"/>
      <c r="DV923" s="74"/>
      <c r="DW923" s="74"/>
      <c r="DX923" s="74"/>
      <c r="DY923" s="74"/>
      <c r="DZ923" s="74"/>
      <c r="EA923" s="74"/>
      <c r="EB923" s="74"/>
      <c r="EC923" s="74"/>
      <c r="ED923" s="74"/>
      <c r="EE923" s="74"/>
      <c r="EF923" s="74"/>
      <c r="EG923" s="74"/>
      <c r="EH923" s="74"/>
      <c r="EI923" s="74"/>
      <c r="EJ923" s="74"/>
      <c r="EK923" s="74"/>
      <c r="EL923" s="74"/>
      <c r="EM923" s="74"/>
      <c r="EN923" s="74"/>
      <c r="EO923" s="74"/>
      <c r="EP923" s="74"/>
      <c r="EQ923" s="74"/>
      <c r="ER923" s="74"/>
      <c r="ES923" s="74"/>
      <c r="ET923" s="74"/>
      <c r="EU923" s="74"/>
      <c r="EV923" s="74"/>
      <c r="EW923" s="74"/>
      <c r="EX923" s="74"/>
      <c r="EY923" s="74"/>
      <c r="EZ923" s="74"/>
      <c r="FA923" s="74"/>
      <c r="FB923" s="74"/>
      <c r="FC923" s="74"/>
      <c r="FD923" s="74"/>
      <c r="FE923" s="74"/>
      <c r="FF923" s="74"/>
      <c r="FG923" s="74"/>
      <c r="FH923" s="74"/>
      <c r="FI923" s="74"/>
      <c r="FJ923" s="74"/>
      <c r="FK923" s="74"/>
      <c r="FL923" s="74"/>
      <c r="FM923" s="74"/>
      <c r="FN923" s="74"/>
      <c r="FO923" s="74"/>
      <c r="FP923" s="74"/>
      <c r="FQ923" s="74"/>
      <c r="FR923" s="74"/>
      <c r="FS923" s="74"/>
      <c r="FT923" s="74"/>
      <c r="FU923" s="74"/>
      <c r="FV923" s="74"/>
      <c r="FW923" s="74"/>
      <c r="FX923" s="74"/>
      <c r="FY923" s="74"/>
      <c r="FZ923" s="74"/>
      <c r="GA923" s="74"/>
      <c r="GB923" s="74"/>
      <c r="GC923" s="74"/>
      <c r="GD923" s="74"/>
      <c r="GE923" s="74"/>
      <c r="GF923" s="74"/>
      <c r="GG923" s="74"/>
      <c r="GH923" s="74"/>
      <c r="GI923" s="74"/>
      <c r="GJ923" s="74"/>
      <c r="GK923" s="74"/>
      <c r="GL923" s="74"/>
      <c r="GM923" s="74"/>
      <c r="GN923" s="74"/>
      <c r="GO923" s="74"/>
      <c r="GP923" s="74"/>
      <c r="GQ923" s="74"/>
      <c r="GR923" s="74"/>
      <c r="GS923" s="74"/>
      <c r="GT923" s="74"/>
      <c r="GU923" s="74"/>
      <c r="GV923" s="74"/>
      <c r="GW923" s="74"/>
      <c r="GX923" s="74"/>
      <c r="GY923" s="74"/>
      <c r="GZ923" s="74"/>
      <c r="HA923" s="74"/>
      <c r="HB923" s="74"/>
      <c r="HC923" s="74"/>
      <c r="HD923" s="74"/>
      <c r="HE923" s="74"/>
      <c r="HF923" s="74"/>
      <c r="HG923" s="74"/>
      <c r="HH923" s="74"/>
      <c r="HI923" s="74"/>
      <c r="HJ923" s="74"/>
      <c r="HK923" s="74"/>
      <c r="HL923" s="74"/>
      <c r="HM923" s="74"/>
      <c r="HN923" s="74"/>
      <c r="HO923" s="74"/>
      <c r="HP923" s="74"/>
      <c r="HQ923" s="74"/>
      <c r="HR923" s="74"/>
      <c r="HS923" s="74"/>
      <c r="HT923" s="74"/>
      <c r="HU923" s="74"/>
      <c r="HV923" s="74"/>
      <c r="HW923" s="74"/>
      <c r="HX923" s="74"/>
      <c r="HY923" s="74"/>
      <c r="HZ923" s="74"/>
      <c r="IA923" s="74"/>
      <c r="IB923" s="74"/>
      <c r="IC923" s="74"/>
      <c r="ID923" s="74"/>
      <c r="IE923" s="74"/>
      <c r="IF923" s="74"/>
      <c r="IG923" s="74"/>
      <c r="IH923" s="74"/>
      <c r="II923" s="74"/>
      <c r="IJ923" s="74"/>
    </row>
    <row r="924" spans="1:244">
      <c r="A924" s="75" t="s">
        <v>1894</v>
      </c>
      <c r="B924" s="76" t="s">
        <v>2108</v>
      </c>
      <c r="C924" s="77"/>
      <c r="D924" s="78"/>
      <c r="E924" s="77"/>
      <c r="F924" s="74"/>
      <c r="G924" s="74"/>
      <c r="H924" s="74"/>
      <c r="I924" s="74"/>
      <c r="J924" s="74"/>
      <c r="K924" s="74"/>
      <c r="L924" s="74"/>
      <c r="M924" s="74"/>
      <c r="N924" s="74"/>
      <c r="O924" s="74"/>
      <c r="P924" s="74"/>
      <c r="Q924" s="74"/>
      <c r="R924" s="74"/>
      <c r="S924" s="74"/>
      <c r="T924" s="74"/>
      <c r="U924" s="74"/>
      <c r="V924" s="74"/>
      <c r="W924" s="74"/>
      <c r="X924" s="74"/>
      <c r="Y924" s="74"/>
      <c r="Z924" s="74"/>
      <c r="AA924" s="74"/>
      <c r="AB924" s="74"/>
      <c r="AC924" s="74"/>
      <c r="AD924" s="74"/>
      <c r="AE924" s="74"/>
      <c r="AF924" s="74"/>
      <c r="AG924" s="74"/>
      <c r="AH924" s="74"/>
      <c r="AI924" s="74"/>
      <c r="AJ924" s="74"/>
      <c r="AK924" s="74"/>
      <c r="AL924" s="74"/>
      <c r="AM924" s="74"/>
      <c r="AN924" s="74"/>
      <c r="AO924" s="74"/>
      <c r="AP924" s="74"/>
      <c r="AQ924" s="74"/>
      <c r="AR924" s="74"/>
      <c r="AS924" s="74"/>
      <c r="AT924" s="74"/>
      <c r="AU924" s="74"/>
      <c r="AV924" s="74"/>
      <c r="AW924" s="74"/>
      <c r="AX924" s="74"/>
      <c r="AY924" s="74"/>
      <c r="AZ924" s="74"/>
      <c r="BA924" s="74"/>
      <c r="BB924" s="74"/>
      <c r="BC924" s="74"/>
      <c r="BD924" s="74"/>
      <c r="BE924" s="74"/>
      <c r="BF924" s="74"/>
      <c r="BG924" s="74"/>
      <c r="BH924" s="74"/>
      <c r="BI924" s="74"/>
      <c r="BJ924" s="74"/>
      <c r="BK924" s="74"/>
      <c r="BL924" s="74"/>
      <c r="BM924" s="74"/>
      <c r="BN924" s="74"/>
      <c r="BO924" s="74"/>
      <c r="BP924" s="74"/>
      <c r="BQ924" s="74"/>
      <c r="BR924" s="74"/>
      <c r="BS924" s="74"/>
      <c r="BT924" s="74"/>
      <c r="BU924" s="74"/>
      <c r="BV924" s="74"/>
      <c r="BW924" s="74"/>
      <c r="BX924" s="74"/>
      <c r="BY924" s="74"/>
      <c r="BZ924" s="74"/>
      <c r="CA924" s="74"/>
      <c r="CB924" s="74"/>
      <c r="CC924" s="74"/>
      <c r="CD924" s="74"/>
      <c r="CE924" s="74"/>
      <c r="CF924" s="74"/>
      <c r="CG924" s="74"/>
      <c r="CH924" s="74"/>
      <c r="CI924" s="74"/>
      <c r="CJ924" s="74"/>
      <c r="CK924" s="74"/>
      <c r="CL924" s="74"/>
      <c r="CM924" s="74"/>
      <c r="CN924" s="74"/>
      <c r="CO924" s="74"/>
      <c r="CP924" s="74"/>
      <c r="CQ924" s="74"/>
      <c r="CR924" s="74"/>
      <c r="CS924" s="74"/>
      <c r="CT924" s="74"/>
      <c r="CU924" s="74"/>
      <c r="CV924" s="74"/>
      <c r="CW924" s="74"/>
      <c r="CX924" s="74"/>
      <c r="CY924" s="74"/>
      <c r="CZ924" s="74"/>
      <c r="DA924" s="74"/>
      <c r="DB924" s="74"/>
      <c r="DC924" s="74"/>
      <c r="DD924" s="74"/>
      <c r="DE924" s="74"/>
      <c r="DF924" s="74"/>
      <c r="DG924" s="74"/>
      <c r="DH924" s="74"/>
      <c r="DI924" s="74"/>
      <c r="DJ924" s="74"/>
      <c r="DK924" s="74"/>
      <c r="DL924" s="74"/>
      <c r="DM924" s="74"/>
      <c r="DN924" s="74"/>
      <c r="DO924" s="74"/>
      <c r="DP924" s="74"/>
      <c r="DQ924" s="74"/>
      <c r="DR924" s="74"/>
      <c r="DS924" s="74"/>
      <c r="DT924" s="74"/>
      <c r="DU924" s="74"/>
      <c r="DV924" s="74"/>
      <c r="DW924" s="74"/>
      <c r="DX924" s="74"/>
      <c r="DY924" s="74"/>
      <c r="DZ924" s="74"/>
      <c r="EA924" s="74"/>
      <c r="EB924" s="74"/>
      <c r="EC924" s="74"/>
      <c r="ED924" s="74"/>
      <c r="EE924" s="74"/>
      <c r="EF924" s="74"/>
      <c r="EG924" s="74"/>
      <c r="EH924" s="74"/>
      <c r="EI924" s="74"/>
      <c r="EJ924" s="74"/>
      <c r="EK924" s="74"/>
      <c r="EL924" s="74"/>
      <c r="EM924" s="74"/>
      <c r="EN924" s="74"/>
      <c r="EO924" s="74"/>
      <c r="EP924" s="74"/>
      <c r="EQ924" s="74"/>
      <c r="ER924" s="74"/>
      <c r="ES924" s="74"/>
      <c r="ET924" s="74"/>
      <c r="EU924" s="74"/>
      <c r="EV924" s="74"/>
      <c r="EW924" s="74"/>
      <c r="EX924" s="74"/>
      <c r="EY924" s="74"/>
      <c r="EZ924" s="74"/>
      <c r="FA924" s="74"/>
      <c r="FB924" s="74"/>
      <c r="FC924" s="74"/>
      <c r="FD924" s="74"/>
      <c r="FE924" s="74"/>
      <c r="FF924" s="74"/>
      <c r="FG924" s="74"/>
      <c r="FH924" s="74"/>
      <c r="FI924" s="74"/>
      <c r="FJ924" s="74"/>
      <c r="FK924" s="74"/>
      <c r="FL924" s="74"/>
      <c r="FM924" s="74"/>
      <c r="FN924" s="74"/>
      <c r="FO924" s="74"/>
      <c r="FP924" s="74"/>
      <c r="FQ924" s="74"/>
      <c r="FR924" s="74"/>
      <c r="FS924" s="74"/>
      <c r="FT924" s="74"/>
      <c r="FU924" s="74"/>
      <c r="FV924" s="74"/>
      <c r="FW924" s="74"/>
      <c r="FX924" s="74"/>
      <c r="FY924" s="74"/>
      <c r="FZ924" s="74"/>
      <c r="GA924" s="74"/>
      <c r="GB924" s="74"/>
      <c r="GC924" s="74"/>
      <c r="GD924" s="74"/>
      <c r="GE924" s="74"/>
      <c r="GF924" s="74"/>
      <c r="GG924" s="74"/>
      <c r="GH924" s="74"/>
      <c r="GI924" s="74"/>
      <c r="GJ924" s="74"/>
      <c r="GK924" s="74"/>
      <c r="GL924" s="74"/>
      <c r="GM924" s="74"/>
      <c r="GN924" s="74"/>
      <c r="GO924" s="74"/>
      <c r="GP924" s="74"/>
      <c r="GQ924" s="74"/>
      <c r="GR924" s="74"/>
      <c r="GS924" s="74"/>
      <c r="GT924" s="74"/>
      <c r="GU924" s="74"/>
      <c r="GV924" s="74"/>
      <c r="GW924" s="74"/>
      <c r="GX924" s="74"/>
      <c r="GY924" s="74"/>
      <c r="GZ924" s="74"/>
      <c r="HA924" s="74"/>
      <c r="HB924" s="74"/>
      <c r="HC924" s="74"/>
      <c r="HD924" s="74"/>
      <c r="HE924" s="74"/>
      <c r="HF924" s="74"/>
      <c r="HG924" s="74"/>
      <c r="HH924" s="74"/>
      <c r="HI924" s="74"/>
      <c r="HJ924" s="74"/>
      <c r="HK924" s="74"/>
      <c r="HL924" s="74"/>
      <c r="HM924" s="74"/>
      <c r="HN924" s="74"/>
      <c r="HO924" s="74"/>
      <c r="HP924" s="74"/>
      <c r="HQ924" s="74"/>
      <c r="HR924" s="74"/>
      <c r="HS924" s="74"/>
      <c r="HT924" s="74"/>
      <c r="HU924" s="74"/>
      <c r="HV924" s="74"/>
      <c r="HW924" s="74"/>
      <c r="HX924" s="74"/>
      <c r="HY924" s="74"/>
      <c r="HZ924" s="74"/>
      <c r="IA924" s="74"/>
      <c r="IB924" s="74"/>
      <c r="IC924" s="74"/>
      <c r="ID924" s="74"/>
      <c r="IE924" s="74"/>
      <c r="IF924" s="74"/>
      <c r="IG924" s="74"/>
      <c r="IH924" s="74"/>
      <c r="II924" s="74"/>
      <c r="IJ924" s="74"/>
    </row>
    <row r="925" spans="1:244">
      <c r="A925" s="75" t="s">
        <v>1895</v>
      </c>
      <c r="B925" s="76" t="s">
        <v>2109</v>
      </c>
      <c r="C925" s="81"/>
      <c r="D925" s="82"/>
      <c r="E925" s="80"/>
      <c r="F925" s="74"/>
      <c r="G925" s="74"/>
      <c r="H925" s="74"/>
      <c r="I925" s="74"/>
      <c r="J925" s="74"/>
      <c r="K925" s="74"/>
      <c r="L925" s="74"/>
      <c r="M925" s="74"/>
      <c r="N925" s="74"/>
      <c r="O925" s="74"/>
      <c r="P925" s="74"/>
      <c r="Q925" s="74"/>
      <c r="R925" s="74"/>
      <c r="S925" s="74"/>
      <c r="T925" s="74"/>
      <c r="U925" s="74"/>
      <c r="V925" s="74"/>
      <c r="W925" s="74"/>
      <c r="X925" s="74"/>
      <c r="Y925" s="74"/>
      <c r="Z925" s="74"/>
      <c r="AA925" s="74"/>
      <c r="AB925" s="74"/>
      <c r="AC925" s="74"/>
      <c r="AD925" s="74"/>
      <c r="AE925" s="74"/>
      <c r="AF925" s="74"/>
      <c r="AG925" s="74"/>
      <c r="AH925" s="74"/>
      <c r="AI925" s="74"/>
      <c r="AJ925" s="74"/>
      <c r="AK925" s="74"/>
      <c r="AL925" s="74"/>
      <c r="AM925" s="74"/>
      <c r="AN925" s="74"/>
      <c r="AO925" s="74"/>
      <c r="AP925" s="74"/>
      <c r="AQ925" s="74"/>
      <c r="AR925" s="74"/>
      <c r="AS925" s="74"/>
      <c r="AT925" s="74"/>
      <c r="AU925" s="74"/>
      <c r="AV925" s="74"/>
      <c r="AW925" s="74"/>
      <c r="AX925" s="74"/>
      <c r="AY925" s="74"/>
      <c r="AZ925" s="74"/>
      <c r="BA925" s="74"/>
      <c r="BB925" s="74"/>
      <c r="BC925" s="74"/>
      <c r="BD925" s="74"/>
      <c r="BE925" s="74"/>
      <c r="BF925" s="74"/>
      <c r="BG925" s="74"/>
      <c r="BH925" s="74"/>
      <c r="BI925" s="74"/>
      <c r="BJ925" s="74"/>
      <c r="BK925" s="74"/>
      <c r="BL925" s="74"/>
      <c r="BM925" s="74"/>
      <c r="BN925" s="74"/>
      <c r="BO925" s="74"/>
      <c r="BP925" s="74"/>
      <c r="BQ925" s="74"/>
      <c r="BR925" s="74"/>
      <c r="BS925" s="74"/>
      <c r="BT925" s="74"/>
      <c r="BU925" s="74"/>
      <c r="BV925" s="74"/>
      <c r="BW925" s="74"/>
      <c r="BX925" s="74"/>
      <c r="BY925" s="74"/>
      <c r="BZ925" s="74"/>
      <c r="CA925" s="74"/>
      <c r="CB925" s="74"/>
      <c r="CC925" s="74"/>
      <c r="CD925" s="74"/>
      <c r="CE925" s="74"/>
      <c r="CF925" s="74"/>
      <c r="CG925" s="74"/>
      <c r="CH925" s="74"/>
      <c r="CI925" s="74"/>
      <c r="CJ925" s="74"/>
      <c r="CK925" s="74"/>
      <c r="CL925" s="74"/>
      <c r="CM925" s="74"/>
      <c r="CN925" s="74"/>
      <c r="CO925" s="74"/>
      <c r="CP925" s="74"/>
      <c r="CQ925" s="74"/>
      <c r="CR925" s="74"/>
      <c r="CS925" s="74"/>
      <c r="CT925" s="74"/>
      <c r="CU925" s="74"/>
      <c r="CV925" s="74"/>
      <c r="CW925" s="74"/>
      <c r="CX925" s="74"/>
      <c r="CY925" s="74"/>
      <c r="CZ925" s="74"/>
      <c r="DA925" s="74"/>
      <c r="DB925" s="74"/>
      <c r="DC925" s="74"/>
      <c r="DD925" s="74"/>
      <c r="DE925" s="74"/>
      <c r="DF925" s="74"/>
      <c r="DG925" s="74"/>
      <c r="DH925" s="74"/>
      <c r="DI925" s="74"/>
      <c r="DJ925" s="74"/>
      <c r="DK925" s="74"/>
      <c r="DL925" s="74"/>
      <c r="DM925" s="74"/>
      <c r="DN925" s="74"/>
      <c r="DO925" s="74"/>
      <c r="DP925" s="74"/>
      <c r="DQ925" s="74"/>
      <c r="DR925" s="74"/>
      <c r="DS925" s="74"/>
      <c r="DT925" s="74"/>
      <c r="DU925" s="74"/>
      <c r="DV925" s="74"/>
      <c r="DW925" s="74"/>
      <c r="DX925" s="74"/>
      <c r="DY925" s="74"/>
      <c r="DZ925" s="74"/>
      <c r="EA925" s="74"/>
      <c r="EB925" s="74"/>
      <c r="EC925" s="74"/>
      <c r="ED925" s="74"/>
      <c r="EE925" s="74"/>
      <c r="EF925" s="74"/>
      <c r="EG925" s="74"/>
      <c r="EH925" s="74"/>
      <c r="EI925" s="74"/>
      <c r="EJ925" s="74"/>
      <c r="EK925" s="74"/>
      <c r="EL925" s="74"/>
      <c r="EM925" s="74"/>
      <c r="EN925" s="74"/>
      <c r="EO925" s="74"/>
      <c r="EP925" s="74"/>
      <c r="EQ925" s="74"/>
      <c r="ER925" s="74"/>
      <c r="ES925" s="74"/>
      <c r="ET925" s="74"/>
      <c r="EU925" s="74"/>
      <c r="EV925" s="74"/>
      <c r="EW925" s="74"/>
      <c r="EX925" s="74"/>
      <c r="EY925" s="74"/>
      <c r="EZ925" s="74"/>
      <c r="FA925" s="74"/>
      <c r="FB925" s="74"/>
      <c r="FC925" s="74"/>
      <c r="FD925" s="74"/>
      <c r="FE925" s="74"/>
      <c r="FF925" s="74"/>
      <c r="FG925" s="74"/>
      <c r="FH925" s="74"/>
      <c r="FI925" s="74"/>
      <c r="FJ925" s="74"/>
      <c r="FK925" s="74"/>
      <c r="FL925" s="74"/>
      <c r="FM925" s="74"/>
      <c r="FN925" s="74"/>
      <c r="FO925" s="74"/>
      <c r="FP925" s="74"/>
      <c r="FQ925" s="74"/>
      <c r="FR925" s="74"/>
      <c r="FS925" s="74"/>
      <c r="FT925" s="74"/>
      <c r="FU925" s="74"/>
      <c r="FV925" s="74"/>
      <c r="FW925" s="74"/>
      <c r="FX925" s="74"/>
      <c r="FY925" s="74"/>
      <c r="FZ925" s="74"/>
      <c r="GA925" s="74"/>
      <c r="GB925" s="74"/>
      <c r="GC925" s="74"/>
      <c r="GD925" s="74"/>
      <c r="GE925" s="74"/>
      <c r="GF925" s="74"/>
      <c r="GG925" s="74"/>
      <c r="GH925" s="74"/>
      <c r="GI925" s="74"/>
      <c r="GJ925" s="74"/>
      <c r="GK925" s="74"/>
      <c r="GL925" s="74"/>
      <c r="GM925" s="74"/>
      <c r="GN925" s="74"/>
      <c r="GO925" s="74"/>
      <c r="GP925" s="74"/>
      <c r="GQ925" s="74"/>
      <c r="GR925" s="74"/>
      <c r="GS925" s="74"/>
      <c r="GT925" s="74"/>
      <c r="GU925" s="74"/>
      <c r="GV925" s="74"/>
      <c r="GW925" s="74"/>
      <c r="GX925" s="74"/>
      <c r="GY925" s="74"/>
      <c r="GZ925" s="74"/>
      <c r="HA925" s="74"/>
      <c r="HB925" s="74"/>
      <c r="HC925" s="74"/>
      <c r="HD925" s="74"/>
      <c r="HE925" s="74"/>
      <c r="HF925" s="74"/>
      <c r="HG925" s="74"/>
      <c r="HH925" s="74"/>
      <c r="HI925" s="74"/>
      <c r="HJ925" s="74"/>
      <c r="HK925" s="74"/>
      <c r="HL925" s="74"/>
      <c r="HM925" s="74"/>
      <c r="HN925" s="74"/>
      <c r="HO925" s="74"/>
      <c r="HP925" s="74"/>
      <c r="HQ925" s="74"/>
      <c r="HR925" s="74"/>
      <c r="HS925" s="74"/>
      <c r="HT925" s="74"/>
      <c r="HU925" s="74"/>
      <c r="HV925" s="74"/>
      <c r="HW925" s="74"/>
      <c r="HX925" s="74"/>
      <c r="HY925" s="74"/>
      <c r="HZ925" s="74"/>
      <c r="IA925" s="74"/>
      <c r="IB925" s="74"/>
      <c r="IC925" s="74"/>
      <c r="ID925" s="74"/>
      <c r="IE925" s="74"/>
      <c r="IF925" s="74"/>
      <c r="IG925" s="74"/>
      <c r="IH925" s="74"/>
      <c r="II925" s="74"/>
      <c r="IJ925" s="74"/>
    </row>
    <row r="926" spans="1:244">
      <c r="A926" s="75" t="s">
        <v>1896</v>
      </c>
      <c r="B926" s="76" t="s">
        <v>196</v>
      </c>
      <c r="C926" s="81"/>
      <c r="D926" s="82"/>
      <c r="E926" s="80"/>
      <c r="F926" s="74"/>
      <c r="G926" s="74"/>
      <c r="H926" s="74"/>
      <c r="I926" s="74"/>
      <c r="J926" s="74"/>
      <c r="K926" s="74"/>
      <c r="L926" s="74"/>
      <c r="M926" s="74"/>
      <c r="N926" s="74"/>
      <c r="O926" s="74"/>
      <c r="P926" s="74"/>
      <c r="Q926" s="74"/>
      <c r="R926" s="74"/>
      <c r="S926" s="74"/>
      <c r="T926" s="74"/>
      <c r="U926" s="74"/>
      <c r="V926" s="74"/>
      <c r="W926" s="74"/>
      <c r="X926" s="74"/>
      <c r="Y926" s="74"/>
      <c r="Z926" s="74"/>
      <c r="AA926" s="74"/>
      <c r="AB926" s="74"/>
      <c r="AC926" s="74"/>
      <c r="AD926" s="74"/>
      <c r="AE926" s="74"/>
      <c r="AF926" s="74"/>
      <c r="AG926" s="74"/>
      <c r="AH926" s="74"/>
      <c r="AI926" s="74"/>
      <c r="AJ926" s="74"/>
      <c r="AK926" s="74"/>
      <c r="AL926" s="74"/>
      <c r="AM926" s="74"/>
      <c r="AN926" s="74"/>
      <c r="AO926" s="74"/>
      <c r="AP926" s="74"/>
      <c r="AQ926" s="74"/>
      <c r="AR926" s="74"/>
      <c r="AS926" s="74"/>
      <c r="AT926" s="74"/>
      <c r="AU926" s="74"/>
      <c r="AV926" s="74"/>
      <c r="AW926" s="74"/>
      <c r="AX926" s="74"/>
      <c r="AY926" s="74"/>
      <c r="AZ926" s="74"/>
      <c r="BA926" s="74"/>
      <c r="BB926" s="74"/>
      <c r="BC926" s="74"/>
      <c r="BD926" s="74"/>
      <c r="BE926" s="74"/>
      <c r="BF926" s="74"/>
      <c r="BG926" s="74"/>
      <c r="BH926" s="74"/>
      <c r="BI926" s="74"/>
      <c r="BJ926" s="74"/>
      <c r="BK926" s="74"/>
      <c r="BL926" s="74"/>
      <c r="BM926" s="74"/>
      <c r="BN926" s="74"/>
      <c r="BO926" s="74"/>
      <c r="BP926" s="74"/>
      <c r="BQ926" s="74"/>
      <c r="BR926" s="74"/>
      <c r="BS926" s="74"/>
      <c r="BT926" s="74"/>
      <c r="BU926" s="74"/>
      <c r="BV926" s="74"/>
      <c r="BW926" s="74"/>
      <c r="BX926" s="74"/>
      <c r="BY926" s="74"/>
      <c r="BZ926" s="74"/>
      <c r="CA926" s="74"/>
      <c r="CB926" s="74"/>
      <c r="CC926" s="74"/>
      <c r="CD926" s="74"/>
      <c r="CE926" s="74"/>
      <c r="CF926" s="74"/>
      <c r="CG926" s="74"/>
      <c r="CH926" s="74"/>
      <c r="CI926" s="74"/>
      <c r="CJ926" s="74"/>
      <c r="CK926" s="74"/>
      <c r="CL926" s="74"/>
      <c r="CM926" s="74"/>
      <c r="CN926" s="74"/>
      <c r="CO926" s="74"/>
      <c r="CP926" s="74"/>
      <c r="CQ926" s="74"/>
      <c r="CR926" s="74"/>
      <c r="CS926" s="74"/>
      <c r="CT926" s="74"/>
      <c r="CU926" s="74"/>
      <c r="CV926" s="74"/>
      <c r="CW926" s="74"/>
      <c r="CX926" s="74"/>
      <c r="CY926" s="74"/>
      <c r="CZ926" s="74"/>
      <c r="DA926" s="74"/>
      <c r="DB926" s="74"/>
      <c r="DC926" s="74"/>
      <c r="DD926" s="74"/>
      <c r="DE926" s="74"/>
      <c r="DF926" s="74"/>
      <c r="DG926" s="74"/>
      <c r="DH926" s="74"/>
      <c r="DI926" s="74"/>
      <c r="DJ926" s="74"/>
      <c r="DK926" s="74"/>
      <c r="DL926" s="74"/>
      <c r="DM926" s="74"/>
      <c r="DN926" s="74"/>
      <c r="DO926" s="74"/>
      <c r="DP926" s="74"/>
      <c r="DQ926" s="74"/>
      <c r="DR926" s="74"/>
      <c r="DS926" s="74"/>
      <c r="DT926" s="74"/>
      <c r="DU926" s="74"/>
      <c r="DV926" s="74"/>
      <c r="DW926" s="74"/>
      <c r="DX926" s="74"/>
      <c r="DY926" s="74"/>
      <c r="DZ926" s="74"/>
      <c r="EA926" s="74"/>
      <c r="EB926" s="74"/>
      <c r="EC926" s="74"/>
      <c r="ED926" s="74"/>
      <c r="EE926" s="74"/>
      <c r="EF926" s="74"/>
      <c r="EG926" s="74"/>
      <c r="EH926" s="74"/>
      <c r="EI926" s="74"/>
      <c r="EJ926" s="74"/>
      <c r="EK926" s="74"/>
      <c r="EL926" s="74"/>
      <c r="EM926" s="74"/>
      <c r="EN926" s="74"/>
      <c r="EO926" s="74"/>
      <c r="EP926" s="74"/>
      <c r="EQ926" s="74"/>
      <c r="ER926" s="74"/>
      <c r="ES926" s="74"/>
      <c r="ET926" s="74"/>
      <c r="EU926" s="74"/>
      <c r="EV926" s="74"/>
      <c r="EW926" s="74"/>
      <c r="EX926" s="74"/>
      <c r="EY926" s="74"/>
      <c r="EZ926" s="74"/>
      <c r="FA926" s="74"/>
      <c r="FB926" s="74"/>
      <c r="FC926" s="74"/>
      <c r="FD926" s="74"/>
      <c r="FE926" s="74"/>
      <c r="FF926" s="74"/>
      <c r="FG926" s="74"/>
      <c r="FH926" s="74"/>
      <c r="FI926" s="74"/>
      <c r="FJ926" s="74"/>
      <c r="FK926" s="74"/>
      <c r="FL926" s="74"/>
      <c r="FM926" s="74"/>
      <c r="FN926" s="74"/>
      <c r="FO926" s="74"/>
      <c r="FP926" s="74"/>
      <c r="FQ926" s="74"/>
      <c r="FR926" s="74"/>
      <c r="FS926" s="74"/>
      <c r="FT926" s="74"/>
      <c r="FU926" s="74"/>
      <c r="FV926" s="74"/>
      <c r="FW926" s="74"/>
      <c r="FX926" s="74"/>
      <c r="FY926" s="74"/>
      <c r="FZ926" s="74"/>
      <c r="GA926" s="74"/>
      <c r="GB926" s="74"/>
      <c r="GC926" s="74"/>
      <c r="GD926" s="74"/>
      <c r="GE926" s="74"/>
      <c r="GF926" s="74"/>
      <c r="GG926" s="74"/>
      <c r="GH926" s="74"/>
      <c r="GI926" s="74"/>
      <c r="GJ926" s="74"/>
      <c r="GK926" s="74"/>
      <c r="GL926" s="74"/>
      <c r="GM926" s="74"/>
      <c r="GN926" s="74"/>
      <c r="GO926" s="74"/>
      <c r="GP926" s="74"/>
      <c r="GQ926" s="74"/>
      <c r="GR926" s="74"/>
      <c r="GS926" s="74"/>
      <c r="GT926" s="74"/>
      <c r="GU926" s="74"/>
      <c r="GV926" s="74"/>
      <c r="GW926" s="74"/>
      <c r="GX926" s="74"/>
      <c r="GY926" s="74"/>
      <c r="GZ926" s="74"/>
      <c r="HA926" s="74"/>
      <c r="HB926" s="74"/>
      <c r="HC926" s="74"/>
      <c r="HD926" s="74"/>
      <c r="HE926" s="74"/>
      <c r="HF926" s="74"/>
      <c r="HG926" s="74"/>
      <c r="HH926" s="74"/>
      <c r="HI926" s="74"/>
      <c r="HJ926" s="74"/>
      <c r="HK926" s="74"/>
      <c r="HL926" s="74"/>
      <c r="HM926" s="74"/>
      <c r="HN926" s="74"/>
      <c r="HO926" s="74"/>
      <c r="HP926" s="74"/>
      <c r="HQ926" s="74"/>
      <c r="HR926" s="74"/>
      <c r="HS926" s="74"/>
      <c r="HT926" s="74"/>
      <c r="HU926" s="74"/>
      <c r="HV926" s="74"/>
      <c r="HW926" s="74"/>
      <c r="HX926" s="74"/>
      <c r="HY926" s="74"/>
      <c r="HZ926" s="74"/>
      <c r="IA926" s="74"/>
      <c r="IB926" s="74"/>
      <c r="IC926" s="74"/>
      <c r="ID926" s="74"/>
      <c r="IE926" s="74"/>
      <c r="IF926" s="74"/>
      <c r="IG926" s="74"/>
      <c r="IH926" s="74"/>
      <c r="II926" s="74"/>
      <c r="IJ926" s="74"/>
    </row>
    <row r="927" spans="1:244" ht="31.5">
      <c r="A927" s="70" t="s">
        <v>1900</v>
      </c>
      <c r="B927" s="71" t="s">
        <v>2110</v>
      </c>
      <c r="C927" s="72"/>
      <c r="D927" s="73">
        <f>SUM(D928:D930)</f>
        <v>0</v>
      </c>
      <c r="E927" s="73">
        <f>SUM(E928:E930)</f>
        <v>0</v>
      </c>
      <c r="F927" s="74"/>
      <c r="G927" s="74"/>
      <c r="H927" s="74"/>
      <c r="I927" s="74"/>
      <c r="J927" s="74"/>
      <c r="K927" s="74"/>
      <c r="L927" s="74"/>
      <c r="M927" s="74"/>
      <c r="N927" s="74"/>
      <c r="O927" s="74"/>
      <c r="P927" s="74"/>
      <c r="Q927" s="74"/>
      <c r="R927" s="74"/>
      <c r="S927" s="74"/>
      <c r="T927" s="74"/>
      <c r="U927" s="74"/>
      <c r="V927" s="74"/>
      <c r="W927" s="74"/>
      <c r="X927" s="74"/>
      <c r="Y927" s="74"/>
      <c r="Z927" s="74"/>
      <c r="AA927" s="74"/>
      <c r="AB927" s="74"/>
      <c r="AC927" s="74"/>
      <c r="AD927" s="74"/>
      <c r="AE927" s="74"/>
      <c r="AF927" s="74"/>
      <c r="AG927" s="74"/>
      <c r="AH927" s="74"/>
      <c r="AI927" s="74"/>
      <c r="AJ927" s="74"/>
      <c r="AK927" s="74"/>
      <c r="AL927" s="74"/>
      <c r="AM927" s="74"/>
      <c r="AN927" s="74"/>
      <c r="AO927" s="74"/>
      <c r="AP927" s="74"/>
      <c r="AQ927" s="74"/>
      <c r="AR927" s="74"/>
      <c r="AS927" s="74"/>
      <c r="AT927" s="74"/>
      <c r="AU927" s="74"/>
      <c r="AV927" s="74"/>
      <c r="AW927" s="74"/>
      <c r="AX927" s="74"/>
      <c r="AY927" s="74"/>
      <c r="AZ927" s="74"/>
      <c r="BA927" s="74"/>
      <c r="BB927" s="74"/>
      <c r="BC927" s="74"/>
      <c r="BD927" s="74"/>
      <c r="BE927" s="74"/>
      <c r="BF927" s="74"/>
      <c r="BG927" s="74"/>
      <c r="BH927" s="74"/>
      <c r="BI927" s="74"/>
      <c r="BJ927" s="74"/>
      <c r="BK927" s="74"/>
      <c r="BL927" s="74"/>
      <c r="BM927" s="74"/>
      <c r="BN927" s="74"/>
      <c r="BO927" s="74"/>
      <c r="BP927" s="74"/>
      <c r="BQ927" s="74"/>
      <c r="BR927" s="74"/>
      <c r="BS927" s="74"/>
      <c r="BT927" s="74"/>
      <c r="BU927" s="74"/>
      <c r="BV927" s="74"/>
      <c r="BW927" s="74"/>
      <c r="BX927" s="74"/>
      <c r="BY927" s="74"/>
      <c r="BZ927" s="74"/>
      <c r="CA927" s="74"/>
      <c r="CB927" s="74"/>
      <c r="CC927" s="74"/>
      <c r="CD927" s="74"/>
      <c r="CE927" s="74"/>
      <c r="CF927" s="74"/>
      <c r="CG927" s="74"/>
      <c r="CH927" s="74"/>
      <c r="CI927" s="74"/>
      <c r="CJ927" s="74"/>
      <c r="CK927" s="74"/>
      <c r="CL927" s="74"/>
      <c r="CM927" s="74"/>
      <c r="CN927" s="74"/>
      <c r="CO927" s="74"/>
      <c r="CP927" s="74"/>
      <c r="CQ927" s="74"/>
      <c r="CR927" s="74"/>
      <c r="CS927" s="74"/>
      <c r="CT927" s="74"/>
      <c r="CU927" s="74"/>
      <c r="CV927" s="74"/>
      <c r="CW927" s="74"/>
      <c r="CX927" s="74"/>
      <c r="CY927" s="74"/>
      <c r="CZ927" s="74"/>
      <c r="DA927" s="74"/>
      <c r="DB927" s="74"/>
      <c r="DC927" s="74"/>
      <c r="DD927" s="74"/>
      <c r="DE927" s="74"/>
      <c r="DF927" s="74"/>
      <c r="DG927" s="74"/>
      <c r="DH927" s="74"/>
      <c r="DI927" s="74"/>
      <c r="DJ927" s="74"/>
      <c r="DK927" s="74"/>
      <c r="DL927" s="74"/>
      <c r="DM927" s="74"/>
      <c r="DN927" s="74"/>
      <c r="DO927" s="74"/>
      <c r="DP927" s="74"/>
      <c r="DQ927" s="74"/>
      <c r="DR927" s="74"/>
      <c r="DS927" s="74"/>
      <c r="DT927" s="74"/>
      <c r="DU927" s="74"/>
      <c r="DV927" s="74"/>
      <c r="DW927" s="74"/>
      <c r="DX927" s="74"/>
      <c r="DY927" s="74"/>
      <c r="DZ927" s="74"/>
      <c r="EA927" s="74"/>
      <c r="EB927" s="74"/>
      <c r="EC927" s="74"/>
      <c r="ED927" s="74"/>
      <c r="EE927" s="74"/>
      <c r="EF927" s="74"/>
      <c r="EG927" s="74"/>
      <c r="EH927" s="74"/>
      <c r="EI927" s="74"/>
      <c r="EJ927" s="74"/>
      <c r="EK927" s="74"/>
      <c r="EL927" s="74"/>
      <c r="EM927" s="74"/>
      <c r="EN927" s="74"/>
      <c r="EO927" s="74"/>
      <c r="EP927" s="74"/>
      <c r="EQ927" s="74"/>
      <c r="ER927" s="74"/>
      <c r="ES927" s="74"/>
      <c r="ET927" s="74"/>
      <c r="EU927" s="74"/>
      <c r="EV927" s="74"/>
      <c r="EW927" s="74"/>
      <c r="EX927" s="74"/>
      <c r="EY927" s="74"/>
      <c r="EZ927" s="74"/>
      <c r="FA927" s="74"/>
      <c r="FB927" s="74"/>
      <c r="FC927" s="74"/>
      <c r="FD927" s="74"/>
      <c r="FE927" s="74"/>
      <c r="FF927" s="74"/>
      <c r="FG927" s="74"/>
      <c r="FH927" s="74"/>
      <c r="FI927" s="74"/>
      <c r="FJ927" s="74"/>
      <c r="FK927" s="74"/>
      <c r="FL927" s="74"/>
      <c r="FM927" s="74"/>
      <c r="FN927" s="74"/>
      <c r="FO927" s="74"/>
      <c r="FP927" s="74"/>
      <c r="FQ927" s="74"/>
      <c r="FR927" s="74"/>
      <c r="FS927" s="74"/>
      <c r="FT927" s="74"/>
      <c r="FU927" s="74"/>
      <c r="FV927" s="74"/>
      <c r="FW927" s="74"/>
      <c r="FX927" s="74"/>
      <c r="FY927" s="74"/>
      <c r="FZ927" s="74"/>
      <c r="GA927" s="74"/>
      <c r="GB927" s="74"/>
      <c r="GC927" s="74"/>
      <c r="GD927" s="74"/>
      <c r="GE927" s="74"/>
      <c r="GF927" s="74"/>
      <c r="GG927" s="74"/>
      <c r="GH927" s="74"/>
      <c r="GI927" s="74"/>
      <c r="GJ927" s="74"/>
      <c r="GK927" s="74"/>
      <c r="GL927" s="74"/>
      <c r="GM927" s="74"/>
      <c r="GN927" s="74"/>
      <c r="GO927" s="74"/>
      <c r="GP927" s="74"/>
      <c r="GQ927" s="74"/>
      <c r="GR927" s="74"/>
      <c r="GS927" s="74"/>
      <c r="GT927" s="74"/>
      <c r="GU927" s="74"/>
      <c r="GV927" s="74"/>
      <c r="GW927" s="74"/>
      <c r="GX927" s="74"/>
      <c r="GY927" s="74"/>
      <c r="GZ927" s="74"/>
      <c r="HA927" s="74"/>
      <c r="HB927" s="74"/>
      <c r="HC927" s="74"/>
      <c r="HD927" s="74"/>
      <c r="HE927" s="74"/>
      <c r="HF927" s="74"/>
      <c r="HG927" s="74"/>
      <c r="HH927" s="74"/>
      <c r="HI927" s="74"/>
      <c r="HJ927" s="74"/>
      <c r="HK927" s="74"/>
      <c r="HL927" s="74"/>
      <c r="HM927" s="74"/>
      <c r="HN927" s="74"/>
      <c r="HO927" s="74"/>
      <c r="HP927" s="74"/>
      <c r="HQ927" s="74"/>
      <c r="HR927" s="74"/>
      <c r="HS927" s="74"/>
      <c r="HT927" s="74"/>
      <c r="HU927" s="74"/>
      <c r="HV927" s="74"/>
      <c r="HW927" s="74"/>
      <c r="HX927" s="74"/>
      <c r="HY927" s="74"/>
      <c r="HZ927" s="74"/>
      <c r="IA927" s="74"/>
      <c r="IB927" s="74"/>
      <c r="IC927" s="74"/>
      <c r="ID927" s="74"/>
      <c r="IE927" s="74"/>
      <c r="IF927" s="74"/>
      <c r="IG927" s="74"/>
      <c r="IH927" s="74"/>
      <c r="II927" s="74"/>
      <c r="IJ927" s="74"/>
    </row>
    <row r="928" spans="1:244">
      <c r="A928" s="75" t="s">
        <v>1901</v>
      </c>
      <c r="B928" s="76" t="s">
        <v>2108</v>
      </c>
      <c r="C928" s="81"/>
      <c r="D928" s="82"/>
      <c r="E928" s="80"/>
      <c r="F928" s="74"/>
      <c r="G928" s="74"/>
      <c r="H928" s="74"/>
      <c r="I928" s="74"/>
      <c r="J928" s="74"/>
      <c r="K928" s="74"/>
      <c r="L928" s="74"/>
      <c r="M928" s="74"/>
      <c r="N928" s="74"/>
      <c r="O928" s="74"/>
      <c r="P928" s="74"/>
      <c r="Q928" s="74"/>
      <c r="R928" s="74"/>
      <c r="S928" s="74"/>
      <c r="T928" s="74"/>
      <c r="U928" s="74"/>
      <c r="V928" s="74"/>
      <c r="W928" s="74"/>
      <c r="X928" s="74"/>
      <c r="Y928" s="74"/>
      <c r="Z928" s="74"/>
      <c r="AA928" s="74"/>
      <c r="AB928" s="74"/>
      <c r="AC928" s="74"/>
      <c r="AD928" s="74"/>
      <c r="AE928" s="74"/>
      <c r="AF928" s="74"/>
      <c r="AG928" s="74"/>
      <c r="AH928" s="74"/>
      <c r="AI928" s="74"/>
      <c r="AJ928" s="74"/>
      <c r="AK928" s="74"/>
      <c r="AL928" s="74"/>
      <c r="AM928" s="74"/>
      <c r="AN928" s="74"/>
      <c r="AO928" s="74"/>
      <c r="AP928" s="74"/>
      <c r="AQ928" s="74"/>
      <c r="AR928" s="74"/>
      <c r="AS928" s="74"/>
      <c r="AT928" s="74"/>
      <c r="AU928" s="74"/>
      <c r="AV928" s="74"/>
      <c r="AW928" s="74"/>
      <c r="AX928" s="74"/>
      <c r="AY928" s="74"/>
      <c r="AZ928" s="74"/>
      <c r="BA928" s="74"/>
      <c r="BB928" s="74"/>
      <c r="BC928" s="74"/>
      <c r="BD928" s="74"/>
      <c r="BE928" s="74"/>
      <c r="BF928" s="74"/>
      <c r="BG928" s="74"/>
      <c r="BH928" s="74"/>
      <c r="BI928" s="74"/>
      <c r="BJ928" s="74"/>
      <c r="BK928" s="74"/>
      <c r="BL928" s="74"/>
      <c r="BM928" s="74"/>
      <c r="BN928" s="74"/>
      <c r="BO928" s="74"/>
      <c r="BP928" s="74"/>
      <c r="BQ928" s="74"/>
      <c r="BR928" s="74"/>
      <c r="BS928" s="74"/>
      <c r="BT928" s="74"/>
      <c r="BU928" s="74"/>
      <c r="BV928" s="74"/>
      <c r="BW928" s="74"/>
      <c r="BX928" s="74"/>
      <c r="BY928" s="74"/>
      <c r="BZ928" s="74"/>
      <c r="CA928" s="74"/>
      <c r="CB928" s="74"/>
      <c r="CC928" s="74"/>
      <c r="CD928" s="74"/>
      <c r="CE928" s="74"/>
      <c r="CF928" s="74"/>
      <c r="CG928" s="74"/>
      <c r="CH928" s="74"/>
      <c r="CI928" s="74"/>
      <c r="CJ928" s="74"/>
      <c r="CK928" s="74"/>
      <c r="CL928" s="74"/>
      <c r="CM928" s="74"/>
      <c r="CN928" s="74"/>
      <c r="CO928" s="74"/>
      <c r="CP928" s="74"/>
      <c r="CQ928" s="74"/>
      <c r="CR928" s="74"/>
      <c r="CS928" s="74"/>
      <c r="CT928" s="74"/>
      <c r="CU928" s="74"/>
      <c r="CV928" s="74"/>
      <c r="CW928" s="74"/>
      <c r="CX928" s="74"/>
      <c r="CY928" s="74"/>
      <c r="CZ928" s="74"/>
      <c r="DA928" s="74"/>
      <c r="DB928" s="74"/>
      <c r="DC928" s="74"/>
      <c r="DD928" s="74"/>
      <c r="DE928" s="74"/>
      <c r="DF928" s="74"/>
      <c r="DG928" s="74"/>
      <c r="DH928" s="74"/>
      <c r="DI928" s="74"/>
      <c r="DJ928" s="74"/>
      <c r="DK928" s="74"/>
      <c r="DL928" s="74"/>
      <c r="DM928" s="74"/>
      <c r="DN928" s="74"/>
      <c r="DO928" s="74"/>
      <c r="DP928" s="74"/>
      <c r="DQ928" s="74"/>
      <c r="DR928" s="74"/>
      <c r="DS928" s="74"/>
      <c r="DT928" s="74"/>
      <c r="DU928" s="74"/>
      <c r="DV928" s="74"/>
      <c r="DW928" s="74"/>
      <c r="DX928" s="74"/>
      <c r="DY928" s="74"/>
      <c r="DZ928" s="74"/>
      <c r="EA928" s="74"/>
      <c r="EB928" s="74"/>
      <c r="EC928" s="74"/>
      <c r="ED928" s="74"/>
      <c r="EE928" s="74"/>
      <c r="EF928" s="74"/>
      <c r="EG928" s="74"/>
      <c r="EH928" s="74"/>
      <c r="EI928" s="74"/>
      <c r="EJ928" s="74"/>
      <c r="EK928" s="74"/>
      <c r="EL928" s="74"/>
      <c r="EM928" s="74"/>
      <c r="EN928" s="74"/>
      <c r="EO928" s="74"/>
      <c r="EP928" s="74"/>
      <c r="EQ928" s="74"/>
      <c r="ER928" s="74"/>
      <c r="ES928" s="74"/>
      <c r="ET928" s="74"/>
      <c r="EU928" s="74"/>
      <c r="EV928" s="74"/>
      <c r="EW928" s="74"/>
      <c r="EX928" s="74"/>
      <c r="EY928" s="74"/>
      <c r="EZ928" s="74"/>
      <c r="FA928" s="74"/>
      <c r="FB928" s="74"/>
      <c r="FC928" s="74"/>
      <c r="FD928" s="74"/>
      <c r="FE928" s="74"/>
      <c r="FF928" s="74"/>
      <c r="FG928" s="74"/>
      <c r="FH928" s="74"/>
      <c r="FI928" s="74"/>
      <c r="FJ928" s="74"/>
      <c r="FK928" s="74"/>
      <c r="FL928" s="74"/>
      <c r="FM928" s="74"/>
      <c r="FN928" s="74"/>
      <c r="FO928" s="74"/>
      <c r="FP928" s="74"/>
      <c r="FQ928" s="74"/>
      <c r="FR928" s="74"/>
      <c r="FS928" s="74"/>
      <c r="FT928" s="74"/>
      <c r="FU928" s="74"/>
      <c r="FV928" s="74"/>
      <c r="FW928" s="74"/>
      <c r="FX928" s="74"/>
      <c r="FY928" s="74"/>
      <c r="FZ928" s="74"/>
      <c r="GA928" s="74"/>
      <c r="GB928" s="74"/>
      <c r="GC928" s="74"/>
      <c r="GD928" s="74"/>
      <c r="GE928" s="74"/>
      <c r="GF928" s="74"/>
      <c r="GG928" s="74"/>
      <c r="GH928" s="74"/>
      <c r="GI928" s="74"/>
      <c r="GJ928" s="74"/>
      <c r="GK928" s="74"/>
      <c r="GL928" s="74"/>
      <c r="GM928" s="74"/>
      <c r="GN928" s="74"/>
      <c r="GO928" s="74"/>
      <c r="GP928" s="74"/>
      <c r="GQ928" s="74"/>
      <c r="GR928" s="74"/>
      <c r="GS928" s="74"/>
      <c r="GT928" s="74"/>
      <c r="GU928" s="74"/>
      <c r="GV928" s="74"/>
      <c r="GW928" s="74"/>
      <c r="GX928" s="74"/>
      <c r="GY928" s="74"/>
      <c r="GZ928" s="74"/>
      <c r="HA928" s="74"/>
      <c r="HB928" s="74"/>
      <c r="HC928" s="74"/>
      <c r="HD928" s="74"/>
      <c r="HE928" s="74"/>
      <c r="HF928" s="74"/>
      <c r="HG928" s="74"/>
      <c r="HH928" s="74"/>
      <c r="HI928" s="74"/>
      <c r="HJ928" s="74"/>
      <c r="HK928" s="74"/>
      <c r="HL928" s="74"/>
      <c r="HM928" s="74"/>
      <c r="HN928" s="74"/>
      <c r="HO928" s="74"/>
      <c r="HP928" s="74"/>
      <c r="HQ928" s="74"/>
      <c r="HR928" s="74"/>
      <c r="HS928" s="74"/>
      <c r="HT928" s="74"/>
      <c r="HU928" s="74"/>
      <c r="HV928" s="74"/>
      <c r="HW928" s="74"/>
      <c r="HX928" s="74"/>
      <c r="HY928" s="74"/>
      <c r="HZ928" s="74"/>
      <c r="IA928" s="74"/>
      <c r="IB928" s="74"/>
      <c r="IC928" s="74"/>
      <c r="ID928" s="74"/>
      <c r="IE928" s="74"/>
      <c r="IF928" s="74"/>
      <c r="IG928" s="74"/>
      <c r="IH928" s="74"/>
      <c r="II928" s="74"/>
      <c r="IJ928" s="74"/>
    </row>
    <row r="929" spans="1:244">
      <c r="A929" s="75" t="s">
        <v>1902</v>
      </c>
      <c r="B929" s="76" t="s">
        <v>2109</v>
      </c>
      <c r="C929" s="81"/>
      <c r="D929" s="82"/>
      <c r="E929" s="80"/>
      <c r="F929" s="74"/>
      <c r="G929" s="74"/>
      <c r="H929" s="74"/>
      <c r="I929" s="74"/>
      <c r="J929" s="74"/>
      <c r="K929" s="74"/>
      <c r="L929" s="74"/>
      <c r="M929" s="74"/>
      <c r="N929" s="74"/>
      <c r="O929" s="74"/>
      <c r="P929" s="74"/>
      <c r="Q929" s="74"/>
      <c r="R929" s="74"/>
      <c r="S929" s="74"/>
      <c r="T929" s="74"/>
      <c r="U929" s="74"/>
      <c r="V929" s="74"/>
      <c r="W929" s="74"/>
      <c r="X929" s="74"/>
      <c r="Y929" s="74"/>
      <c r="Z929" s="74"/>
      <c r="AA929" s="74"/>
      <c r="AB929" s="74"/>
      <c r="AC929" s="74"/>
      <c r="AD929" s="74"/>
      <c r="AE929" s="74"/>
      <c r="AF929" s="74"/>
      <c r="AG929" s="74"/>
      <c r="AH929" s="74"/>
      <c r="AI929" s="74"/>
      <c r="AJ929" s="74"/>
      <c r="AK929" s="74"/>
      <c r="AL929" s="74"/>
      <c r="AM929" s="74"/>
      <c r="AN929" s="74"/>
      <c r="AO929" s="74"/>
      <c r="AP929" s="74"/>
      <c r="AQ929" s="74"/>
      <c r="AR929" s="74"/>
      <c r="AS929" s="74"/>
      <c r="AT929" s="74"/>
      <c r="AU929" s="74"/>
      <c r="AV929" s="74"/>
      <c r="AW929" s="74"/>
      <c r="AX929" s="74"/>
      <c r="AY929" s="74"/>
      <c r="AZ929" s="74"/>
      <c r="BA929" s="74"/>
      <c r="BB929" s="74"/>
      <c r="BC929" s="74"/>
      <c r="BD929" s="74"/>
      <c r="BE929" s="74"/>
      <c r="BF929" s="74"/>
      <c r="BG929" s="74"/>
      <c r="BH929" s="74"/>
      <c r="BI929" s="74"/>
      <c r="BJ929" s="74"/>
      <c r="BK929" s="74"/>
      <c r="BL929" s="74"/>
      <c r="BM929" s="74"/>
      <c r="BN929" s="74"/>
      <c r="BO929" s="74"/>
      <c r="BP929" s="74"/>
      <c r="BQ929" s="74"/>
      <c r="BR929" s="74"/>
      <c r="BS929" s="74"/>
      <c r="BT929" s="74"/>
      <c r="BU929" s="74"/>
      <c r="BV929" s="74"/>
      <c r="BW929" s="74"/>
      <c r="BX929" s="74"/>
      <c r="BY929" s="74"/>
      <c r="BZ929" s="74"/>
      <c r="CA929" s="74"/>
      <c r="CB929" s="74"/>
      <c r="CC929" s="74"/>
      <c r="CD929" s="74"/>
      <c r="CE929" s="74"/>
      <c r="CF929" s="74"/>
      <c r="CG929" s="74"/>
      <c r="CH929" s="74"/>
      <c r="CI929" s="74"/>
      <c r="CJ929" s="74"/>
      <c r="CK929" s="74"/>
      <c r="CL929" s="74"/>
      <c r="CM929" s="74"/>
      <c r="CN929" s="74"/>
      <c r="CO929" s="74"/>
      <c r="CP929" s="74"/>
      <c r="CQ929" s="74"/>
      <c r="CR929" s="74"/>
      <c r="CS929" s="74"/>
      <c r="CT929" s="74"/>
      <c r="CU929" s="74"/>
      <c r="CV929" s="74"/>
      <c r="CW929" s="74"/>
      <c r="CX929" s="74"/>
      <c r="CY929" s="74"/>
      <c r="CZ929" s="74"/>
      <c r="DA929" s="74"/>
      <c r="DB929" s="74"/>
      <c r="DC929" s="74"/>
      <c r="DD929" s="74"/>
      <c r="DE929" s="74"/>
      <c r="DF929" s="74"/>
      <c r="DG929" s="74"/>
      <c r="DH929" s="74"/>
      <c r="DI929" s="74"/>
      <c r="DJ929" s="74"/>
      <c r="DK929" s="74"/>
      <c r="DL929" s="74"/>
      <c r="DM929" s="74"/>
      <c r="DN929" s="74"/>
      <c r="DO929" s="74"/>
      <c r="DP929" s="74"/>
      <c r="DQ929" s="74"/>
      <c r="DR929" s="74"/>
      <c r="DS929" s="74"/>
      <c r="DT929" s="74"/>
      <c r="DU929" s="74"/>
      <c r="DV929" s="74"/>
      <c r="DW929" s="74"/>
      <c r="DX929" s="74"/>
      <c r="DY929" s="74"/>
      <c r="DZ929" s="74"/>
      <c r="EA929" s="74"/>
      <c r="EB929" s="74"/>
      <c r="EC929" s="74"/>
      <c r="ED929" s="74"/>
      <c r="EE929" s="74"/>
      <c r="EF929" s="74"/>
      <c r="EG929" s="74"/>
      <c r="EH929" s="74"/>
      <c r="EI929" s="74"/>
      <c r="EJ929" s="74"/>
      <c r="EK929" s="74"/>
      <c r="EL929" s="74"/>
      <c r="EM929" s="74"/>
      <c r="EN929" s="74"/>
      <c r="EO929" s="74"/>
      <c r="EP929" s="74"/>
      <c r="EQ929" s="74"/>
      <c r="ER929" s="74"/>
      <c r="ES929" s="74"/>
      <c r="ET929" s="74"/>
      <c r="EU929" s="74"/>
      <c r="EV929" s="74"/>
      <c r="EW929" s="74"/>
      <c r="EX929" s="74"/>
      <c r="EY929" s="74"/>
      <c r="EZ929" s="74"/>
      <c r="FA929" s="74"/>
      <c r="FB929" s="74"/>
      <c r="FC929" s="74"/>
      <c r="FD929" s="74"/>
      <c r="FE929" s="74"/>
      <c r="FF929" s="74"/>
      <c r="FG929" s="74"/>
      <c r="FH929" s="74"/>
      <c r="FI929" s="74"/>
      <c r="FJ929" s="74"/>
      <c r="FK929" s="74"/>
      <c r="FL929" s="74"/>
      <c r="FM929" s="74"/>
      <c r="FN929" s="74"/>
      <c r="FO929" s="74"/>
      <c r="FP929" s="74"/>
      <c r="FQ929" s="74"/>
      <c r="FR929" s="74"/>
      <c r="FS929" s="74"/>
      <c r="FT929" s="74"/>
      <c r="FU929" s="74"/>
      <c r="FV929" s="74"/>
      <c r="FW929" s="74"/>
      <c r="FX929" s="74"/>
      <c r="FY929" s="74"/>
      <c r="FZ929" s="74"/>
      <c r="GA929" s="74"/>
      <c r="GB929" s="74"/>
      <c r="GC929" s="74"/>
      <c r="GD929" s="74"/>
      <c r="GE929" s="74"/>
      <c r="GF929" s="74"/>
      <c r="GG929" s="74"/>
      <c r="GH929" s="74"/>
      <c r="GI929" s="74"/>
      <c r="GJ929" s="74"/>
      <c r="GK929" s="74"/>
      <c r="GL929" s="74"/>
      <c r="GM929" s="74"/>
      <c r="GN929" s="74"/>
      <c r="GO929" s="74"/>
      <c r="GP929" s="74"/>
      <c r="GQ929" s="74"/>
      <c r="GR929" s="74"/>
      <c r="GS929" s="74"/>
      <c r="GT929" s="74"/>
      <c r="GU929" s="74"/>
      <c r="GV929" s="74"/>
      <c r="GW929" s="74"/>
      <c r="GX929" s="74"/>
      <c r="GY929" s="74"/>
      <c r="GZ929" s="74"/>
      <c r="HA929" s="74"/>
      <c r="HB929" s="74"/>
      <c r="HC929" s="74"/>
      <c r="HD929" s="74"/>
      <c r="HE929" s="74"/>
      <c r="HF929" s="74"/>
      <c r="HG929" s="74"/>
      <c r="HH929" s="74"/>
      <c r="HI929" s="74"/>
      <c r="HJ929" s="74"/>
      <c r="HK929" s="74"/>
      <c r="HL929" s="74"/>
      <c r="HM929" s="74"/>
      <c r="HN929" s="74"/>
      <c r="HO929" s="74"/>
      <c r="HP929" s="74"/>
      <c r="HQ929" s="74"/>
      <c r="HR929" s="74"/>
      <c r="HS929" s="74"/>
      <c r="HT929" s="74"/>
      <c r="HU929" s="74"/>
      <c r="HV929" s="74"/>
      <c r="HW929" s="74"/>
      <c r="HX929" s="74"/>
      <c r="HY929" s="74"/>
      <c r="HZ929" s="74"/>
      <c r="IA929" s="74"/>
      <c r="IB929" s="74"/>
      <c r="IC929" s="74"/>
      <c r="ID929" s="74"/>
      <c r="IE929" s="74"/>
      <c r="IF929" s="74"/>
      <c r="IG929" s="74"/>
      <c r="IH929" s="74"/>
      <c r="II929" s="74"/>
      <c r="IJ929" s="74"/>
    </row>
    <row r="930" spans="1:244">
      <c r="A930" s="75" t="s">
        <v>1903</v>
      </c>
      <c r="B930" s="76" t="s">
        <v>196</v>
      </c>
      <c r="C930" s="81"/>
      <c r="D930" s="82"/>
      <c r="E930" s="80"/>
      <c r="F930" s="74"/>
      <c r="G930" s="74"/>
      <c r="H930" s="74"/>
      <c r="I930" s="74"/>
      <c r="J930" s="74"/>
      <c r="K930" s="74"/>
      <c r="L930" s="74"/>
      <c r="M930" s="74"/>
      <c r="N930" s="74"/>
      <c r="O930" s="74"/>
      <c r="P930" s="74"/>
      <c r="Q930" s="74"/>
      <c r="R930" s="74"/>
      <c r="S930" s="74"/>
      <c r="T930" s="74"/>
      <c r="U930" s="74"/>
      <c r="V930" s="74"/>
      <c r="W930" s="74"/>
      <c r="X930" s="74"/>
      <c r="Y930" s="74"/>
      <c r="Z930" s="74"/>
      <c r="AA930" s="74"/>
      <c r="AB930" s="74"/>
      <c r="AC930" s="74"/>
      <c r="AD930" s="74"/>
      <c r="AE930" s="74"/>
      <c r="AF930" s="74"/>
      <c r="AG930" s="74"/>
      <c r="AH930" s="74"/>
      <c r="AI930" s="74"/>
      <c r="AJ930" s="74"/>
      <c r="AK930" s="74"/>
      <c r="AL930" s="74"/>
      <c r="AM930" s="74"/>
      <c r="AN930" s="74"/>
      <c r="AO930" s="74"/>
      <c r="AP930" s="74"/>
      <c r="AQ930" s="74"/>
      <c r="AR930" s="74"/>
      <c r="AS930" s="74"/>
      <c r="AT930" s="74"/>
      <c r="AU930" s="74"/>
      <c r="AV930" s="74"/>
      <c r="AW930" s="74"/>
      <c r="AX930" s="74"/>
      <c r="AY930" s="74"/>
      <c r="AZ930" s="74"/>
      <c r="BA930" s="74"/>
      <c r="BB930" s="74"/>
      <c r="BC930" s="74"/>
      <c r="BD930" s="74"/>
      <c r="BE930" s="74"/>
      <c r="BF930" s="74"/>
      <c r="BG930" s="74"/>
      <c r="BH930" s="74"/>
      <c r="BI930" s="74"/>
      <c r="BJ930" s="74"/>
      <c r="BK930" s="74"/>
      <c r="BL930" s="74"/>
      <c r="BM930" s="74"/>
      <c r="BN930" s="74"/>
      <c r="BO930" s="74"/>
      <c r="BP930" s="74"/>
      <c r="BQ930" s="74"/>
      <c r="BR930" s="74"/>
      <c r="BS930" s="74"/>
      <c r="BT930" s="74"/>
      <c r="BU930" s="74"/>
      <c r="BV930" s="74"/>
      <c r="BW930" s="74"/>
      <c r="BX930" s="74"/>
      <c r="BY930" s="74"/>
      <c r="BZ930" s="74"/>
      <c r="CA930" s="74"/>
      <c r="CB930" s="74"/>
      <c r="CC930" s="74"/>
      <c r="CD930" s="74"/>
      <c r="CE930" s="74"/>
      <c r="CF930" s="74"/>
      <c r="CG930" s="74"/>
      <c r="CH930" s="74"/>
      <c r="CI930" s="74"/>
      <c r="CJ930" s="74"/>
      <c r="CK930" s="74"/>
      <c r="CL930" s="74"/>
      <c r="CM930" s="74"/>
      <c r="CN930" s="74"/>
      <c r="CO930" s="74"/>
      <c r="CP930" s="74"/>
      <c r="CQ930" s="74"/>
      <c r="CR930" s="74"/>
      <c r="CS930" s="74"/>
      <c r="CT930" s="74"/>
      <c r="CU930" s="74"/>
      <c r="CV930" s="74"/>
      <c r="CW930" s="74"/>
      <c r="CX930" s="74"/>
      <c r="CY930" s="74"/>
      <c r="CZ930" s="74"/>
      <c r="DA930" s="74"/>
      <c r="DB930" s="74"/>
      <c r="DC930" s="74"/>
      <c r="DD930" s="74"/>
      <c r="DE930" s="74"/>
      <c r="DF930" s="74"/>
      <c r="DG930" s="74"/>
      <c r="DH930" s="74"/>
      <c r="DI930" s="74"/>
      <c r="DJ930" s="74"/>
      <c r="DK930" s="74"/>
      <c r="DL930" s="74"/>
      <c r="DM930" s="74"/>
      <c r="DN930" s="74"/>
      <c r="DO930" s="74"/>
      <c r="DP930" s="74"/>
      <c r="DQ930" s="74"/>
      <c r="DR930" s="74"/>
      <c r="DS930" s="74"/>
      <c r="DT930" s="74"/>
      <c r="DU930" s="74"/>
      <c r="DV930" s="74"/>
      <c r="DW930" s="74"/>
      <c r="DX930" s="74"/>
      <c r="DY930" s="74"/>
      <c r="DZ930" s="74"/>
      <c r="EA930" s="74"/>
      <c r="EB930" s="74"/>
      <c r="EC930" s="74"/>
      <c r="ED930" s="74"/>
      <c r="EE930" s="74"/>
      <c r="EF930" s="74"/>
      <c r="EG930" s="74"/>
      <c r="EH930" s="74"/>
      <c r="EI930" s="74"/>
      <c r="EJ930" s="74"/>
      <c r="EK930" s="74"/>
      <c r="EL930" s="74"/>
      <c r="EM930" s="74"/>
      <c r="EN930" s="74"/>
      <c r="EO930" s="74"/>
      <c r="EP930" s="74"/>
      <c r="EQ930" s="74"/>
      <c r="ER930" s="74"/>
      <c r="ES930" s="74"/>
      <c r="ET930" s="74"/>
      <c r="EU930" s="74"/>
      <c r="EV930" s="74"/>
      <c r="EW930" s="74"/>
      <c r="EX930" s="74"/>
      <c r="EY930" s="74"/>
      <c r="EZ930" s="74"/>
      <c r="FA930" s="74"/>
      <c r="FB930" s="74"/>
      <c r="FC930" s="74"/>
      <c r="FD930" s="74"/>
      <c r="FE930" s="74"/>
      <c r="FF930" s="74"/>
      <c r="FG930" s="74"/>
      <c r="FH930" s="74"/>
      <c r="FI930" s="74"/>
      <c r="FJ930" s="74"/>
      <c r="FK930" s="74"/>
      <c r="FL930" s="74"/>
      <c r="FM930" s="74"/>
      <c r="FN930" s="74"/>
      <c r="FO930" s="74"/>
      <c r="FP930" s="74"/>
      <c r="FQ930" s="74"/>
      <c r="FR930" s="74"/>
      <c r="FS930" s="74"/>
      <c r="FT930" s="74"/>
      <c r="FU930" s="74"/>
      <c r="FV930" s="74"/>
      <c r="FW930" s="74"/>
      <c r="FX930" s="74"/>
      <c r="FY930" s="74"/>
      <c r="FZ930" s="74"/>
      <c r="GA930" s="74"/>
      <c r="GB930" s="74"/>
      <c r="GC930" s="74"/>
      <c r="GD930" s="74"/>
      <c r="GE930" s="74"/>
      <c r="GF930" s="74"/>
      <c r="GG930" s="74"/>
      <c r="GH930" s="74"/>
      <c r="GI930" s="74"/>
      <c r="GJ930" s="74"/>
      <c r="GK930" s="74"/>
      <c r="GL930" s="74"/>
      <c r="GM930" s="74"/>
      <c r="GN930" s="74"/>
      <c r="GO930" s="74"/>
      <c r="GP930" s="74"/>
      <c r="GQ930" s="74"/>
      <c r="GR930" s="74"/>
      <c r="GS930" s="74"/>
      <c r="GT930" s="74"/>
      <c r="GU930" s="74"/>
      <c r="GV930" s="74"/>
      <c r="GW930" s="74"/>
      <c r="GX930" s="74"/>
      <c r="GY930" s="74"/>
      <c r="GZ930" s="74"/>
      <c r="HA930" s="74"/>
      <c r="HB930" s="74"/>
      <c r="HC930" s="74"/>
      <c r="HD930" s="74"/>
      <c r="HE930" s="74"/>
      <c r="HF930" s="74"/>
      <c r="HG930" s="74"/>
      <c r="HH930" s="74"/>
      <c r="HI930" s="74"/>
      <c r="HJ930" s="74"/>
      <c r="HK930" s="74"/>
      <c r="HL930" s="74"/>
      <c r="HM930" s="74"/>
      <c r="HN930" s="74"/>
      <c r="HO930" s="74"/>
      <c r="HP930" s="74"/>
      <c r="HQ930" s="74"/>
      <c r="HR930" s="74"/>
      <c r="HS930" s="74"/>
      <c r="HT930" s="74"/>
      <c r="HU930" s="74"/>
      <c r="HV930" s="74"/>
      <c r="HW930" s="74"/>
      <c r="HX930" s="74"/>
      <c r="HY930" s="74"/>
      <c r="HZ930" s="74"/>
      <c r="IA930" s="74"/>
      <c r="IB930" s="74"/>
      <c r="IC930" s="74"/>
      <c r="ID930" s="74"/>
      <c r="IE930" s="74"/>
      <c r="IF930" s="74"/>
      <c r="IG930" s="74"/>
      <c r="IH930" s="74"/>
      <c r="II930" s="74"/>
      <c r="IJ930" s="74"/>
    </row>
    <row r="931" spans="1:244" ht="31.5">
      <c r="A931" s="70" t="s">
        <v>1905</v>
      </c>
      <c r="B931" s="71" t="s">
        <v>2111</v>
      </c>
      <c r="C931" s="71"/>
      <c r="D931" s="73">
        <f>SUM(D932:D934)</f>
        <v>0</v>
      </c>
      <c r="E931" s="73">
        <f>SUM(E932:E934)</f>
        <v>0</v>
      </c>
      <c r="F931" s="74"/>
      <c r="G931" s="74"/>
      <c r="H931" s="74"/>
      <c r="I931" s="74"/>
      <c r="J931" s="74"/>
      <c r="K931" s="74"/>
      <c r="L931" s="74"/>
      <c r="M931" s="74"/>
      <c r="N931" s="74"/>
      <c r="O931" s="74"/>
      <c r="P931" s="74"/>
      <c r="Q931" s="74"/>
      <c r="R931" s="74"/>
      <c r="S931" s="74"/>
      <c r="T931" s="74"/>
      <c r="U931" s="74"/>
      <c r="V931" s="74"/>
      <c r="W931" s="74"/>
      <c r="X931" s="74"/>
      <c r="Y931" s="74"/>
      <c r="Z931" s="74"/>
      <c r="AA931" s="74"/>
      <c r="AB931" s="74"/>
      <c r="AC931" s="74"/>
      <c r="AD931" s="74"/>
      <c r="AE931" s="74"/>
      <c r="AF931" s="74"/>
      <c r="AG931" s="74"/>
      <c r="AH931" s="74"/>
      <c r="AI931" s="74"/>
      <c r="AJ931" s="74"/>
      <c r="AK931" s="74"/>
      <c r="AL931" s="74"/>
      <c r="AM931" s="74"/>
      <c r="AN931" s="74"/>
      <c r="AO931" s="74"/>
      <c r="AP931" s="74"/>
      <c r="AQ931" s="74"/>
      <c r="AR931" s="74"/>
      <c r="AS931" s="74"/>
      <c r="AT931" s="74"/>
      <c r="AU931" s="74"/>
      <c r="AV931" s="74"/>
      <c r="AW931" s="74"/>
      <c r="AX931" s="74"/>
      <c r="AY931" s="74"/>
      <c r="AZ931" s="74"/>
      <c r="BA931" s="74"/>
      <c r="BB931" s="74"/>
      <c r="BC931" s="74"/>
      <c r="BD931" s="74"/>
      <c r="BE931" s="74"/>
      <c r="BF931" s="74"/>
      <c r="BG931" s="74"/>
      <c r="BH931" s="74"/>
      <c r="BI931" s="74"/>
      <c r="BJ931" s="74"/>
      <c r="BK931" s="74"/>
      <c r="BL931" s="74"/>
      <c r="BM931" s="74"/>
      <c r="BN931" s="74"/>
      <c r="BO931" s="74"/>
      <c r="BP931" s="74"/>
      <c r="BQ931" s="74"/>
      <c r="BR931" s="74"/>
      <c r="BS931" s="74"/>
      <c r="BT931" s="74"/>
      <c r="BU931" s="74"/>
      <c r="BV931" s="74"/>
      <c r="BW931" s="74"/>
      <c r="BX931" s="74"/>
      <c r="BY931" s="74"/>
      <c r="BZ931" s="74"/>
      <c r="CA931" s="74"/>
      <c r="CB931" s="74"/>
      <c r="CC931" s="74"/>
      <c r="CD931" s="74"/>
      <c r="CE931" s="74"/>
      <c r="CF931" s="74"/>
      <c r="CG931" s="74"/>
      <c r="CH931" s="74"/>
      <c r="CI931" s="74"/>
      <c r="CJ931" s="74"/>
      <c r="CK931" s="74"/>
      <c r="CL931" s="74"/>
      <c r="CM931" s="74"/>
      <c r="CN931" s="74"/>
      <c r="CO931" s="74"/>
      <c r="CP931" s="74"/>
      <c r="CQ931" s="74"/>
      <c r="CR931" s="74"/>
      <c r="CS931" s="74"/>
      <c r="CT931" s="74"/>
      <c r="CU931" s="74"/>
      <c r="CV931" s="74"/>
      <c r="CW931" s="74"/>
      <c r="CX931" s="74"/>
      <c r="CY931" s="74"/>
      <c r="CZ931" s="74"/>
      <c r="DA931" s="74"/>
      <c r="DB931" s="74"/>
      <c r="DC931" s="74"/>
      <c r="DD931" s="74"/>
      <c r="DE931" s="74"/>
      <c r="DF931" s="74"/>
      <c r="DG931" s="74"/>
      <c r="DH931" s="74"/>
      <c r="DI931" s="74"/>
      <c r="DJ931" s="74"/>
      <c r="DK931" s="74"/>
      <c r="DL931" s="74"/>
      <c r="DM931" s="74"/>
      <c r="DN931" s="74"/>
      <c r="DO931" s="74"/>
      <c r="DP931" s="74"/>
      <c r="DQ931" s="74"/>
      <c r="DR931" s="74"/>
      <c r="DS931" s="74"/>
      <c r="DT931" s="74"/>
      <c r="DU931" s="74"/>
      <c r="DV931" s="74"/>
      <c r="DW931" s="74"/>
      <c r="DX931" s="74"/>
      <c r="DY931" s="74"/>
      <c r="DZ931" s="74"/>
      <c r="EA931" s="74"/>
      <c r="EB931" s="74"/>
      <c r="EC931" s="74"/>
      <c r="ED931" s="74"/>
      <c r="EE931" s="74"/>
      <c r="EF931" s="74"/>
      <c r="EG931" s="74"/>
      <c r="EH931" s="74"/>
      <c r="EI931" s="74"/>
      <c r="EJ931" s="74"/>
      <c r="EK931" s="74"/>
      <c r="EL931" s="74"/>
      <c r="EM931" s="74"/>
      <c r="EN931" s="74"/>
      <c r="EO931" s="74"/>
      <c r="EP931" s="74"/>
      <c r="EQ931" s="74"/>
      <c r="ER931" s="74"/>
      <c r="ES931" s="74"/>
      <c r="ET931" s="74"/>
      <c r="EU931" s="74"/>
      <c r="EV931" s="74"/>
      <c r="EW931" s="74"/>
      <c r="EX931" s="74"/>
      <c r="EY931" s="74"/>
      <c r="EZ931" s="74"/>
      <c r="FA931" s="74"/>
      <c r="FB931" s="74"/>
      <c r="FC931" s="74"/>
      <c r="FD931" s="74"/>
      <c r="FE931" s="74"/>
      <c r="FF931" s="74"/>
      <c r="FG931" s="74"/>
      <c r="FH931" s="74"/>
      <c r="FI931" s="74"/>
      <c r="FJ931" s="74"/>
      <c r="FK931" s="74"/>
      <c r="FL931" s="74"/>
      <c r="FM931" s="74"/>
      <c r="FN931" s="74"/>
      <c r="FO931" s="74"/>
      <c r="FP931" s="74"/>
      <c r="FQ931" s="74"/>
      <c r="FR931" s="74"/>
      <c r="FS931" s="74"/>
      <c r="FT931" s="74"/>
      <c r="FU931" s="74"/>
      <c r="FV931" s="74"/>
      <c r="FW931" s="74"/>
      <c r="FX931" s="74"/>
      <c r="FY931" s="74"/>
      <c r="FZ931" s="74"/>
      <c r="GA931" s="74"/>
      <c r="GB931" s="74"/>
      <c r="GC931" s="74"/>
      <c r="GD931" s="74"/>
      <c r="GE931" s="74"/>
      <c r="GF931" s="74"/>
      <c r="GG931" s="74"/>
      <c r="GH931" s="74"/>
      <c r="GI931" s="74"/>
      <c r="GJ931" s="74"/>
      <c r="GK931" s="74"/>
      <c r="GL931" s="74"/>
      <c r="GM931" s="74"/>
      <c r="GN931" s="74"/>
      <c r="GO931" s="74"/>
      <c r="GP931" s="74"/>
      <c r="GQ931" s="74"/>
      <c r="GR931" s="74"/>
      <c r="GS931" s="74"/>
      <c r="GT931" s="74"/>
      <c r="GU931" s="74"/>
      <c r="GV931" s="74"/>
      <c r="GW931" s="74"/>
      <c r="GX931" s="74"/>
      <c r="GY931" s="74"/>
      <c r="GZ931" s="74"/>
      <c r="HA931" s="74"/>
      <c r="HB931" s="74"/>
      <c r="HC931" s="74"/>
      <c r="HD931" s="74"/>
      <c r="HE931" s="74"/>
      <c r="HF931" s="74"/>
      <c r="HG931" s="74"/>
      <c r="HH931" s="74"/>
      <c r="HI931" s="74"/>
      <c r="HJ931" s="74"/>
      <c r="HK931" s="74"/>
      <c r="HL931" s="74"/>
      <c r="HM931" s="74"/>
      <c r="HN931" s="74"/>
      <c r="HO931" s="74"/>
      <c r="HP931" s="74"/>
      <c r="HQ931" s="74"/>
      <c r="HR931" s="74"/>
      <c r="HS931" s="74"/>
      <c r="HT931" s="74"/>
      <c r="HU931" s="74"/>
      <c r="HV931" s="74"/>
      <c r="HW931" s="74"/>
      <c r="HX931" s="74"/>
      <c r="HY931" s="74"/>
      <c r="HZ931" s="74"/>
      <c r="IA931" s="74"/>
      <c r="IB931" s="74"/>
      <c r="IC931" s="74"/>
      <c r="ID931" s="74"/>
      <c r="IE931" s="74"/>
      <c r="IF931" s="74"/>
      <c r="IG931" s="74"/>
      <c r="IH931" s="74"/>
      <c r="II931" s="74"/>
      <c r="IJ931" s="74"/>
    </row>
    <row r="932" spans="1:244">
      <c r="A932" s="75" t="s">
        <v>1906</v>
      </c>
      <c r="B932" s="76" t="s">
        <v>2108</v>
      </c>
      <c r="C932" s="81"/>
      <c r="D932" s="82"/>
      <c r="E932" s="80"/>
      <c r="F932" s="74"/>
      <c r="G932" s="74"/>
      <c r="H932" s="74"/>
      <c r="I932" s="74"/>
      <c r="J932" s="74"/>
      <c r="K932" s="74"/>
      <c r="L932" s="74"/>
      <c r="M932" s="74"/>
      <c r="N932" s="74"/>
      <c r="O932" s="74"/>
      <c r="P932" s="74"/>
      <c r="Q932" s="74"/>
      <c r="R932" s="74"/>
      <c r="S932" s="74"/>
      <c r="T932" s="74"/>
      <c r="U932" s="74"/>
      <c r="V932" s="74"/>
      <c r="W932" s="74"/>
      <c r="X932" s="74"/>
      <c r="Y932" s="74"/>
      <c r="Z932" s="74"/>
      <c r="AA932" s="74"/>
      <c r="AB932" s="74"/>
      <c r="AC932" s="74"/>
      <c r="AD932" s="74"/>
      <c r="AE932" s="74"/>
      <c r="AF932" s="74"/>
      <c r="AG932" s="74"/>
      <c r="AH932" s="74"/>
      <c r="AI932" s="74"/>
      <c r="AJ932" s="74"/>
      <c r="AK932" s="74"/>
      <c r="AL932" s="74"/>
      <c r="AM932" s="74"/>
      <c r="AN932" s="74"/>
      <c r="AO932" s="74"/>
      <c r="AP932" s="74"/>
      <c r="AQ932" s="74"/>
      <c r="AR932" s="74"/>
      <c r="AS932" s="74"/>
      <c r="AT932" s="74"/>
      <c r="AU932" s="74"/>
      <c r="AV932" s="74"/>
      <c r="AW932" s="74"/>
      <c r="AX932" s="74"/>
      <c r="AY932" s="74"/>
      <c r="AZ932" s="74"/>
      <c r="BA932" s="74"/>
      <c r="BB932" s="74"/>
      <c r="BC932" s="74"/>
      <c r="BD932" s="74"/>
      <c r="BE932" s="74"/>
      <c r="BF932" s="74"/>
      <c r="BG932" s="74"/>
      <c r="BH932" s="74"/>
      <c r="BI932" s="74"/>
      <c r="BJ932" s="74"/>
      <c r="BK932" s="74"/>
      <c r="BL932" s="74"/>
      <c r="BM932" s="74"/>
      <c r="BN932" s="74"/>
      <c r="BO932" s="74"/>
      <c r="BP932" s="74"/>
      <c r="BQ932" s="74"/>
      <c r="BR932" s="74"/>
      <c r="BS932" s="74"/>
      <c r="BT932" s="74"/>
      <c r="BU932" s="74"/>
      <c r="BV932" s="74"/>
      <c r="BW932" s="74"/>
      <c r="BX932" s="74"/>
      <c r="BY932" s="74"/>
      <c r="BZ932" s="74"/>
      <c r="CA932" s="74"/>
      <c r="CB932" s="74"/>
      <c r="CC932" s="74"/>
      <c r="CD932" s="74"/>
      <c r="CE932" s="74"/>
      <c r="CF932" s="74"/>
      <c r="CG932" s="74"/>
      <c r="CH932" s="74"/>
      <c r="CI932" s="74"/>
      <c r="CJ932" s="74"/>
      <c r="CK932" s="74"/>
      <c r="CL932" s="74"/>
      <c r="CM932" s="74"/>
      <c r="CN932" s="74"/>
      <c r="CO932" s="74"/>
      <c r="CP932" s="74"/>
      <c r="CQ932" s="74"/>
      <c r="CR932" s="74"/>
      <c r="CS932" s="74"/>
      <c r="CT932" s="74"/>
      <c r="CU932" s="74"/>
      <c r="CV932" s="74"/>
      <c r="CW932" s="74"/>
      <c r="CX932" s="74"/>
      <c r="CY932" s="74"/>
      <c r="CZ932" s="74"/>
      <c r="DA932" s="74"/>
      <c r="DB932" s="74"/>
      <c r="DC932" s="74"/>
      <c r="DD932" s="74"/>
      <c r="DE932" s="74"/>
      <c r="DF932" s="74"/>
      <c r="DG932" s="74"/>
      <c r="DH932" s="74"/>
      <c r="DI932" s="74"/>
      <c r="DJ932" s="74"/>
      <c r="DK932" s="74"/>
      <c r="DL932" s="74"/>
      <c r="DM932" s="74"/>
      <c r="DN932" s="74"/>
      <c r="DO932" s="74"/>
      <c r="DP932" s="74"/>
      <c r="DQ932" s="74"/>
      <c r="DR932" s="74"/>
      <c r="DS932" s="74"/>
      <c r="DT932" s="74"/>
      <c r="DU932" s="74"/>
      <c r="DV932" s="74"/>
      <c r="DW932" s="74"/>
      <c r="DX932" s="74"/>
      <c r="DY932" s="74"/>
      <c r="DZ932" s="74"/>
      <c r="EA932" s="74"/>
      <c r="EB932" s="74"/>
      <c r="EC932" s="74"/>
      <c r="ED932" s="74"/>
      <c r="EE932" s="74"/>
      <c r="EF932" s="74"/>
      <c r="EG932" s="74"/>
      <c r="EH932" s="74"/>
      <c r="EI932" s="74"/>
      <c r="EJ932" s="74"/>
      <c r="EK932" s="74"/>
      <c r="EL932" s="74"/>
      <c r="EM932" s="74"/>
      <c r="EN932" s="74"/>
      <c r="EO932" s="74"/>
      <c r="EP932" s="74"/>
      <c r="EQ932" s="74"/>
      <c r="ER932" s="74"/>
      <c r="ES932" s="74"/>
      <c r="ET932" s="74"/>
      <c r="EU932" s="74"/>
      <c r="EV932" s="74"/>
      <c r="EW932" s="74"/>
      <c r="EX932" s="74"/>
      <c r="EY932" s="74"/>
      <c r="EZ932" s="74"/>
      <c r="FA932" s="74"/>
      <c r="FB932" s="74"/>
      <c r="FC932" s="74"/>
      <c r="FD932" s="74"/>
      <c r="FE932" s="74"/>
      <c r="FF932" s="74"/>
      <c r="FG932" s="74"/>
      <c r="FH932" s="74"/>
      <c r="FI932" s="74"/>
      <c r="FJ932" s="74"/>
      <c r="FK932" s="74"/>
      <c r="FL932" s="74"/>
      <c r="FM932" s="74"/>
      <c r="FN932" s="74"/>
      <c r="FO932" s="74"/>
      <c r="FP932" s="74"/>
      <c r="FQ932" s="74"/>
      <c r="FR932" s="74"/>
      <c r="FS932" s="74"/>
      <c r="FT932" s="74"/>
      <c r="FU932" s="74"/>
      <c r="FV932" s="74"/>
      <c r="FW932" s="74"/>
      <c r="FX932" s="74"/>
      <c r="FY932" s="74"/>
      <c r="FZ932" s="74"/>
      <c r="GA932" s="74"/>
      <c r="GB932" s="74"/>
      <c r="GC932" s="74"/>
      <c r="GD932" s="74"/>
      <c r="GE932" s="74"/>
      <c r="GF932" s="74"/>
      <c r="GG932" s="74"/>
      <c r="GH932" s="74"/>
      <c r="GI932" s="74"/>
      <c r="GJ932" s="74"/>
      <c r="GK932" s="74"/>
      <c r="GL932" s="74"/>
      <c r="GM932" s="74"/>
      <c r="GN932" s="74"/>
      <c r="GO932" s="74"/>
      <c r="GP932" s="74"/>
      <c r="GQ932" s="74"/>
      <c r="GR932" s="74"/>
      <c r="GS932" s="74"/>
      <c r="GT932" s="74"/>
      <c r="GU932" s="74"/>
      <c r="GV932" s="74"/>
      <c r="GW932" s="74"/>
      <c r="GX932" s="74"/>
      <c r="GY932" s="74"/>
      <c r="GZ932" s="74"/>
      <c r="HA932" s="74"/>
      <c r="HB932" s="74"/>
      <c r="HC932" s="74"/>
      <c r="HD932" s="74"/>
      <c r="HE932" s="74"/>
      <c r="HF932" s="74"/>
      <c r="HG932" s="74"/>
      <c r="HH932" s="74"/>
      <c r="HI932" s="74"/>
      <c r="HJ932" s="74"/>
      <c r="HK932" s="74"/>
      <c r="HL932" s="74"/>
      <c r="HM932" s="74"/>
      <c r="HN932" s="74"/>
      <c r="HO932" s="74"/>
      <c r="HP932" s="74"/>
      <c r="HQ932" s="74"/>
      <c r="HR932" s="74"/>
      <c r="HS932" s="74"/>
      <c r="HT932" s="74"/>
      <c r="HU932" s="74"/>
      <c r="HV932" s="74"/>
      <c r="HW932" s="74"/>
      <c r="HX932" s="74"/>
      <c r="HY932" s="74"/>
      <c r="HZ932" s="74"/>
      <c r="IA932" s="74"/>
      <c r="IB932" s="74"/>
      <c r="IC932" s="74"/>
      <c r="ID932" s="74"/>
      <c r="IE932" s="74"/>
      <c r="IF932" s="74"/>
      <c r="IG932" s="74"/>
      <c r="IH932" s="74"/>
      <c r="II932" s="74"/>
      <c r="IJ932" s="74"/>
    </row>
    <row r="933" spans="1:244">
      <c r="A933" s="75" t="s">
        <v>1907</v>
      </c>
      <c r="B933" s="76" t="s">
        <v>2109</v>
      </c>
      <c r="C933" s="81"/>
      <c r="D933" s="82"/>
      <c r="E933" s="80"/>
      <c r="F933" s="74"/>
      <c r="G933" s="74"/>
      <c r="H933" s="74"/>
      <c r="I933" s="74"/>
      <c r="J933" s="74"/>
      <c r="K933" s="74"/>
      <c r="L933" s="74"/>
      <c r="M933" s="74"/>
      <c r="N933" s="74"/>
      <c r="O933" s="74"/>
      <c r="P933" s="74"/>
      <c r="Q933" s="74"/>
      <c r="R933" s="74"/>
      <c r="S933" s="74"/>
      <c r="T933" s="74"/>
      <c r="U933" s="74"/>
      <c r="V933" s="74"/>
      <c r="W933" s="74"/>
      <c r="X933" s="74"/>
      <c r="Y933" s="74"/>
      <c r="Z933" s="74"/>
      <c r="AA933" s="74"/>
      <c r="AB933" s="74"/>
      <c r="AC933" s="74"/>
      <c r="AD933" s="74"/>
      <c r="AE933" s="74"/>
      <c r="AF933" s="74"/>
      <c r="AG933" s="74"/>
      <c r="AH933" s="74"/>
      <c r="AI933" s="74"/>
      <c r="AJ933" s="74"/>
      <c r="AK933" s="74"/>
      <c r="AL933" s="74"/>
      <c r="AM933" s="74"/>
      <c r="AN933" s="74"/>
      <c r="AO933" s="74"/>
      <c r="AP933" s="74"/>
      <c r="AQ933" s="74"/>
      <c r="AR933" s="74"/>
      <c r="AS933" s="74"/>
      <c r="AT933" s="74"/>
      <c r="AU933" s="74"/>
      <c r="AV933" s="74"/>
      <c r="AW933" s="74"/>
      <c r="AX933" s="74"/>
      <c r="AY933" s="74"/>
      <c r="AZ933" s="74"/>
      <c r="BA933" s="74"/>
      <c r="BB933" s="74"/>
      <c r="BC933" s="74"/>
      <c r="BD933" s="74"/>
      <c r="BE933" s="74"/>
      <c r="BF933" s="74"/>
      <c r="BG933" s="74"/>
      <c r="BH933" s="74"/>
      <c r="BI933" s="74"/>
      <c r="BJ933" s="74"/>
      <c r="BK933" s="74"/>
      <c r="BL933" s="74"/>
      <c r="BM933" s="74"/>
      <c r="BN933" s="74"/>
      <c r="BO933" s="74"/>
      <c r="BP933" s="74"/>
      <c r="BQ933" s="74"/>
      <c r="BR933" s="74"/>
      <c r="BS933" s="74"/>
      <c r="BT933" s="74"/>
      <c r="BU933" s="74"/>
      <c r="BV933" s="74"/>
      <c r="BW933" s="74"/>
      <c r="BX933" s="74"/>
      <c r="BY933" s="74"/>
      <c r="BZ933" s="74"/>
      <c r="CA933" s="74"/>
      <c r="CB933" s="74"/>
      <c r="CC933" s="74"/>
      <c r="CD933" s="74"/>
      <c r="CE933" s="74"/>
      <c r="CF933" s="74"/>
      <c r="CG933" s="74"/>
      <c r="CH933" s="74"/>
      <c r="CI933" s="74"/>
      <c r="CJ933" s="74"/>
      <c r="CK933" s="74"/>
      <c r="CL933" s="74"/>
      <c r="CM933" s="74"/>
      <c r="CN933" s="74"/>
      <c r="CO933" s="74"/>
      <c r="CP933" s="74"/>
      <c r="CQ933" s="74"/>
      <c r="CR933" s="74"/>
      <c r="CS933" s="74"/>
      <c r="CT933" s="74"/>
      <c r="CU933" s="74"/>
      <c r="CV933" s="74"/>
      <c r="CW933" s="74"/>
      <c r="CX933" s="74"/>
      <c r="CY933" s="74"/>
      <c r="CZ933" s="74"/>
      <c r="DA933" s="74"/>
      <c r="DB933" s="74"/>
      <c r="DC933" s="74"/>
      <c r="DD933" s="74"/>
      <c r="DE933" s="74"/>
      <c r="DF933" s="74"/>
      <c r="DG933" s="74"/>
      <c r="DH933" s="74"/>
      <c r="DI933" s="74"/>
      <c r="DJ933" s="74"/>
      <c r="DK933" s="74"/>
      <c r="DL933" s="74"/>
      <c r="DM933" s="74"/>
      <c r="DN933" s="74"/>
      <c r="DO933" s="74"/>
      <c r="DP933" s="74"/>
      <c r="DQ933" s="74"/>
      <c r="DR933" s="74"/>
      <c r="DS933" s="74"/>
      <c r="DT933" s="74"/>
      <c r="DU933" s="74"/>
      <c r="DV933" s="74"/>
      <c r="DW933" s="74"/>
      <c r="DX933" s="74"/>
      <c r="DY933" s="74"/>
      <c r="DZ933" s="74"/>
      <c r="EA933" s="74"/>
      <c r="EB933" s="74"/>
      <c r="EC933" s="74"/>
      <c r="ED933" s="74"/>
      <c r="EE933" s="74"/>
      <c r="EF933" s="74"/>
      <c r="EG933" s="74"/>
      <c r="EH933" s="74"/>
      <c r="EI933" s="74"/>
      <c r="EJ933" s="74"/>
      <c r="EK933" s="74"/>
      <c r="EL933" s="74"/>
      <c r="EM933" s="74"/>
      <c r="EN933" s="74"/>
      <c r="EO933" s="74"/>
      <c r="EP933" s="74"/>
      <c r="EQ933" s="74"/>
      <c r="ER933" s="74"/>
      <c r="ES933" s="74"/>
      <c r="ET933" s="74"/>
      <c r="EU933" s="74"/>
      <c r="EV933" s="74"/>
      <c r="EW933" s="74"/>
      <c r="EX933" s="74"/>
      <c r="EY933" s="74"/>
      <c r="EZ933" s="74"/>
      <c r="FA933" s="74"/>
      <c r="FB933" s="74"/>
      <c r="FC933" s="74"/>
      <c r="FD933" s="74"/>
      <c r="FE933" s="74"/>
      <c r="FF933" s="74"/>
      <c r="FG933" s="74"/>
      <c r="FH933" s="74"/>
      <c r="FI933" s="74"/>
      <c r="FJ933" s="74"/>
      <c r="FK933" s="74"/>
      <c r="FL933" s="74"/>
      <c r="FM933" s="74"/>
      <c r="FN933" s="74"/>
      <c r="FO933" s="74"/>
      <c r="FP933" s="74"/>
      <c r="FQ933" s="74"/>
      <c r="FR933" s="74"/>
      <c r="FS933" s="74"/>
      <c r="FT933" s="74"/>
      <c r="FU933" s="74"/>
      <c r="FV933" s="74"/>
      <c r="FW933" s="74"/>
      <c r="FX933" s="74"/>
      <c r="FY933" s="74"/>
      <c r="FZ933" s="74"/>
      <c r="GA933" s="74"/>
      <c r="GB933" s="74"/>
      <c r="GC933" s="74"/>
      <c r="GD933" s="74"/>
      <c r="GE933" s="74"/>
      <c r="GF933" s="74"/>
      <c r="GG933" s="74"/>
      <c r="GH933" s="74"/>
      <c r="GI933" s="74"/>
      <c r="GJ933" s="74"/>
      <c r="GK933" s="74"/>
      <c r="GL933" s="74"/>
      <c r="GM933" s="74"/>
      <c r="GN933" s="74"/>
      <c r="GO933" s="74"/>
      <c r="GP933" s="74"/>
      <c r="GQ933" s="74"/>
      <c r="GR933" s="74"/>
      <c r="GS933" s="74"/>
      <c r="GT933" s="74"/>
      <c r="GU933" s="74"/>
      <c r="GV933" s="74"/>
      <c r="GW933" s="74"/>
      <c r="GX933" s="74"/>
      <c r="GY933" s="74"/>
      <c r="GZ933" s="74"/>
      <c r="HA933" s="74"/>
      <c r="HB933" s="74"/>
      <c r="HC933" s="74"/>
      <c r="HD933" s="74"/>
      <c r="HE933" s="74"/>
      <c r="HF933" s="74"/>
      <c r="HG933" s="74"/>
      <c r="HH933" s="74"/>
      <c r="HI933" s="74"/>
      <c r="HJ933" s="74"/>
      <c r="HK933" s="74"/>
      <c r="HL933" s="74"/>
      <c r="HM933" s="74"/>
      <c r="HN933" s="74"/>
      <c r="HO933" s="74"/>
      <c r="HP933" s="74"/>
      <c r="HQ933" s="74"/>
      <c r="HR933" s="74"/>
      <c r="HS933" s="74"/>
      <c r="HT933" s="74"/>
      <c r="HU933" s="74"/>
      <c r="HV933" s="74"/>
      <c r="HW933" s="74"/>
      <c r="HX933" s="74"/>
      <c r="HY933" s="74"/>
      <c r="HZ933" s="74"/>
      <c r="IA933" s="74"/>
      <c r="IB933" s="74"/>
      <c r="IC933" s="74"/>
      <c r="ID933" s="74"/>
      <c r="IE933" s="74"/>
      <c r="IF933" s="74"/>
      <c r="IG933" s="74"/>
      <c r="IH933" s="74"/>
      <c r="II933" s="74"/>
      <c r="IJ933" s="74"/>
    </row>
    <row r="934" spans="1:244">
      <c r="A934" s="75" t="s">
        <v>1908</v>
      </c>
      <c r="B934" s="76" t="s">
        <v>196</v>
      </c>
      <c r="C934" s="81"/>
      <c r="D934" s="82"/>
      <c r="E934" s="80"/>
      <c r="F934" s="74"/>
      <c r="G934" s="74"/>
      <c r="H934" s="74"/>
      <c r="I934" s="74"/>
      <c r="J934" s="74"/>
      <c r="K934" s="74"/>
      <c r="L934" s="74"/>
      <c r="M934" s="74"/>
      <c r="N934" s="74"/>
      <c r="O934" s="74"/>
      <c r="P934" s="74"/>
      <c r="Q934" s="74"/>
      <c r="R934" s="74"/>
      <c r="S934" s="74"/>
      <c r="T934" s="74"/>
      <c r="U934" s="74"/>
      <c r="V934" s="74"/>
      <c r="W934" s="74"/>
      <c r="X934" s="74"/>
      <c r="Y934" s="74"/>
      <c r="Z934" s="74"/>
      <c r="AA934" s="74"/>
      <c r="AB934" s="74"/>
      <c r="AC934" s="74"/>
      <c r="AD934" s="74"/>
      <c r="AE934" s="74"/>
      <c r="AF934" s="74"/>
      <c r="AG934" s="74"/>
      <c r="AH934" s="74"/>
      <c r="AI934" s="74"/>
      <c r="AJ934" s="74"/>
      <c r="AK934" s="74"/>
      <c r="AL934" s="74"/>
      <c r="AM934" s="74"/>
      <c r="AN934" s="74"/>
      <c r="AO934" s="74"/>
      <c r="AP934" s="74"/>
      <c r="AQ934" s="74"/>
      <c r="AR934" s="74"/>
      <c r="AS934" s="74"/>
      <c r="AT934" s="74"/>
      <c r="AU934" s="74"/>
      <c r="AV934" s="74"/>
      <c r="AW934" s="74"/>
      <c r="AX934" s="74"/>
      <c r="AY934" s="74"/>
      <c r="AZ934" s="74"/>
      <c r="BA934" s="74"/>
      <c r="BB934" s="74"/>
      <c r="BC934" s="74"/>
      <c r="BD934" s="74"/>
      <c r="BE934" s="74"/>
      <c r="BF934" s="74"/>
      <c r="BG934" s="74"/>
      <c r="BH934" s="74"/>
      <c r="BI934" s="74"/>
      <c r="BJ934" s="74"/>
      <c r="BK934" s="74"/>
      <c r="BL934" s="74"/>
      <c r="BM934" s="74"/>
      <c r="BN934" s="74"/>
      <c r="BO934" s="74"/>
      <c r="BP934" s="74"/>
      <c r="BQ934" s="74"/>
      <c r="BR934" s="74"/>
      <c r="BS934" s="74"/>
      <c r="BT934" s="74"/>
      <c r="BU934" s="74"/>
      <c r="BV934" s="74"/>
      <c r="BW934" s="74"/>
      <c r="BX934" s="74"/>
      <c r="BY934" s="74"/>
      <c r="BZ934" s="74"/>
      <c r="CA934" s="74"/>
      <c r="CB934" s="74"/>
      <c r="CC934" s="74"/>
      <c r="CD934" s="74"/>
      <c r="CE934" s="74"/>
      <c r="CF934" s="74"/>
      <c r="CG934" s="74"/>
      <c r="CH934" s="74"/>
      <c r="CI934" s="74"/>
      <c r="CJ934" s="74"/>
      <c r="CK934" s="74"/>
      <c r="CL934" s="74"/>
      <c r="CM934" s="74"/>
      <c r="CN934" s="74"/>
      <c r="CO934" s="74"/>
      <c r="CP934" s="74"/>
      <c r="CQ934" s="74"/>
      <c r="CR934" s="74"/>
      <c r="CS934" s="74"/>
      <c r="CT934" s="74"/>
      <c r="CU934" s="74"/>
      <c r="CV934" s="74"/>
      <c r="CW934" s="74"/>
      <c r="CX934" s="74"/>
      <c r="CY934" s="74"/>
      <c r="CZ934" s="74"/>
      <c r="DA934" s="74"/>
      <c r="DB934" s="74"/>
      <c r="DC934" s="74"/>
      <c r="DD934" s="74"/>
      <c r="DE934" s="74"/>
      <c r="DF934" s="74"/>
      <c r="DG934" s="74"/>
      <c r="DH934" s="74"/>
      <c r="DI934" s="74"/>
      <c r="DJ934" s="74"/>
      <c r="DK934" s="74"/>
      <c r="DL934" s="74"/>
      <c r="DM934" s="74"/>
      <c r="DN934" s="74"/>
      <c r="DO934" s="74"/>
      <c r="DP934" s="74"/>
      <c r="DQ934" s="74"/>
      <c r="DR934" s="74"/>
      <c r="DS934" s="74"/>
      <c r="DT934" s="74"/>
      <c r="DU934" s="74"/>
      <c r="DV934" s="74"/>
      <c r="DW934" s="74"/>
      <c r="DX934" s="74"/>
      <c r="DY934" s="74"/>
      <c r="DZ934" s="74"/>
      <c r="EA934" s="74"/>
      <c r="EB934" s="74"/>
      <c r="EC934" s="74"/>
      <c r="ED934" s="74"/>
      <c r="EE934" s="74"/>
      <c r="EF934" s="74"/>
      <c r="EG934" s="74"/>
      <c r="EH934" s="74"/>
      <c r="EI934" s="74"/>
      <c r="EJ934" s="74"/>
      <c r="EK934" s="74"/>
      <c r="EL934" s="74"/>
      <c r="EM934" s="74"/>
      <c r="EN934" s="74"/>
      <c r="EO934" s="74"/>
      <c r="EP934" s="74"/>
      <c r="EQ934" s="74"/>
      <c r="ER934" s="74"/>
      <c r="ES934" s="74"/>
      <c r="ET934" s="74"/>
      <c r="EU934" s="74"/>
      <c r="EV934" s="74"/>
      <c r="EW934" s="74"/>
      <c r="EX934" s="74"/>
      <c r="EY934" s="74"/>
      <c r="EZ934" s="74"/>
      <c r="FA934" s="74"/>
      <c r="FB934" s="74"/>
      <c r="FC934" s="74"/>
      <c r="FD934" s="74"/>
      <c r="FE934" s="74"/>
      <c r="FF934" s="74"/>
      <c r="FG934" s="74"/>
      <c r="FH934" s="74"/>
      <c r="FI934" s="74"/>
      <c r="FJ934" s="74"/>
      <c r="FK934" s="74"/>
      <c r="FL934" s="74"/>
      <c r="FM934" s="74"/>
      <c r="FN934" s="74"/>
      <c r="FO934" s="74"/>
      <c r="FP934" s="74"/>
      <c r="FQ934" s="74"/>
      <c r="FR934" s="74"/>
      <c r="FS934" s="74"/>
      <c r="FT934" s="74"/>
      <c r="FU934" s="74"/>
      <c r="FV934" s="74"/>
      <c r="FW934" s="74"/>
      <c r="FX934" s="74"/>
      <c r="FY934" s="74"/>
      <c r="FZ934" s="74"/>
      <c r="GA934" s="74"/>
      <c r="GB934" s="74"/>
      <c r="GC934" s="74"/>
      <c r="GD934" s="74"/>
      <c r="GE934" s="74"/>
      <c r="GF934" s="74"/>
      <c r="GG934" s="74"/>
      <c r="GH934" s="74"/>
      <c r="GI934" s="74"/>
      <c r="GJ934" s="74"/>
      <c r="GK934" s="74"/>
      <c r="GL934" s="74"/>
      <c r="GM934" s="74"/>
      <c r="GN934" s="74"/>
      <c r="GO934" s="74"/>
      <c r="GP934" s="74"/>
      <c r="GQ934" s="74"/>
      <c r="GR934" s="74"/>
      <c r="GS934" s="74"/>
      <c r="GT934" s="74"/>
      <c r="GU934" s="74"/>
      <c r="GV934" s="74"/>
      <c r="GW934" s="74"/>
      <c r="GX934" s="74"/>
      <c r="GY934" s="74"/>
      <c r="GZ934" s="74"/>
      <c r="HA934" s="74"/>
      <c r="HB934" s="74"/>
      <c r="HC934" s="74"/>
      <c r="HD934" s="74"/>
      <c r="HE934" s="74"/>
      <c r="HF934" s="74"/>
      <c r="HG934" s="74"/>
      <c r="HH934" s="74"/>
      <c r="HI934" s="74"/>
      <c r="HJ934" s="74"/>
      <c r="HK934" s="74"/>
      <c r="HL934" s="74"/>
      <c r="HM934" s="74"/>
      <c r="HN934" s="74"/>
      <c r="HO934" s="74"/>
      <c r="HP934" s="74"/>
      <c r="HQ934" s="74"/>
      <c r="HR934" s="74"/>
      <c r="HS934" s="74"/>
      <c r="HT934" s="74"/>
      <c r="HU934" s="74"/>
      <c r="HV934" s="74"/>
      <c r="HW934" s="74"/>
      <c r="HX934" s="74"/>
      <c r="HY934" s="74"/>
      <c r="HZ934" s="74"/>
      <c r="IA934" s="74"/>
      <c r="IB934" s="74"/>
      <c r="IC934" s="74"/>
      <c r="ID934" s="74"/>
      <c r="IE934" s="74"/>
      <c r="IF934" s="74"/>
      <c r="IG934" s="74"/>
      <c r="IH934" s="74"/>
      <c r="II934" s="74"/>
      <c r="IJ934" s="74"/>
    </row>
    <row r="935" spans="1:244" ht="31.5">
      <c r="A935" s="70" t="s">
        <v>1920</v>
      </c>
      <c r="B935" s="71" t="s">
        <v>2112</v>
      </c>
      <c r="C935" s="72"/>
      <c r="D935" s="73">
        <f>D936+D940+D944</f>
        <v>0</v>
      </c>
      <c r="E935" s="73">
        <f>E936+E940+E944</f>
        <v>0</v>
      </c>
      <c r="F935" s="74"/>
      <c r="G935" s="74"/>
      <c r="H935" s="74"/>
      <c r="I935" s="74"/>
      <c r="J935" s="74"/>
      <c r="K935" s="74"/>
      <c r="L935" s="74"/>
      <c r="M935" s="74"/>
      <c r="N935" s="74"/>
      <c r="O935" s="74"/>
      <c r="P935" s="74"/>
      <c r="Q935" s="74"/>
      <c r="R935" s="74"/>
      <c r="S935" s="74"/>
      <c r="T935" s="74"/>
      <c r="U935" s="74"/>
      <c r="V935" s="74"/>
      <c r="W935" s="74"/>
      <c r="X935" s="74"/>
      <c r="Y935" s="74"/>
      <c r="Z935" s="74"/>
      <c r="AA935" s="74"/>
      <c r="AB935" s="74"/>
      <c r="AC935" s="74"/>
      <c r="AD935" s="74"/>
      <c r="AE935" s="74"/>
      <c r="AF935" s="74"/>
      <c r="AG935" s="74"/>
      <c r="AH935" s="74"/>
      <c r="AI935" s="74"/>
      <c r="AJ935" s="74"/>
      <c r="AK935" s="74"/>
      <c r="AL935" s="74"/>
      <c r="AM935" s="74"/>
      <c r="AN935" s="74"/>
      <c r="AO935" s="74"/>
      <c r="AP935" s="74"/>
      <c r="AQ935" s="74"/>
      <c r="AR935" s="74"/>
      <c r="AS935" s="74"/>
      <c r="AT935" s="74"/>
      <c r="AU935" s="74"/>
      <c r="AV935" s="74"/>
      <c r="AW935" s="74"/>
      <c r="AX935" s="74"/>
      <c r="AY935" s="74"/>
      <c r="AZ935" s="74"/>
      <c r="BA935" s="74"/>
      <c r="BB935" s="74"/>
      <c r="BC935" s="74"/>
      <c r="BD935" s="74"/>
      <c r="BE935" s="74"/>
      <c r="BF935" s="74"/>
      <c r="BG935" s="74"/>
      <c r="BH935" s="74"/>
      <c r="BI935" s="74"/>
      <c r="BJ935" s="74"/>
      <c r="BK935" s="74"/>
      <c r="BL935" s="74"/>
      <c r="BM935" s="74"/>
      <c r="BN935" s="74"/>
      <c r="BO935" s="74"/>
      <c r="BP935" s="74"/>
      <c r="BQ935" s="74"/>
      <c r="BR935" s="74"/>
      <c r="BS935" s="74"/>
      <c r="BT935" s="74"/>
      <c r="BU935" s="74"/>
      <c r="BV935" s="74"/>
      <c r="BW935" s="74"/>
      <c r="BX935" s="74"/>
      <c r="BY935" s="74"/>
      <c r="BZ935" s="74"/>
      <c r="CA935" s="74"/>
      <c r="CB935" s="74"/>
      <c r="CC935" s="74"/>
      <c r="CD935" s="74"/>
      <c r="CE935" s="74"/>
      <c r="CF935" s="74"/>
      <c r="CG935" s="74"/>
      <c r="CH935" s="74"/>
      <c r="CI935" s="74"/>
      <c r="CJ935" s="74"/>
      <c r="CK935" s="74"/>
      <c r="CL935" s="74"/>
      <c r="CM935" s="74"/>
      <c r="CN935" s="74"/>
      <c r="CO935" s="74"/>
      <c r="CP935" s="74"/>
      <c r="CQ935" s="74"/>
      <c r="CR935" s="74"/>
      <c r="CS935" s="74"/>
      <c r="CT935" s="74"/>
      <c r="CU935" s="74"/>
      <c r="CV935" s="74"/>
      <c r="CW935" s="74"/>
      <c r="CX935" s="74"/>
      <c r="CY935" s="74"/>
      <c r="CZ935" s="74"/>
      <c r="DA935" s="74"/>
      <c r="DB935" s="74"/>
      <c r="DC935" s="74"/>
      <c r="DD935" s="74"/>
      <c r="DE935" s="74"/>
      <c r="DF935" s="74"/>
      <c r="DG935" s="74"/>
      <c r="DH935" s="74"/>
      <c r="DI935" s="74"/>
      <c r="DJ935" s="74"/>
      <c r="DK935" s="74"/>
      <c r="DL935" s="74"/>
      <c r="DM935" s="74"/>
      <c r="DN935" s="74"/>
      <c r="DO935" s="74"/>
      <c r="DP935" s="74"/>
      <c r="DQ935" s="74"/>
      <c r="DR935" s="74"/>
      <c r="DS935" s="74"/>
      <c r="DT935" s="74"/>
      <c r="DU935" s="74"/>
      <c r="DV935" s="74"/>
      <c r="DW935" s="74"/>
      <c r="DX935" s="74"/>
      <c r="DY935" s="74"/>
      <c r="DZ935" s="74"/>
      <c r="EA935" s="74"/>
      <c r="EB935" s="74"/>
      <c r="EC935" s="74"/>
      <c r="ED935" s="74"/>
      <c r="EE935" s="74"/>
      <c r="EF935" s="74"/>
      <c r="EG935" s="74"/>
      <c r="EH935" s="74"/>
      <c r="EI935" s="74"/>
      <c r="EJ935" s="74"/>
      <c r="EK935" s="74"/>
      <c r="EL935" s="74"/>
      <c r="EM935" s="74"/>
      <c r="EN935" s="74"/>
      <c r="EO935" s="74"/>
      <c r="EP935" s="74"/>
      <c r="EQ935" s="74"/>
      <c r="ER935" s="74"/>
      <c r="ES935" s="74"/>
      <c r="ET935" s="74"/>
      <c r="EU935" s="74"/>
      <c r="EV935" s="74"/>
      <c r="EW935" s="74"/>
      <c r="EX935" s="74"/>
      <c r="EY935" s="74"/>
      <c r="EZ935" s="74"/>
      <c r="FA935" s="74"/>
      <c r="FB935" s="74"/>
      <c r="FC935" s="74"/>
      <c r="FD935" s="74"/>
      <c r="FE935" s="74"/>
      <c r="FF935" s="74"/>
      <c r="FG935" s="74"/>
      <c r="FH935" s="74"/>
      <c r="FI935" s="74"/>
      <c r="FJ935" s="74"/>
      <c r="FK935" s="74"/>
      <c r="FL935" s="74"/>
      <c r="FM935" s="74"/>
      <c r="FN935" s="74"/>
      <c r="FO935" s="74"/>
      <c r="FP935" s="74"/>
      <c r="FQ935" s="74"/>
      <c r="FR935" s="74"/>
      <c r="FS935" s="74"/>
      <c r="FT935" s="74"/>
      <c r="FU935" s="74"/>
      <c r="FV935" s="74"/>
      <c r="FW935" s="74"/>
      <c r="FX935" s="74"/>
      <c r="FY935" s="74"/>
      <c r="FZ935" s="74"/>
      <c r="GA935" s="74"/>
      <c r="GB935" s="74"/>
      <c r="GC935" s="74"/>
      <c r="GD935" s="74"/>
      <c r="GE935" s="74"/>
      <c r="GF935" s="74"/>
      <c r="GG935" s="74"/>
      <c r="GH935" s="74"/>
      <c r="GI935" s="74"/>
      <c r="GJ935" s="74"/>
      <c r="GK935" s="74"/>
      <c r="GL935" s="74"/>
      <c r="GM935" s="74"/>
      <c r="GN935" s="74"/>
      <c r="GO935" s="74"/>
      <c r="GP935" s="74"/>
      <c r="GQ935" s="74"/>
      <c r="GR935" s="74"/>
      <c r="GS935" s="74"/>
      <c r="GT935" s="74"/>
      <c r="GU935" s="74"/>
      <c r="GV935" s="74"/>
      <c r="GW935" s="74"/>
      <c r="GX935" s="74"/>
      <c r="GY935" s="74"/>
      <c r="GZ935" s="74"/>
      <c r="HA935" s="74"/>
      <c r="HB935" s="74"/>
      <c r="HC935" s="74"/>
      <c r="HD935" s="74"/>
      <c r="HE935" s="74"/>
      <c r="HF935" s="74"/>
      <c r="HG935" s="74"/>
      <c r="HH935" s="74"/>
      <c r="HI935" s="74"/>
      <c r="HJ935" s="74"/>
      <c r="HK935" s="74"/>
      <c r="HL935" s="74"/>
      <c r="HM935" s="74"/>
      <c r="HN935" s="74"/>
      <c r="HO935" s="74"/>
      <c r="HP935" s="74"/>
      <c r="HQ935" s="74"/>
      <c r="HR935" s="74"/>
      <c r="HS935" s="74"/>
      <c r="HT935" s="74"/>
      <c r="HU935" s="74"/>
      <c r="HV935" s="74"/>
      <c r="HW935" s="74"/>
      <c r="HX935" s="74"/>
      <c r="HY935" s="74"/>
      <c r="HZ935" s="74"/>
      <c r="IA935" s="74"/>
      <c r="IB935" s="74"/>
      <c r="IC935" s="74"/>
      <c r="ID935" s="74"/>
      <c r="IE935" s="74"/>
      <c r="IF935" s="74"/>
      <c r="IG935" s="74"/>
      <c r="IH935" s="74"/>
      <c r="II935" s="74"/>
      <c r="IJ935" s="74"/>
    </row>
    <row r="936" spans="1:244" ht="31.5">
      <c r="A936" s="70" t="s">
        <v>1921</v>
      </c>
      <c r="B936" s="71" t="s">
        <v>2113</v>
      </c>
      <c r="C936" s="72"/>
      <c r="D936" s="73">
        <f>SUM(D937:D939)</f>
        <v>0</v>
      </c>
      <c r="E936" s="73">
        <f>SUM(E937:E939)</f>
        <v>0</v>
      </c>
      <c r="F936" s="74"/>
      <c r="G936" s="74"/>
      <c r="H936" s="74"/>
      <c r="I936" s="74"/>
      <c r="J936" s="74"/>
      <c r="K936" s="74"/>
      <c r="L936" s="74"/>
      <c r="M936" s="74"/>
      <c r="N936" s="74"/>
      <c r="O936" s="74"/>
      <c r="P936" s="74"/>
      <c r="Q936" s="74"/>
      <c r="R936" s="74"/>
      <c r="S936" s="74"/>
      <c r="T936" s="74"/>
      <c r="U936" s="74"/>
      <c r="V936" s="74"/>
      <c r="W936" s="74"/>
      <c r="X936" s="74"/>
      <c r="Y936" s="74"/>
      <c r="Z936" s="74"/>
      <c r="AA936" s="74"/>
      <c r="AB936" s="74"/>
      <c r="AC936" s="74"/>
      <c r="AD936" s="74"/>
      <c r="AE936" s="74"/>
      <c r="AF936" s="74"/>
      <c r="AG936" s="74"/>
      <c r="AH936" s="74"/>
      <c r="AI936" s="74"/>
      <c r="AJ936" s="74"/>
      <c r="AK936" s="74"/>
      <c r="AL936" s="74"/>
      <c r="AM936" s="74"/>
      <c r="AN936" s="74"/>
      <c r="AO936" s="74"/>
      <c r="AP936" s="74"/>
      <c r="AQ936" s="74"/>
      <c r="AR936" s="74"/>
      <c r="AS936" s="74"/>
      <c r="AT936" s="74"/>
      <c r="AU936" s="74"/>
      <c r="AV936" s="74"/>
      <c r="AW936" s="74"/>
      <c r="AX936" s="74"/>
      <c r="AY936" s="74"/>
      <c r="AZ936" s="74"/>
      <c r="BA936" s="74"/>
      <c r="BB936" s="74"/>
      <c r="BC936" s="74"/>
      <c r="BD936" s="74"/>
      <c r="BE936" s="74"/>
      <c r="BF936" s="74"/>
      <c r="BG936" s="74"/>
      <c r="BH936" s="74"/>
      <c r="BI936" s="74"/>
      <c r="BJ936" s="74"/>
      <c r="BK936" s="74"/>
      <c r="BL936" s="74"/>
      <c r="BM936" s="74"/>
      <c r="BN936" s="74"/>
      <c r="BO936" s="74"/>
      <c r="BP936" s="74"/>
      <c r="BQ936" s="74"/>
      <c r="BR936" s="74"/>
      <c r="BS936" s="74"/>
      <c r="BT936" s="74"/>
      <c r="BU936" s="74"/>
      <c r="BV936" s="74"/>
      <c r="BW936" s="74"/>
      <c r="BX936" s="74"/>
      <c r="BY936" s="74"/>
      <c r="BZ936" s="74"/>
      <c r="CA936" s="74"/>
      <c r="CB936" s="74"/>
      <c r="CC936" s="74"/>
      <c r="CD936" s="74"/>
      <c r="CE936" s="74"/>
      <c r="CF936" s="74"/>
      <c r="CG936" s="74"/>
      <c r="CH936" s="74"/>
      <c r="CI936" s="74"/>
      <c r="CJ936" s="74"/>
      <c r="CK936" s="74"/>
      <c r="CL936" s="74"/>
      <c r="CM936" s="74"/>
      <c r="CN936" s="74"/>
      <c r="CO936" s="74"/>
      <c r="CP936" s="74"/>
      <c r="CQ936" s="74"/>
      <c r="CR936" s="74"/>
      <c r="CS936" s="74"/>
      <c r="CT936" s="74"/>
      <c r="CU936" s="74"/>
      <c r="CV936" s="74"/>
      <c r="CW936" s="74"/>
      <c r="CX936" s="74"/>
      <c r="CY936" s="74"/>
      <c r="CZ936" s="74"/>
      <c r="DA936" s="74"/>
      <c r="DB936" s="74"/>
      <c r="DC936" s="74"/>
      <c r="DD936" s="74"/>
      <c r="DE936" s="74"/>
      <c r="DF936" s="74"/>
      <c r="DG936" s="74"/>
      <c r="DH936" s="74"/>
      <c r="DI936" s="74"/>
      <c r="DJ936" s="74"/>
      <c r="DK936" s="74"/>
      <c r="DL936" s="74"/>
      <c r="DM936" s="74"/>
      <c r="DN936" s="74"/>
      <c r="DO936" s="74"/>
      <c r="DP936" s="74"/>
      <c r="DQ936" s="74"/>
      <c r="DR936" s="74"/>
      <c r="DS936" s="74"/>
      <c r="DT936" s="74"/>
      <c r="DU936" s="74"/>
      <c r="DV936" s="74"/>
      <c r="DW936" s="74"/>
      <c r="DX936" s="74"/>
      <c r="DY936" s="74"/>
      <c r="DZ936" s="74"/>
      <c r="EA936" s="74"/>
      <c r="EB936" s="74"/>
      <c r="EC936" s="74"/>
      <c r="ED936" s="74"/>
      <c r="EE936" s="74"/>
      <c r="EF936" s="74"/>
      <c r="EG936" s="74"/>
      <c r="EH936" s="74"/>
      <c r="EI936" s="74"/>
      <c r="EJ936" s="74"/>
      <c r="EK936" s="74"/>
      <c r="EL936" s="74"/>
      <c r="EM936" s="74"/>
      <c r="EN936" s="74"/>
      <c r="EO936" s="74"/>
      <c r="EP936" s="74"/>
      <c r="EQ936" s="74"/>
      <c r="ER936" s="74"/>
      <c r="ES936" s="74"/>
      <c r="ET936" s="74"/>
      <c r="EU936" s="74"/>
      <c r="EV936" s="74"/>
      <c r="EW936" s="74"/>
      <c r="EX936" s="74"/>
      <c r="EY936" s="74"/>
      <c r="EZ936" s="74"/>
      <c r="FA936" s="74"/>
      <c r="FB936" s="74"/>
      <c r="FC936" s="74"/>
      <c r="FD936" s="74"/>
      <c r="FE936" s="74"/>
      <c r="FF936" s="74"/>
      <c r="FG936" s="74"/>
      <c r="FH936" s="74"/>
      <c r="FI936" s="74"/>
      <c r="FJ936" s="74"/>
      <c r="FK936" s="74"/>
      <c r="FL936" s="74"/>
      <c r="FM936" s="74"/>
      <c r="FN936" s="74"/>
      <c r="FO936" s="74"/>
      <c r="FP936" s="74"/>
      <c r="FQ936" s="74"/>
      <c r="FR936" s="74"/>
      <c r="FS936" s="74"/>
      <c r="FT936" s="74"/>
      <c r="FU936" s="74"/>
      <c r="FV936" s="74"/>
      <c r="FW936" s="74"/>
      <c r="FX936" s="74"/>
      <c r="FY936" s="74"/>
      <c r="FZ936" s="74"/>
      <c r="GA936" s="74"/>
      <c r="GB936" s="74"/>
      <c r="GC936" s="74"/>
      <c r="GD936" s="74"/>
      <c r="GE936" s="74"/>
      <c r="GF936" s="74"/>
      <c r="GG936" s="74"/>
      <c r="GH936" s="74"/>
      <c r="GI936" s="74"/>
      <c r="GJ936" s="74"/>
      <c r="GK936" s="74"/>
      <c r="GL936" s="74"/>
      <c r="GM936" s="74"/>
      <c r="GN936" s="74"/>
      <c r="GO936" s="74"/>
      <c r="GP936" s="74"/>
      <c r="GQ936" s="74"/>
      <c r="GR936" s="74"/>
      <c r="GS936" s="74"/>
      <c r="GT936" s="74"/>
      <c r="GU936" s="74"/>
      <c r="GV936" s="74"/>
      <c r="GW936" s="74"/>
      <c r="GX936" s="74"/>
      <c r="GY936" s="74"/>
      <c r="GZ936" s="74"/>
      <c r="HA936" s="74"/>
      <c r="HB936" s="74"/>
      <c r="HC936" s="74"/>
      <c r="HD936" s="74"/>
      <c r="HE936" s="74"/>
      <c r="HF936" s="74"/>
      <c r="HG936" s="74"/>
      <c r="HH936" s="74"/>
      <c r="HI936" s="74"/>
      <c r="HJ936" s="74"/>
      <c r="HK936" s="74"/>
      <c r="HL936" s="74"/>
      <c r="HM936" s="74"/>
      <c r="HN936" s="74"/>
      <c r="HO936" s="74"/>
      <c r="HP936" s="74"/>
      <c r="HQ936" s="74"/>
      <c r="HR936" s="74"/>
      <c r="HS936" s="74"/>
      <c r="HT936" s="74"/>
      <c r="HU936" s="74"/>
      <c r="HV936" s="74"/>
      <c r="HW936" s="74"/>
      <c r="HX936" s="74"/>
      <c r="HY936" s="74"/>
      <c r="HZ936" s="74"/>
      <c r="IA936" s="74"/>
      <c r="IB936" s="74"/>
      <c r="IC936" s="74"/>
      <c r="ID936" s="74"/>
      <c r="IE936" s="74"/>
      <c r="IF936" s="74"/>
      <c r="IG936" s="74"/>
      <c r="IH936" s="74"/>
      <c r="II936" s="74"/>
      <c r="IJ936" s="74"/>
    </row>
    <row r="937" spans="1:244">
      <c r="A937" s="75" t="s">
        <v>1922</v>
      </c>
      <c r="B937" s="76" t="s">
        <v>2108</v>
      </c>
      <c r="C937" s="81"/>
      <c r="D937" s="80"/>
      <c r="E937" s="80"/>
      <c r="F937" s="74"/>
      <c r="G937" s="74"/>
      <c r="H937" s="74"/>
      <c r="I937" s="74"/>
      <c r="J937" s="74"/>
      <c r="K937" s="74"/>
      <c r="L937" s="74"/>
      <c r="M937" s="74"/>
      <c r="N937" s="74"/>
      <c r="O937" s="74"/>
      <c r="P937" s="74"/>
      <c r="Q937" s="74"/>
      <c r="R937" s="74"/>
      <c r="S937" s="74"/>
      <c r="T937" s="74"/>
      <c r="U937" s="74"/>
      <c r="V937" s="74"/>
      <c r="W937" s="74"/>
      <c r="X937" s="74"/>
      <c r="Y937" s="74"/>
      <c r="Z937" s="74"/>
      <c r="AA937" s="74"/>
      <c r="AB937" s="74"/>
      <c r="AC937" s="74"/>
      <c r="AD937" s="74"/>
      <c r="AE937" s="74"/>
      <c r="AF937" s="74"/>
      <c r="AG937" s="74"/>
      <c r="AH937" s="74"/>
      <c r="AI937" s="74"/>
      <c r="AJ937" s="74"/>
      <c r="AK937" s="74"/>
      <c r="AL937" s="74"/>
      <c r="AM937" s="74"/>
      <c r="AN937" s="74"/>
      <c r="AO937" s="74"/>
      <c r="AP937" s="74"/>
      <c r="AQ937" s="74"/>
      <c r="AR937" s="74"/>
      <c r="AS937" s="74"/>
      <c r="AT937" s="74"/>
      <c r="AU937" s="74"/>
      <c r="AV937" s="74"/>
      <c r="AW937" s="74"/>
      <c r="AX937" s="74"/>
      <c r="AY937" s="74"/>
      <c r="AZ937" s="74"/>
      <c r="BA937" s="74"/>
      <c r="BB937" s="74"/>
      <c r="BC937" s="74"/>
      <c r="BD937" s="74"/>
      <c r="BE937" s="74"/>
      <c r="BF937" s="74"/>
      <c r="BG937" s="74"/>
      <c r="BH937" s="74"/>
      <c r="BI937" s="74"/>
      <c r="BJ937" s="74"/>
      <c r="BK937" s="74"/>
      <c r="BL937" s="74"/>
      <c r="BM937" s="74"/>
      <c r="BN937" s="74"/>
      <c r="BO937" s="74"/>
      <c r="BP937" s="74"/>
      <c r="BQ937" s="74"/>
      <c r="BR937" s="74"/>
      <c r="BS937" s="74"/>
      <c r="BT937" s="74"/>
      <c r="BU937" s="74"/>
      <c r="BV937" s="74"/>
      <c r="BW937" s="74"/>
      <c r="BX937" s="74"/>
      <c r="BY937" s="74"/>
      <c r="BZ937" s="74"/>
      <c r="CA937" s="74"/>
      <c r="CB937" s="74"/>
      <c r="CC937" s="74"/>
      <c r="CD937" s="74"/>
      <c r="CE937" s="74"/>
      <c r="CF937" s="74"/>
      <c r="CG937" s="74"/>
      <c r="CH937" s="74"/>
      <c r="CI937" s="74"/>
      <c r="CJ937" s="74"/>
      <c r="CK937" s="74"/>
      <c r="CL937" s="74"/>
      <c r="CM937" s="74"/>
      <c r="CN937" s="74"/>
      <c r="CO937" s="74"/>
      <c r="CP937" s="74"/>
      <c r="CQ937" s="74"/>
      <c r="CR937" s="74"/>
      <c r="CS937" s="74"/>
      <c r="CT937" s="74"/>
      <c r="CU937" s="74"/>
      <c r="CV937" s="74"/>
      <c r="CW937" s="74"/>
      <c r="CX937" s="74"/>
      <c r="CY937" s="74"/>
      <c r="CZ937" s="74"/>
      <c r="DA937" s="74"/>
      <c r="DB937" s="74"/>
      <c r="DC937" s="74"/>
      <c r="DD937" s="74"/>
      <c r="DE937" s="74"/>
      <c r="DF937" s="74"/>
      <c r="DG937" s="74"/>
      <c r="DH937" s="74"/>
      <c r="DI937" s="74"/>
      <c r="DJ937" s="74"/>
      <c r="DK937" s="74"/>
      <c r="DL937" s="74"/>
      <c r="DM937" s="74"/>
      <c r="DN937" s="74"/>
      <c r="DO937" s="74"/>
      <c r="DP937" s="74"/>
      <c r="DQ937" s="74"/>
      <c r="DR937" s="74"/>
      <c r="DS937" s="74"/>
      <c r="DT937" s="74"/>
      <c r="DU937" s="74"/>
      <c r="DV937" s="74"/>
      <c r="DW937" s="74"/>
      <c r="DX937" s="74"/>
      <c r="DY937" s="74"/>
      <c r="DZ937" s="74"/>
      <c r="EA937" s="74"/>
      <c r="EB937" s="74"/>
      <c r="EC937" s="74"/>
      <c r="ED937" s="74"/>
      <c r="EE937" s="74"/>
      <c r="EF937" s="74"/>
      <c r="EG937" s="74"/>
      <c r="EH937" s="74"/>
      <c r="EI937" s="74"/>
      <c r="EJ937" s="74"/>
      <c r="EK937" s="74"/>
      <c r="EL937" s="74"/>
      <c r="EM937" s="74"/>
      <c r="EN937" s="74"/>
      <c r="EO937" s="74"/>
      <c r="EP937" s="74"/>
      <c r="EQ937" s="74"/>
      <c r="ER937" s="74"/>
      <c r="ES937" s="74"/>
      <c r="ET937" s="74"/>
      <c r="EU937" s="74"/>
      <c r="EV937" s="74"/>
      <c r="EW937" s="74"/>
      <c r="EX937" s="74"/>
      <c r="EY937" s="74"/>
      <c r="EZ937" s="74"/>
      <c r="FA937" s="74"/>
      <c r="FB937" s="74"/>
      <c r="FC937" s="74"/>
      <c r="FD937" s="74"/>
      <c r="FE937" s="74"/>
      <c r="FF937" s="74"/>
      <c r="FG937" s="74"/>
      <c r="FH937" s="74"/>
      <c r="FI937" s="74"/>
      <c r="FJ937" s="74"/>
      <c r="FK937" s="74"/>
      <c r="FL937" s="74"/>
      <c r="FM937" s="74"/>
      <c r="FN937" s="74"/>
      <c r="FO937" s="74"/>
      <c r="FP937" s="74"/>
      <c r="FQ937" s="74"/>
      <c r="FR937" s="74"/>
      <c r="FS937" s="74"/>
      <c r="FT937" s="74"/>
      <c r="FU937" s="74"/>
      <c r="FV937" s="74"/>
      <c r="FW937" s="74"/>
      <c r="FX937" s="74"/>
      <c r="FY937" s="74"/>
      <c r="FZ937" s="74"/>
      <c r="GA937" s="74"/>
      <c r="GB937" s="74"/>
      <c r="GC937" s="74"/>
      <c r="GD937" s="74"/>
      <c r="GE937" s="74"/>
      <c r="GF937" s="74"/>
      <c r="GG937" s="74"/>
      <c r="GH937" s="74"/>
      <c r="GI937" s="74"/>
      <c r="GJ937" s="74"/>
      <c r="GK937" s="74"/>
      <c r="GL937" s="74"/>
      <c r="GM937" s="74"/>
      <c r="GN937" s="74"/>
      <c r="GO937" s="74"/>
      <c r="GP937" s="74"/>
      <c r="GQ937" s="74"/>
      <c r="GR937" s="74"/>
      <c r="GS937" s="74"/>
      <c r="GT937" s="74"/>
      <c r="GU937" s="74"/>
      <c r="GV937" s="74"/>
      <c r="GW937" s="74"/>
      <c r="GX937" s="74"/>
      <c r="GY937" s="74"/>
      <c r="GZ937" s="74"/>
      <c r="HA937" s="74"/>
      <c r="HB937" s="74"/>
      <c r="HC937" s="74"/>
      <c r="HD937" s="74"/>
      <c r="HE937" s="74"/>
      <c r="HF937" s="74"/>
      <c r="HG937" s="74"/>
      <c r="HH937" s="74"/>
      <c r="HI937" s="74"/>
      <c r="HJ937" s="74"/>
      <c r="HK937" s="74"/>
      <c r="HL937" s="74"/>
      <c r="HM937" s="74"/>
      <c r="HN937" s="74"/>
      <c r="HO937" s="74"/>
      <c r="HP937" s="74"/>
      <c r="HQ937" s="74"/>
      <c r="HR937" s="74"/>
      <c r="HS937" s="74"/>
      <c r="HT937" s="74"/>
      <c r="HU937" s="74"/>
      <c r="HV937" s="74"/>
      <c r="HW937" s="74"/>
      <c r="HX937" s="74"/>
      <c r="HY937" s="74"/>
      <c r="HZ937" s="74"/>
      <c r="IA937" s="74"/>
      <c r="IB937" s="74"/>
      <c r="IC937" s="74"/>
      <c r="ID937" s="74"/>
      <c r="IE937" s="74"/>
      <c r="IF937" s="74"/>
      <c r="IG937" s="74"/>
      <c r="IH937" s="74"/>
      <c r="II937" s="74"/>
      <c r="IJ937" s="74"/>
    </row>
    <row r="938" spans="1:244">
      <c r="A938" s="75" t="s">
        <v>1923</v>
      </c>
      <c r="B938" s="76" t="s">
        <v>2109</v>
      </c>
      <c r="C938" s="81"/>
      <c r="D938" s="80"/>
      <c r="E938" s="80"/>
      <c r="F938" s="74"/>
      <c r="G938" s="74"/>
      <c r="H938" s="74"/>
      <c r="I938" s="74"/>
      <c r="J938" s="74"/>
      <c r="K938" s="74"/>
      <c r="L938" s="74"/>
      <c r="M938" s="74"/>
      <c r="N938" s="74"/>
      <c r="O938" s="74"/>
      <c r="P938" s="74"/>
      <c r="Q938" s="74"/>
      <c r="R938" s="74"/>
      <c r="S938" s="74"/>
      <c r="T938" s="74"/>
      <c r="U938" s="74"/>
      <c r="V938" s="74"/>
      <c r="W938" s="74"/>
      <c r="X938" s="74"/>
      <c r="Y938" s="74"/>
      <c r="Z938" s="74"/>
      <c r="AA938" s="74"/>
      <c r="AB938" s="74"/>
      <c r="AC938" s="74"/>
      <c r="AD938" s="74"/>
      <c r="AE938" s="74"/>
      <c r="AF938" s="74"/>
      <c r="AG938" s="74"/>
      <c r="AH938" s="74"/>
      <c r="AI938" s="74"/>
      <c r="AJ938" s="74"/>
      <c r="AK938" s="74"/>
      <c r="AL938" s="74"/>
      <c r="AM938" s="74"/>
      <c r="AN938" s="74"/>
      <c r="AO938" s="74"/>
      <c r="AP938" s="74"/>
      <c r="AQ938" s="74"/>
      <c r="AR938" s="74"/>
      <c r="AS938" s="74"/>
      <c r="AT938" s="74"/>
      <c r="AU938" s="74"/>
      <c r="AV938" s="74"/>
      <c r="AW938" s="74"/>
      <c r="AX938" s="74"/>
      <c r="AY938" s="74"/>
      <c r="AZ938" s="74"/>
      <c r="BA938" s="74"/>
      <c r="BB938" s="74"/>
      <c r="BC938" s="74"/>
      <c r="BD938" s="74"/>
      <c r="BE938" s="74"/>
      <c r="BF938" s="74"/>
      <c r="BG938" s="74"/>
      <c r="BH938" s="74"/>
      <c r="BI938" s="74"/>
      <c r="BJ938" s="74"/>
      <c r="BK938" s="74"/>
      <c r="BL938" s="74"/>
      <c r="BM938" s="74"/>
      <c r="BN938" s="74"/>
      <c r="BO938" s="74"/>
      <c r="BP938" s="74"/>
      <c r="BQ938" s="74"/>
      <c r="BR938" s="74"/>
      <c r="BS938" s="74"/>
      <c r="BT938" s="74"/>
      <c r="BU938" s="74"/>
      <c r="BV938" s="74"/>
      <c r="BW938" s="74"/>
      <c r="BX938" s="74"/>
      <c r="BY938" s="74"/>
      <c r="BZ938" s="74"/>
      <c r="CA938" s="74"/>
      <c r="CB938" s="74"/>
      <c r="CC938" s="74"/>
      <c r="CD938" s="74"/>
      <c r="CE938" s="74"/>
      <c r="CF938" s="74"/>
      <c r="CG938" s="74"/>
      <c r="CH938" s="74"/>
      <c r="CI938" s="74"/>
      <c r="CJ938" s="74"/>
      <c r="CK938" s="74"/>
      <c r="CL938" s="74"/>
      <c r="CM938" s="74"/>
      <c r="CN938" s="74"/>
      <c r="CO938" s="74"/>
      <c r="CP938" s="74"/>
      <c r="CQ938" s="74"/>
      <c r="CR938" s="74"/>
      <c r="CS938" s="74"/>
      <c r="CT938" s="74"/>
      <c r="CU938" s="74"/>
      <c r="CV938" s="74"/>
      <c r="CW938" s="74"/>
      <c r="CX938" s="74"/>
      <c r="CY938" s="74"/>
      <c r="CZ938" s="74"/>
      <c r="DA938" s="74"/>
      <c r="DB938" s="74"/>
      <c r="DC938" s="74"/>
      <c r="DD938" s="74"/>
      <c r="DE938" s="74"/>
      <c r="DF938" s="74"/>
      <c r="DG938" s="74"/>
      <c r="DH938" s="74"/>
      <c r="DI938" s="74"/>
      <c r="DJ938" s="74"/>
      <c r="DK938" s="74"/>
      <c r="DL938" s="74"/>
      <c r="DM938" s="74"/>
      <c r="DN938" s="74"/>
      <c r="DO938" s="74"/>
      <c r="DP938" s="74"/>
      <c r="DQ938" s="74"/>
      <c r="DR938" s="74"/>
      <c r="DS938" s="74"/>
      <c r="DT938" s="74"/>
      <c r="DU938" s="74"/>
      <c r="DV938" s="74"/>
      <c r="DW938" s="74"/>
      <c r="DX938" s="74"/>
      <c r="DY938" s="74"/>
      <c r="DZ938" s="74"/>
      <c r="EA938" s="74"/>
      <c r="EB938" s="74"/>
      <c r="EC938" s="74"/>
      <c r="ED938" s="74"/>
      <c r="EE938" s="74"/>
      <c r="EF938" s="74"/>
      <c r="EG938" s="74"/>
      <c r="EH938" s="74"/>
      <c r="EI938" s="74"/>
      <c r="EJ938" s="74"/>
      <c r="EK938" s="74"/>
      <c r="EL938" s="74"/>
      <c r="EM938" s="74"/>
      <c r="EN938" s="74"/>
      <c r="EO938" s="74"/>
      <c r="EP938" s="74"/>
      <c r="EQ938" s="74"/>
      <c r="ER938" s="74"/>
      <c r="ES938" s="74"/>
      <c r="ET938" s="74"/>
      <c r="EU938" s="74"/>
      <c r="EV938" s="74"/>
      <c r="EW938" s="74"/>
      <c r="EX938" s="74"/>
      <c r="EY938" s="74"/>
      <c r="EZ938" s="74"/>
      <c r="FA938" s="74"/>
      <c r="FB938" s="74"/>
      <c r="FC938" s="74"/>
      <c r="FD938" s="74"/>
      <c r="FE938" s="74"/>
      <c r="FF938" s="74"/>
      <c r="FG938" s="74"/>
      <c r="FH938" s="74"/>
      <c r="FI938" s="74"/>
      <c r="FJ938" s="74"/>
      <c r="FK938" s="74"/>
      <c r="FL938" s="74"/>
      <c r="FM938" s="74"/>
      <c r="FN938" s="74"/>
      <c r="FO938" s="74"/>
      <c r="FP938" s="74"/>
      <c r="FQ938" s="74"/>
      <c r="FR938" s="74"/>
      <c r="FS938" s="74"/>
      <c r="FT938" s="74"/>
      <c r="FU938" s="74"/>
      <c r="FV938" s="74"/>
      <c r="FW938" s="74"/>
      <c r="FX938" s="74"/>
      <c r="FY938" s="74"/>
      <c r="FZ938" s="74"/>
      <c r="GA938" s="74"/>
      <c r="GB938" s="74"/>
      <c r="GC938" s="74"/>
      <c r="GD938" s="74"/>
      <c r="GE938" s="74"/>
      <c r="GF938" s="74"/>
      <c r="GG938" s="74"/>
      <c r="GH938" s="74"/>
      <c r="GI938" s="74"/>
      <c r="GJ938" s="74"/>
      <c r="GK938" s="74"/>
      <c r="GL938" s="74"/>
      <c r="GM938" s="74"/>
      <c r="GN938" s="74"/>
      <c r="GO938" s="74"/>
      <c r="GP938" s="74"/>
      <c r="GQ938" s="74"/>
      <c r="GR938" s="74"/>
      <c r="GS938" s="74"/>
      <c r="GT938" s="74"/>
      <c r="GU938" s="74"/>
      <c r="GV938" s="74"/>
      <c r="GW938" s="74"/>
      <c r="GX938" s="74"/>
      <c r="GY938" s="74"/>
      <c r="GZ938" s="74"/>
      <c r="HA938" s="74"/>
      <c r="HB938" s="74"/>
      <c r="HC938" s="74"/>
      <c r="HD938" s="74"/>
      <c r="HE938" s="74"/>
      <c r="HF938" s="74"/>
      <c r="HG938" s="74"/>
      <c r="HH938" s="74"/>
      <c r="HI938" s="74"/>
      <c r="HJ938" s="74"/>
      <c r="HK938" s="74"/>
      <c r="HL938" s="74"/>
      <c r="HM938" s="74"/>
      <c r="HN938" s="74"/>
      <c r="HO938" s="74"/>
      <c r="HP938" s="74"/>
      <c r="HQ938" s="74"/>
      <c r="HR938" s="74"/>
      <c r="HS938" s="74"/>
      <c r="HT938" s="74"/>
      <c r="HU938" s="74"/>
      <c r="HV938" s="74"/>
      <c r="HW938" s="74"/>
      <c r="HX938" s="74"/>
      <c r="HY938" s="74"/>
      <c r="HZ938" s="74"/>
      <c r="IA938" s="74"/>
      <c r="IB938" s="74"/>
      <c r="IC938" s="74"/>
      <c r="ID938" s="74"/>
      <c r="IE938" s="74"/>
      <c r="IF938" s="74"/>
      <c r="IG938" s="74"/>
      <c r="IH938" s="74"/>
      <c r="II938" s="74"/>
      <c r="IJ938" s="74"/>
    </row>
    <row r="939" spans="1:244">
      <c r="A939" s="75" t="s">
        <v>1924</v>
      </c>
      <c r="B939" s="76" t="s">
        <v>196</v>
      </c>
      <c r="C939" s="81"/>
      <c r="D939" s="80"/>
      <c r="E939" s="80"/>
      <c r="F939" s="74"/>
      <c r="G939" s="74"/>
      <c r="H939" s="74"/>
      <c r="I939" s="74"/>
      <c r="J939" s="74"/>
      <c r="K939" s="74"/>
      <c r="L939" s="74"/>
      <c r="M939" s="74"/>
      <c r="N939" s="74"/>
      <c r="O939" s="74"/>
      <c r="P939" s="74"/>
      <c r="Q939" s="74"/>
      <c r="R939" s="74"/>
      <c r="S939" s="74"/>
      <c r="T939" s="74"/>
      <c r="U939" s="74"/>
      <c r="V939" s="74"/>
      <c r="W939" s="74"/>
      <c r="X939" s="74"/>
      <c r="Y939" s="74"/>
      <c r="Z939" s="74"/>
      <c r="AA939" s="74"/>
      <c r="AB939" s="74"/>
      <c r="AC939" s="74"/>
      <c r="AD939" s="74"/>
      <c r="AE939" s="74"/>
      <c r="AF939" s="74"/>
      <c r="AG939" s="74"/>
      <c r="AH939" s="74"/>
      <c r="AI939" s="74"/>
      <c r="AJ939" s="74"/>
      <c r="AK939" s="74"/>
      <c r="AL939" s="74"/>
      <c r="AM939" s="74"/>
      <c r="AN939" s="74"/>
      <c r="AO939" s="74"/>
      <c r="AP939" s="74"/>
      <c r="AQ939" s="74"/>
      <c r="AR939" s="74"/>
      <c r="AS939" s="74"/>
      <c r="AT939" s="74"/>
      <c r="AU939" s="74"/>
      <c r="AV939" s="74"/>
      <c r="AW939" s="74"/>
      <c r="AX939" s="74"/>
      <c r="AY939" s="74"/>
      <c r="AZ939" s="74"/>
      <c r="BA939" s="74"/>
      <c r="BB939" s="74"/>
      <c r="BC939" s="74"/>
      <c r="BD939" s="74"/>
      <c r="BE939" s="74"/>
      <c r="BF939" s="74"/>
      <c r="BG939" s="74"/>
      <c r="BH939" s="74"/>
      <c r="BI939" s="74"/>
      <c r="BJ939" s="74"/>
      <c r="BK939" s="74"/>
      <c r="BL939" s="74"/>
      <c r="BM939" s="74"/>
      <c r="BN939" s="74"/>
      <c r="BO939" s="74"/>
      <c r="BP939" s="74"/>
      <c r="BQ939" s="74"/>
      <c r="BR939" s="74"/>
      <c r="BS939" s="74"/>
      <c r="BT939" s="74"/>
      <c r="BU939" s="74"/>
      <c r="BV939" s="74"/>
      <c r="BW939" s="74"/>
      <c r="BX939" s="74"/>
      <c r="BY939" s="74"/>
      <c r="BZ939" s="74"/>
      <c r="CA939" s="74"/>
      <c r="CB939" s="74"/>
      <c r="CC939" s="74"/>
      <c r="CD939" s="74"/>
      <c r="CE939" s="74"/>
      <c r="CF939" s="74"/>
      <c r="CG939" s="74"/>
      <c r="CH939" s="74"/>
      <c r="CI939" s="74"/>
      <c r="CJ939" s="74"/>
      <c r="CK939" s="74"/>
      <c r="CL939" s="74"/>
      <c r="CM939" s="74"/>
      <c r="CN939" s="74"/>
      <c r="CO939" s="74"/>
      <c r="CP939" s="74"/>
      <c r="CQ939" s="74"/>
      <c r="CR939" s="74"/>
      <c r="CS939" s="74"/>
      <c r="CT939" s="74"/>
      <c r="CU939" s="74"/>
      <c r="CV939" s="74"/>
      <c r="CW939" s="74"/>
      <c r="CX939" s="74"/>
      <c r="CY939" s="74"/>
      <c r="CZ939" s="74"/>
      <c r="DA939" s="74"/>
      <c r="DB939" s="74"/>
      <c r="DC939" s="74"/>
      <c r="DD939" s="74"/>
      <c r="DE939" s="74"/>
      <c r="DF939" s="74"/>
      <c r="DG939" s="74"/>
      <c r="DH939" s="74"/>
      <c r="DI939" s="74"/>
      <c r="DJ939" s="74"/>
      <c r="DK939" s="74"/>
      <c r="DL939" s="74"/>
      <c r="DM939" s="74"/>
      <c r="DN939" s="74"/>
      <c r="DO939" s="74"/>
      <c r="DP939" s="74"/>
      <c r="DQ939" s="74"/>
      <c r="DR939" s="74"/>
      <c r="DS939" s="74"/>
      <c r="DT939" s="74"/>
      <c r="DU939" s="74"/>
      <c r="DV939" s="74"/>
      <c r="DW939" s="74"/>
      <c r="DX939" s="74"/>
      <c r="DY939" s="74"/>
      <c r="DZ939" s="74"/>
      <c r="EA939" s="74"/>
      <c r="EB939" s="74"/>
      <c r="EC939" s="74"/>
      <c r="ED939" s="74"/>
      <c r="EE939" s="74"/>
      <c r="EF939" s="74"/>
      <c r="EG939" s="74"/>
      <c r="EH939" s="74"/>
      <c r="EI939" s="74"/>
      <c r="EJ939" s="74"/>
      <c r="EK939" s="74"/>
      <c r="EL939" s="74"/>
      <c r="EM939" s="74"/>
      <c r="EN939" s="74"/>
      <c r="EO939" s="74"/>
      <c r="EP939" s="74"/>
      <c r="EQ939" s="74"/>
      <c r="ER939" s="74"/>
      <c r="ES939" s="74"/>
      <c r="ET939" s="74"/>
      <c r="EU939" s="74"/>
      <c r="EV939" s="74"/>
      <c r="EW939" s="74"/>
      <c r="EX939" s="74"/>
      <c r="EY939" s="74"/>
      <c r="EZ939" s="74"/>
      <c r="FA939" s="74"/>
      <c r="FB939" s="74"/>
      <c r="FC939" s="74"/>
      <c r="FD939" s="74"/>
      <c r="FE939" s="74"/>
      <c r="FF939" s="74"/>
      <c r="FG939" s="74"/>
      <c r="FH939" s="74"/>
      <c r="FI939" s="74"/>
      <c r="FJ939" s="74"/>
      <c r="FK939" s="74"/>
      <c r="FL939" s="74"/>
      <c r="FM939" s="74"/>
      <c r="FN939" s="74"/>
      <c r="FO939" s="74"/>
      <c r="FP939" s="74"/>
      <c r="FQ939" s="74"/>
      <c r="FR939" s="74"/>
      <c r="FS939" s="74"/>
      <c r="FT939" s="74"/>
      <c r="FU939" s="74"/>
      <c r="FV939" s="74"/>
      <c r="FW939" s="74"/>
      <c r="FX939" s="74"/>
      <c r="FY939" s="74"/>
      <c r="FZ939" s="74"/>
      <c r="GA939" s="74"/>
      <c r="GB939" s="74"/>
      <c r="GC939" s="74"/>
      <c r="GD939" s="74"/>
      <c r="GE939" s="74"/>
      <c r="GF939" s="74"/>
      <c r="GG939" s="74"/>
      <c r="GH939" s="74"/>
      <c r="GI939" s="74"/>
      <c r="GJ939" s="74"/>
      <c r="GK939" s="74"/>
      <c r="GL939" s="74"/>
      <c r="GM939" s="74"/>
      <c r="GN939" s="74"/>
      <c r="GO939" s="74"/>
      <c r="GP939" s="74"/>
      <c r="GQ939" s="74"/>
      <c r="GR939" s="74"/>
      <c r="GS939" s="74"/>
      <c r="GT939" s="74"/>
      <c r="GU939" s="74"/>
      <c r="GV939" s="74"/>
      <c r="GW939" s="74"/>
      <c r="GX939" s="74"/>
      <c r="GY939" s="74"/>
      <c r="GZ939" s="74"/>
      <c r="HA939" s="74"/>
      <c r="HB939" s="74"/>
      <c r="HC939" s="74"/>
      <c r="HD939" s="74"/>
      <c r="HE939" s="74"/>
      <c r="HF939" s="74"/>
      <c r="HG939" s="74"/>
      <c r="HH939" s="74"/>
      <c r="HI939" s="74"/>
      <c r="HJ939" s="74"/>
      <c r="HK939" s="74"/>
      <c r="HL939" s="74"/>
      <c r="HM939" s="74"/>
      <c r="HN939" s="74"/>
      <c r="HO939" s="74"/>
      <c r="HP939" s="74"/>
      <c r="HQ939" s="74"/>
      <c r="HR939" s="74"/>
      <c r="HS939" s="74"/>
      <c r="HT939" s="74"/>
      <c r="HU939" s="74"/>
      <c r="HV939" s="74"/>
      <c r="HW939" s="74"/>
      <c r="HX939" s="74"/>
      <c r="HY939" s="74"/>
      <c r="HZ939" s="74"/>
      <c r="IA939" s="74"/>
      <c r="IB939" s="74"/>
      <c r="IC939" s="74"/>
      <c r="ID939" s="74"/>
      <c r="IE939" s="74"/>
      <c r="IF939" s="74"/>
      <c r="IG939" s="74"/>
      <c r="IH939" s="74"/>
      <c r="II939" s="74"/>
      <c r="IJ939" s="74"/>
    </row>
    <row r="940" spans="1:244" ht="31.5">
      <c r="A940" s="70" t="s">
        <v>1928</v>
      </c>
      <c r="B940" s="71" t="s">
        <v>2114</v>
      </c>
      <c r="C940" s="72"/>
      <c r="D940" s="73">
        <f>SUM(D941:D943)</f>
        <v>0</v>
      </c>
      <c r="E940" s="73">
        <f>SUM(E941:E943)</f>
        <v>0</v>
      </c>
      <c r="F940" s="74"/>
      <c r="G940" s="74"/>
      <c r="H940" s="74"/>
      <c r="I940" s="74"/>
      <c r="J940" s="74"/>
      <c r="K940" s="74"/>
      <c r="L940" s="74"/>
      <c r="M940" s="74"/>
      <c r="N940" s="74"/>
      <c r="O940" s="74"/>
      <c r="P940" s="74"/>
      <c r="Q940" s="74"/>
      <c r="R940" s="74"/>
      <c r="S940" s="74"/>
      <c r="T940" s="74"/>
      <c r="U940" s="74"/>
      <c r="V940" s="74"/>
      <c r="W940" s="74"/>
      <c r="X940" s="74"/>
      <c r="Y940" s="74"/>
      <c r="Z940" s="74"/>
      <c r="AA940" s="74"/>
      <c r="AB940" s="74"/>
      <c r="AC940" s="74"/>
      <c r="AD940" s="74"/>
      <c r="AE940" s="74"/>
      <c r="AF940" s="74"/>
      <c r="AG940" s="74"/>
      <c r="AH940" s="74"/>
      <c r="AI940" s="74"/>
      <c r="AJ940" s="74"/>
      <c r="AK940" s="74"/>
      <c r="AL940" s="74"/>
      <c r="AM940" s="74"/>
      <c r="AN940" s="74"/>
      <c r="AO940" s="74"/>
      <c r="AP940" s="74"/>
      <c r="AQ940" s="74"/>
      <c r="AR940" s="74"/>
      <c r="AS940" s="74"/>
      <c r="AT940" s="74"/>
      <c r="AU940" s="74"/>
      <c r="AV940" s="74"/>
      <c r="AW940" s="74"/>
      <c r="AX940" s="74"/>
      <c r="AY940" s="74"/>
      <c r="AZ940" s="74"/>
      <c r="BA940" s="74"/>
      <c r="BB940" s="74"/>
      <c r="BC940" s="74"/>
      <c r="BD940" s="74"/>
      <c r="BE940" s="74"/>
      <c r="BF940" s="74"/>
      <c r="BG940" s="74"/>
      <c r="BH940" s="74"/>
      <c r="BI940" s="74"/>
      <c r="BJ940" s="74"/>
      <c r="BK940" s="74"/>
      <c r="BL940" s="74"/>
      <c r="BM940" s="74"/>
      <c r="BN940" s="74"/>
      <c r="BO940" s="74"/>
      <c r="BP940" s="74"/>
      <c r="BQ940" s="74"/>
      <c r="BR940" s="74"/>
      <c r="BS940" s="74"/>
      <c r="BT940" s="74"/>
      <c r="BU940" s="74"/>
      <c r="BV940" s="74"/>
      <c r="BW940" s="74"/>
      <c r="BX940" s="74"/>
      <c r="BY940" s="74"/>
      <c r="BZ940" s="74"/>
      <c r="CA940" s="74"/>
      <c r="CB940" s="74"/>
      <c r="CC940" s="74"/>
      <c r="CD940" s="74"/>
      <c r="CE940" s="74"/>
      <c r="CF940" s="74"/>
      <c r="CG940" s="74"/>
      <c r="CH940" s="74"/>
      <c r="CI940" s="74"/>
      <c r="CJ940" s="74"/>
      <c r="CK940" s="74"/>
      <c r="CL940" s="74"/>
      <c r="CM940" s="74"/>
      <c r="CN940" s="74"/>
      <c r="CO940" s="74"/>
      <c r="CP940" s="74"/>
      <c r="CQ940" s="74"/>
      <c r="CR940" s="74"/>
      <c r="CS940" s="74"/>
      <c r="CT940" s="74"/>
      <c r="CU940" s="74"/>
      <c r="CV940" s="74"/>
      <c r="CW940" s="74"/>
      <c r="CX940" s="74"/>
      <c r="CY940" s="74"/>
      <c r="CZ940" s="74"/>
      <c r="DA940" s="74"/>
      <c r="DB940" s="74"/>
      <c r="DC940" s="74"/>
      <c r="DD940" s="74"/>
      <c r="DE940" s="74"/>
      <c r="DF940" s="74"/>
      <c r="DG940" s="74"/>
      <c r="DH940" s="74"/>
      <c r="DI940" s="74"/>
      <c r="DJ940" s="74"/>
      <c r="DK940" s="74"/>
      <c r="DL940" s="74"/>
      <c r="DM940" s="74"/>
      <c r="DN940" s="74"/>
      <c r="DO940" s="74"/>
      <c r="DP940" s="74"/>
      <c r="DQ940" s="74"/>
      <c r="DR940" s="74"/>
      <c r="DS940" s="74"/>
      <c r="DT940" s="74"/>
      <c r="DU940" s="74"/>
      <c r="DV940" s="74"/>
      <c r="DW940" s="74"/>
      <c r="DX940" s="74"/>
      <c r="DY940" s="74"/>
      <c r="DZ940" s="74"/>
      <c r="EA940" s="74"/>
      <c r="EB940" s="74"/>
      <c r="EC940" s="74"/>
      <c r="ED940" s="74"/>
      <c r="EE940" s="74"/>
      <c r="EF940" s="74"/>
      <c r="EG940" s="74"/>
      <c r="EH940" s="74"/>
      <c r="EI940" s="74"/>
      <c r="EJ940" s="74"/>
      <c r="EK940" s="74"/>
      <c r="EL940" s="74"/>
      <c r="EM940" s="74"/>
      <c r="EN940" s="74"/>
      <c r="EO940" s="74"/>
      <c r="EP940" s="74"/>
      <c r="EQ940" s="74"/>
      <c r="ER940" s="74"/>
      <c r="ES940" s="74"/>
      <c r="ET940" s="74"/>
      <c r="EU940" s="74"/>
      <c r="EV940" s="74"/>
      <c r="EW940" s="74"/>
      <c r="EX940" s="74"/>
      <c r="EY940" s="74"/>
      <c r="EZ940" s="74"/>
      <c r="FA940" s="74"/>
      <c r="FB940" s="74"/>
      <c r="FC940" s="74"/>
      <c r="FD940" s="74"/>
      <c r="FE940" s="74"/>
      <c r="FF940" s="74"/>
      <c r="FG940" s="74"/>
      <c r="FH940" s="74"/>
      <c r="FI940" s="74"/>
      <c r="FJ940" s="74"/>
      <c r="FK940" s="74"/>
      <c r="FL940" s="74"/>
      <c r="FM940" s="74"/>
      <c r="FN940" s="74"/>
      <c r="FO940" s="74"/>
      <c r="FP940" s="74"/>
      <c r="FQ940" s="74"/>
      <c r="FR940" s="74"/>
      <c r="FS940" s="74"/>
      <c r="FT940" s="74"/>
      <c r="FU940" s="74"/>
      <c r="FV940" s="74"/>
      <c r="FW940" s="74"/>
      <c r="FX940" s="74"/>
      <c r="FY940" s="74"/>
      <c r="FZ940" s="74"/>
      <c r="GA940" s="74"/>
      <c r="GB940" s="74"/>
      <c r="GC940" s="74"/>
      <c r="GD940" s="74"/>
      <c r="GE940" s="74"/>
      <c r="GF940" s="74"/>
      <c r="GG940" s="74"/>
      <c r="GH940" s="74"/>
      <c r="GI940" s="74"/>
      <c r="GJ940" s="74"/>
      <c r="GK940" s="74"/>
      <c r="GL940" s="74"/>
      <c r="GM940" s="74"/>
      <c r="GN940" s="74"/>
      <c r="GO940" s="74"/>
      <c r="GP940" s="74"/>
      <c r="GQ940" s="74"/>
      <c r="GR940" s="74"/>
      <c r="GS940" s="74"/>
      <c r="GT940" s="74"/>
      <c r="GU940" s="74"/>
      <c r="GV940" s="74"/>
      <c r="GW940" s="74"/>
      <c r="GX940" s="74"/>
      <c r="GY940" s="74"/>
      <c r="GZ940" s="74"/>
      <c r="HA940" s="74"/>
      <c r="HB940" s="74"/>
      <c r="HC940" s="74"/>
      <c r="HD940" s="74"/>
      <c r="HE940" s="74"/>
      <c r="HF940" s="74"/>
      <c r="HG940" s="74"/>
      <c r="HH940" s="74"/>
      <c r="HI940" s="74"/>
      <c r="HJ940" s="74"/>
      <c r="HK940" s="74"/>
      <c r="HL940" s="74"/>
      <c r="HM940" s="74"/>
      <c r="HN940" s="74"/>
      <c r="HO940" s="74"/>
      <c r="HP940" s="74"/>
      <c r="HQ940" s="74"/>
      <c r="HR940" s="74"/>
      <c r="HS940" s="74"/>
      <c r="HT940" s="74"/>
      <c r="HU940" s="74"/>
      <c r="HV940" s="74"/>
      <c r="HW940" s="74"/>
      <c r="HX940" s="74"/>
      <c r="HY940" s="74"/>
      <c r="HZ940" s="74"/>
      <c r="IA940" s="74"/>
      <c r="IB940" s="74"/>
      <c r="IC940" s="74"/>
      <c r="ID940" s="74"/>
      <c r="IE940" s="74"/>
      <c r="IF940" s="74"/>
      <c r="IG940" s="74"/>
      <c r="IH940" s="74"/>
      <c r="II940" s="74"/>
      <c r="IJ940" s="74"/>
    </row>
    <row r="941" spans="1:244">
      <c r="A941" s="75" t="s">
        <v>1929</v>
      </c>
      <c r="B941" s="76" t="s">
        <v>2108</v>
      </c>
      <c r="C941" s="81"/>
      <c r="D941" s="80"/>
      <c r="E941" s="80"/>
      <c r="F941" s="74"/>
      <c r="G941" s="74"/>
      <c r="H941" s="74"/>
      <c r="I941" s="74"/>
      <c r="J941" s="74"/>
      <c r="K941" s="74"/>
      <c r="L941" s="74"/>
      <c r="M941" s="74"/>
      <c r="N941" s="74"/>
      <c r="O941" s="74"/>
      <c r="P941" s="74"/>
      <c r="Q941" s="74"/>
      <c r="R941" s="74"/>
      <c r="S941" s="74"/>
      <c r="T941" s="74"/>
      <c r="U941" s="74"/>
      <c r="V941" s="74"/>
      <c r="W941" s="74"/>
      <c r="X941" s="74"/>
      <c r="Y941" s="74"/>
      <c r="Z941" s="74"/>
      <c r="AA941" s="74"/>
      <c r="AB941" s="74"/>
      <c r="AC941" s="74"/>
      <c r="AD941" s="74"/>
      <c r="AE941" s="74"/>
      <c r="AF941" s="74"/>
      <c r="AG941" s="74"/>
      <c r="AH941" s="74"/>
      <c r="AI941" s="74"/>
      <c r="AJ941" s="74"/>
      <c r="AK941" s="74"/>
      <c r="AL941" s="74"/>
      <c r="AM941" s="74"/>
      <c r="AN941" s="74"/>
      <c r="AO941" s="74"/>
      <c r="AP941" s="74"/>
      <c r="AQ941" s="74"/>
      <c r="AR941" s="74"/>
      <c r="AS941" s="74"/>
      <c r="AT941" s="74"/>
      <c r="AU941" s="74"/>
      <c r="AV941" s="74"/>
      <c r="AW941" s="74"/>
      <c r="AX941" s="74"/>
      <c r="AY941" s="74"/>
      <c r="AZ941" s="74"/>
      <c r="BA941" s="74"/>
      <c r="BB941" s="74"/>
      <c r="BC941" s="74"/>
      <c r="BD941" s="74"/>
      <c r="BE941" s="74"/>
      <c r="BF941" s="74"/>
      <c r="BG941" s="74"/>
      <c r="BH941" s="74"/>
      <c r="BI941" s="74"/>
      <c r="BJ941" s="74"/>
      <c r="BK941" s="74"/>
      <c r="BL941" s="74"/>
      <c r="BM941" s="74"/>
      <c r="BN941" s="74"/>
      <c r="BO941" s="74"/>
      <c r="BP941" s="74"/>
      <c r="BQ941" s="74"/>
      <c r="BR941" s="74"/>
      <c r="BS941" s="74"/>
      <c r="BT941" s="74"/>
      <c r="BU941" s="74"/>
      <c r="BV941" s="74"/>
      <c r="BW941" s="74"/>
      <c r="BX941" s="74"/>
      <c r="BY941" s="74"/>
      <c r="BZ941" s="74"/>
      <c r="CA941" s="74"/>
      <c r="CB941" s="74"/>
      <c r="CC941" s="74"/>
      <c r="CD941" s="74"/>
      <c r="CE941" s="74"/>
      <c r="CF941" s="74"/>
      <c r="CG941" s="74"/>
      <c r="CH941" s="74"/>
      <c r="CI941" s="74"/>
      <c r="CJ941" s="74"/>
      <c r="CK941" s="74"/>
      <c r="CL941" s="74"/>
      <c r="CM941" s="74"/>
      <c r="CN941" s="74"/>
      <c r="CO941" s="74"/>
      <c r="CP941" s="74"/>
      <c r="CQ941" s="74"/>
      <c r="CR941" s="74"/>
      <c r="CS941" s="74"/>
      <c r="CT941" s="74"/>
      <c r="CU941" s="74"/>
      <c r="CV941" s="74"/>
      <c r="CW941" s="74"/>
      <c r="CX941" s="74"/>
      <c r="CY941" s="74"/>
      <c r="CZ941" s="74"/>
      <c r="DA941" s="74"/>
      <c r="DB941" s="74"/>
      <c r="DC941" s="74"/>
      <c r="DD941" s="74"/>
      <c r="DE941" s="74"/>
      <c r="DF941" s="74"/>
      <c r="DG941" s="74"/>
      <c r="DH941" s="74"/>
      <c r="DI941" s="74"/>
      <c r="DJ941" s="74"/>
      <c r="DK941" s="74"/>
      <c r="DL941" s="74"/>
      <c r="DM941" s="74"/>
      <c r="DN941" s="74"/>
      <c r="DO941" s="74"/>
      <c r="DP941" s="74"/>
      <c r="DQ941" s="74"/>
      <c r="DR941" s="74"/>
      <c r="DS941" s="74"/>
      <c r="DT941" s="74"/>
      <c r="DU941" s="74"/>
      <c r="DV941" s="74"/>
      <c r="DW941" s="74"/>
      <c r="DX941" s="74"/>
      <c r="DY941" s="74"/>
      <c r="DZ941" s="74"/>
      <c r="EA941" s="74"/>
      <c r="EB941" s="74"/>
      <c r="EC941" s="74"/>
      <c r="ED941" s="74"/>
      <c r="EE941" s="74"/>
      <c r="EF941" s="74"/>
      <c r="EG941" s="74"/>
      <c r="EH941" s="74"/>
      <c r="EI941" s="74"/>
      <c r="EJ941" s="74"/>
      <c r="EK941" s="74"/>
      <c r="EL941" s="74"/>
      <c r="EM941" s="74"/>
      <c r="EN941" s="74"/>
      <c r="EO941" s="74"/>
      <c r="EP941" s="74"/>
      <c r="EQ941" s="74"/>
      <c r="ER941" s="74"/>
      <c r="ES941" s="74"/>
      <c r="ET941" s="74"/>
      <c r="EU941" s="74"/>
      <c r="EV941" s="74"/>
      <c r="EW941" s="74"/>
      <c r="EX941" s="74"/>
      <c r="EY941" s="74"/>
      <c r="EZ941" s="74"/>
      <c r="FA941" s="74"/>
      <c r="FB941" s="74"/>
      <c r="FC941" s="74"/>
      <c r="FD941" s="74"/>
      <c r="FE941" s="74"/>
      <c r="FF941" s="74"/>
      <c r="FG941" s="74"/>
      <c r="FH941" s="74"/>
      <c r="FI941" s="74"/>
      <c r="FJ941" s="74"/>
      <c r="FK941" s="74"/>
      <c r="FL941" s="74"/>
      <c r="FM941" s="74"/>
      <c r="FN941" s="74"/>
      <c r="FO941" s="74"/>
      <c r="FP941" s="74"/>
      <c r="FQ941" s="74"/>
      <c r="FR941" s="74"/>
      <c r="FS941" s="74"/>
      <c r="FT941" s="74"/>
      <c r="FU941" s="74"/>
      <c r="FV941" s="74"/>
      <c r="FW941" s="74"/>
      <c r="FX941" s="74"/>
      <c r="FY941" s="74"/>
      <c r="FZ941" s="74"/>
      <c r="GA941" s="74"/>
      <c r="GB941" s="74"/>
      <c r="GC941" s="74"/>
      <c r="GD941" s="74"/>
      <c r="GE941" s="74"/>
      <c r="GF941" s="74"/>
      <c r="GG941" s="74"/>
      <c r="GH941" s="74"/>
      <c r="GI941" s="74"/>
      <c r="GJ941" s="74"/>
      <c r="GK941" s="74"/>
      <c r="GL941" s="74"/>
      <c r="GM941" s="74"/>
      <c r="GN941" s="74"/>
      <c r="GO941" s="74"/>
      <c r="GP941" s="74"/>
      <c r="GQ941" s="74"/>
      <c r="GR941" s="74"/>
      <c r="GS941" s="74"/>
      <c r="GT941" s="74"/>
      <c r="GU941" s="74"/>
      <c r="GV941" s="74"/>
      <c r="GW941" s="74"/>
      <c r="GX941" s="74"/>
      <c r="GY941" s="74"/>
      <c r="GZ941" s="74"/>
      <c r="HA941" s="74"/>
      <c r="HB941" s="74"/>
      <c r="HC941" s="74"/>
      <c r="HD941" s="74"/>
      <c r="HE941" s="74"/>
      <c r="HF941" s="74"/>
      <c r="HG941" s="74"/>
      <c r="HH941" s="74"/>
      <c r="HI941" s="74"/>
      <c r="HJ941" s="74"/>
      <c r="HK941" s="74"/>
      <c r="HL941" s="74"/>
      <c r="HM941" s="74"/>
      <c r="HN941" s="74"/>
      <c r="HO941" s="74"/>
      <c r="HP941" s="74"/>
      <c r="HQ941" s="74"/>
      <c r="HR941" s="74"/>
      <c r="HS941" s="74"/>
      <c r="HT941" s="74"/>
      <c r="HU941" s="74"/>
      <c r="HV941" s="74"/>
      <c r="HW941" s="74"/>
      <c r="HX941" s="74"/>
      <c r="HY941" s="74"/>
      <c r="HZ941" s="74"/>
      <c r="IA941" s="74"/>
      <c r="IB941" s="74"/>
      <c r="IC941" s="74"/>
      <c r="ID941" s="74"/>
      <c r="IE941" s="74"/>
      <c r="IF941" s="74"/>
      <c r="IG941" s="74"/>
      <c r="IH941" s="74"/>
      <c r="II941" s="74"/>
      <c r="IJ941" s="74"/>
    </row>
    <row r="942" spans="1:244">
      <c r="A942" s="75" t="s">
        <v>1930</v>
      </c>
      <c r="B942" s="76" t="s">
        <v>2109</v>
      </c>
      <c r="C942" s="81"/>
      <c r="D942" s="80"/>
      <c r="E942" s="80"/>
      <c r="F942" s="74"/>
      <c r="G942" s="74"/>
      <c r="H942" s="74"/>
      <c r="I942" s="74"/>
      <c r="J942" s="74"/>
      <c r="K942" s="74"/>
      <c r="L942" s="74"/>
      <c r="M942" s="74"/>
      <c r="N942" s="74"/>
      <c r="O942" s="74"/>
      <c r="P942" s="74"/>
      <c r="Q942" s="74"/>
      <c r="R942" s="74"/>
      <c r="S942" s="74"/>
      <c r="T942" s="74"/>
      <c r="U942" s="74"/>
      <c r="V942" s="74"/>
      <c r="W942" s="74"/>
      <c r="X942" s="74"/>
      <c r="Y942" s="74"/>
      <c r="Z942" s="74"/>
      <c r="AA942" s="74"/>
      <c r="AB942" s="74"/>
      <c r="AC942" s="74"/>
      <c r="AD942" s="74"/>
      <c r="AE942" s="74"/>
      <c r="AF942" s="74"/>
      <c r="AG942" s="74"/>
      <c r="AH942" s="74"/>
      <c r="AI942" s="74"/>
      <c r="AJ942" s="74"/>
      <c r="AK942" s="74"/>
      <c r="AL942" s="74"/>
      <c r="AM942" s="74"/>
      <c r="AN942" s="74"/>
      <c r="AO942" s="74"/>
      <c r="AP942" s="74"/>
      <c r="AQ942" s="74"/>
      <c r="AR942" s="74"/>
      <c r="AS942" s="74"/>
      <c r="AT942" s="74"/>
      <c r="AU942" s="74"/>
      <c r="AV942" s="74"/>
      <c r="AW942" s="74"/>
      <c r="AX942" s="74"/>
      <c r="AY942" s="74"/>
      <c r="AZ942" s="74"/>
      <c r="BA942" s="74"/>
      <c r="BB942" s="74"/>
      <c r="BC942" s="74"/>
      <c r="BD942" s="74"/>
      <c r="BE942" s="74"/>
      <c r="BF942" s="74"/>
      <c r="BG942" s="74"/>
      <c r="BH942" s="74"/>
      <c r="BI942" s="74"/>
      <c r="BJ942" s="74"/>
      <c r="BK942" s="74"/>
      <c r="BL942" s="74"/>
      <c r="BM942" s="74"/>
      <c r="BN942" s="74"/>
      <c r="BO942" s="74"/>
      <c r="BP942" s="74"/>
      <c r="BQ942" s="74"/>
      <c r="BR942" s="74"/>
      <c r="BS942" s="74"/>
      <c r="BT942" s="74"/>
      <c r="BU942" s="74"/>
      <c r="BV942" s="74"/>
      <c r="BW942" s="74"/>
      <c r="BX942" s="74"/>
      <c r="BY942" s="74"/>
      <c r="BZ942" s="74"/>
      <c r="CA942" s="74"/>
      <c r="CB942" s="74"/>
      <c r="CC942" s="74"/>
      <c r="CD942" s="74"/>
      <c r="CE942" s="74"/>
      <c r="CF942" s="74"/>
      <c r="CG942" s="74"/>
      <c r="CH942" s="74"/>
      <c r="CI942" s="74"/>
      <c r="CJ942" s="74"/>
      <c r="CK942" s="74"/>
      <c r="CL942" s="74"/>
      <c r="CM942" s="74"/>
      <c r="CN942" s="74"/>
      <c r="CO942" s="74"/>
      <c r="CP942" s="74"/>
      <c r="CQ942" s="74"/>
      <c r="CR942" s="74"/>
      <c r="CS942" s="74"/>
      <c r="CT942" s="74"/>
      <c r="CU942" s="74"/>
      <c r="CV942" s="74"/>
      <c r="CW942" s="74"/>
      <c r="CX942" s="74"/>
      <c r="CY942" s="74"/>
      <c r="CZ942" s="74"/>
      <c r="DA942" s="74"/>
      <c r="DB942" s="74"/>
      <c r="DC942" s="74"/>
      <c r="DD942" s="74"/>
      <c r="DE942" s="74"/>
      <c r="DF942" s="74"/>
      <c r="DG942" s="74"/>
      <c r="DH942" s="74"/>
      <c r="DI942" s="74"/>
      <c r="DJ942" s="74"/>
      <c r="DK942" s="74"/>
      <c r="DL942" s="74"/>
      <c r="DM942" s="74"/>
      <c r="DN942" s="74"/>
      <c r="DO942" s="74"/>
      <c r="DP942" s="74"/>
      <c r="DQ942" s="74"/>
      <c r="DR942" s="74"/>
      <c r="DS942" s="74"/>
      <c r="DT942" s="74"/>
      <c r="DU942" s="74"/>
      <c r="DV942" s="74"/>
      <c r="DW942" s="74"/>
      <c r="DX942" s="74"/>
      <c r="DY942" s="74"/>
      <c r="DZ942" s="74"/>
      <c r="EA942" s="74"/>
      <c r="EB942" s="74"/>
      <c r="EC942" s="74"/>
      <c r="ED942" s="74"/>
      <c r="EE942" s="74"/>
      <c r="EF942" s="74"/>
      <c r="EG942" s="74"/>
      <c r="EH942" s="74"/>
      <c r="EI942" s="74"/>
      <c r="EJ942" s="74"/>
      <c r="EK942" s="74"/>
      <c r="EL942" s="74"/>
      <c r="EM942" s="74"/>
      <c r="EN942" s="74"/>
      <c r="EO942" s="74"/>
      <c r="EP942" s="74"/>
      <c r="EQ942" s="74"/>
      <c r="ER942" s="74"/>
      <c r="ES942" s="74"/>
      <c r="ET942" s="74"/>
      <c r="EU942" s="74"/>
      <c r="EV942" s="74"/>
      <c r="EW942" s="74"/>
      <c r="EX942" s="74"/>
      <c r="EY942" s="74"/>
      <c r="EZ942" s="74"/>
      <c r="FA942" s="74"/>
      <c r="FB942" s="74"/>
      <c r="FC942" s="74"/>
      <c r="FD942" s="74"/>
      <c r="FE942" s="74"/>
      <c r="FF942" s="74"/>
      <c r="FG942" s="74"/>
      <c r="FH942" s="74"/>
      <c r="FI942" s="74"/>
      <c r="FJ942" s="74"/>
      <c r="FK942" s="74"/>
      <c r="FL942" s="74"/>
      <c r="FM942" s="74"/>
      <c r="FN942" s="74"/>
      <c r="FO942" s="74"/>
      <c r="FP942" s="74"/>
      <c r="FQ942" s="74"/>
      <c r="FR942" s="74"/>
      <c r="FS942" s="74"/>
      <c r="FT942" s="74"/>
      <c r="FU942" s="74"/>
      <c r="FV942" s="74"/>
      <c r="FW942" s="74"/>
      <c r="FX942" s="74"/>
      <c r="FY942" s="74"/>
      <c r="FZ942" s="74"/>
      <c r="GA942" s="74"/>
      <c r="GB942" s="74"/>
      <c r="GC942" s="74"/>
      <c r="GD942" s="74"/>
      <c r="GE942" s="74"/>
      <c r="GF942" s="74"/>
      <c r="GG942" s="74"/>
      <c r="GH942" s="74"/>
      <c r="GI942" s="74"/>
      <c r="GJ942" s="74"/>
      <c r="GK942" s="74"/>
      <c r="GL942" s="74"/>
      <c r="GM942" s="74"/>
      <c r="GN942" s="74"/>
      <c r="GO942" s="74"/>
      <c r="GP942" s="74"/>
      <c r="GQ942" s="74"/>
      <c r="GR942" s="74"/>
      <c r="GS942" s="74"/>
      <c r="GT942" s="74"/>
      <c r="GU942" s="74"/>
      <c r="GV942" s="74"/>
      <c r="GW942" s="74"/>
      <c r="GX942" s="74"/>
      <c r="GY942" s="74"/>
      <c r="GZ942" s="74"/>
      <c r="HA942" s="74"/>
      <c r="HB942" s="74"/>
      <c r="HC942" s="74"/>
      <c r="HD942" s="74"/>
      <c r="HE942" s="74"/>
      <c r="HF942" s="74"/>
      <c r="HG942" s="74"/>
      <c r="HH942" s="74"/>
      <c r="HI942" s="74"/>
      <c r="HJ942" s="74"/>
      <c r="HK942" s="74"/>
      <c r="HL942" s="74"/>
      <c r="HM942" s="74"/>
      <c r="HN942" s="74"/>
      <c r="HO942" s="74"/>
      <c r="HP942" s="74"/>
      <c r="HQ942" s="74"/>
      <c r="HR942" s="74"/>
      <c r="HS942" s="74"/>
      <c r="HT942" s="74"/>
      <c r="HU942" s="74"/>
      <c r="HV942" s="74"/>
      <c r="HW942" s="74"/>
      <c r="HX942" s="74"/>
      <c r="HY942" s="74"/>
      <c r="HZ942" s="74"/>
      <c r="IA942" s="74"/>
      <c r="IB942" s="74"/>
      <c r="IC942" s="74"/>
      <c r="ID942" s="74"/>
      <c r="IE942" s="74"/>
      <c r="IF942" s="74"/>
      <c r="IG942" s="74"/>
      <c r="IH942" s="74"/>
      <c r="II942" s="74"/>
      <c r="IJ942" s="74"/>
    </row>
    <row r="943" spans="1:244">
      <c r="A943" s="75" t="s">
        <v>1931</v>
      </c>
      <c r="B943" s="76" t="s">
        <v>196</v>
      </c>
      <c r="C943" s="81"/>
      <c r="D943" s="80"/>
      <c r="E943" s="80"/>
      <c r="F943" s="74"/>
      <c r="G943" s="74"/>
      <c r="H943" s="74"/>
      <c r="I943" s="74"/>
      <c r="J943" s="74"/>
      <c r="K943" s="74"/>
      <c r="L943" s="74"/>
      <c r="M943" s="74"/>
      <c r="N943" s="74"/>
      <c r="O943" s="74"/>
      <c r="P943" s="74"/>
      <c r="Q943" s="74"/>
      <c r="R943" s="74"/>
      <c r="S943" s="74"/>
      <c r="T943" s="74"/>
      <c r="U943" s="74"/>
      <c r="V943" s="74"/>
      <c r="W943" s="74"/>
      <c r="X943" s="74"/>
      <c r="Y943" s="74"/>
      <c r="Z943" s="74"/>
      <c r="AA943" s="74"/>
      <c r="AB943" s="74"/>
      <c r="AC943" s="74"/>
      <c r="AD943" s="74"/>
      <c r="AE943" s="74"/>
      <c r="AF943" s="74"/>
      <c r="AG943" s="74"/>
      <c r="AH943" s="74"/>
      <c r="AI943" s="74"/>
      <c r="AJ943" s="74"/>
      <c r="AK943" s="74"/>
      <c r="AL943" s="74"/>
      <c r="AM943" s="74"/>
      <c r="AN943" s="74"/>
      <c r="AO943" s="74"/>
      <c r="AP943" s="74"/>
      <c r="AQ943" s="74"/>
      <c r="AR943" s="74"/>
      <c r="AS943" s="74"/>
      <c r="AT943" s="74"/>
      <c r="AU943" s="74"/>
      <c r="AV943" s="74"/>
      <c r="AW943" s="74"/>
      <c r="AX943" s="74"/>
      <c r="AY943" s="74"/>
      <c r="AZ943" s="74"/>
      <c r="BA943" s="74"/>
      <c r="BB943" s="74"/>
      <c r="BC943" s="74"/>
      <c r="BD943" s="74"/>
      <c r="BE943" s="74"/>
      <c r="BF943" s="74"/>
      <c r="BG943" s="74"/>
      <c r="BH943" s="74"/>
      <c r="BI943" s="74"/>
      <c r="BJ943" s="74"/>
      <c r="BK943" s="74"/>
      <c r="BL943" s="74"/>
      <c r="BM943" s="74"/>
      <c r="BN943" s="74"/>
      <c r="BO943" s="74"/>
      <c r="BP943" s="74"/>
      <c r="BQ943" s="74"/>
      <c r="BR943" s="74"/>
      <c r="BS943" s="74"/>
      <c r="BT943" s="74"/>
      <c r="BU943" s="74"/>
      <c r="BV943" s="74"/>
      <c r="BW943" s="74"/>
      <c r="BX943" s="74"/>
      <c r="BY943" s="74"/>
      <c r="BZ943" s="74"/>
      <c r="CA943" s="74"/>
      <c r="CB943" s="74"/>
      <c r="CC943" s="74"/>
      <c r="CD943" s="74"/>
      <c r="CE943" s="74"/>
      <c r="CF943" s="74"/>
      <c r="CG943" s="74"/>
      <c r="CH943" s="74"/>
      <c r="CI943" s="74"/>
      <c r="CJ943" s="74"/>
      <c r="CK943" s="74"/>
      <c r="CL943" s="74"/>
      <c r="CM943" s="74"/>
      <c r="CN943" s="74"/>
      <c r="CO943" s="74"/>
      <c r="CP943" s="74"/>
      <c r="CQ943" s="74"/>
      <c r="CR943" s="74"/>
      <c r="CS943" s="74"/>
      <c r="CT943" s="74"/>
      <c r="CU943" s="74"/>
      <c r="CV943" s="74"/>
      <c r="CW943" s="74"/>
      <c r="CX943" s="74"/>
      <c r="CY943" s="74"/>
      <c r="CZ943" s="74"/>
      <c r="DA943" s="74"/>
      <c r="DB943" s="74"/>
      <c r="DC943" s="74"/>
      <c r="DD943" s="74"/>
      <c r="DE943" s="74"/>
      <c r="DF943" s="74"/>
      <c r="DG943" s="74"/>
      <c r="DH943" s="74"/>
      <c r="DI943" s="74"/>
      <c r="DJ943" s="74"/>
      <c r="DK943" s="74"/>
      <c r="DL943" s="74"/>
      <c r="DM943" s="74"/>
      <c r="DN943" s="74"/>
      <c r="DO943" s="74"/>
      <c r="DP943" s="74"/>
      <c r="DQ943" s="74"/>
      <c r="DR943" s="74"/>
      <c r="DS943" s="74"/>
      <c r="DT943" s="74"/>
      <c r="DU943" s="74"/>
      <c r="DV943" s="74"/>
      <c r="DW943" s="74"/>
      <c r="DX943" s="74"/>
      <c r="DY943" s="74"/>
      <c r="DZ943" s="74"/>
      <c r="EA943" s="74"/>
      <c r="EB943" s="74"/>
      <c r="EC943" s="74"/>
      <c r="ED943" s="74"/>
      <c r="EE943" s="74"/>
      <c r="EF943" s="74"/>
      <c r="EG943" s="74"/>
      <c r="EH943" s="74"/>
      <c r="EI943" s="74"/>
      <c r="EJ943" s="74"/>
      <c r="EK943" s="74"/>
      <c r="EL943" s="74"/>
      <c r="EM943" s="74"/>
      <c r="EN943" s="74"/>
      <c r="EO943" s="74"/>
      <c r="EP943" s="74"/>
      <c r="EQ943" s="74"/>
      <c r="ER943" s="74"/>
      <c r="ES943" s="74"/>
      <c r="ET943" s="74"/>
      <c r="EU943" s="74"/>
      <c r="EV943" s="74"/>
      <c r="EW943" s="74"/>
      <c r="EX943" s="74"/>
      <c r="EY943" s="74"/>
      <c r="EZ943" s="74"/>
      <c r="FA943" s="74"/>
      <c r="FB943" s="74"/>
      <c r="FC943" s="74"/>
      <c r="FD943" s="74"/>
      <c r="FE943" s="74"/>
      <c r="FF943" s="74"/>
      <c r="FG943" s="74"/>
      <c r="FH943" s="74"/>
      <c r="FI943" s="74"/>
      <c r="FJ943" s="74"/>
      <c r="FK943" s="74"/>
      <c r="FL943" s="74"/>
      <c r="FM943" s="74"/>
      <c r="FN943" s="74"/>
      <c r="FO943" s="74"/>
      <c r="FP943" s="74"/>
      <c r="FQ943" s="74"/>
      <c r="FR943" s="74"/>
      <c r="FS943" s="74"/>
      <c r="FT943" s="74"/>
      <c r="FU943" s="74"/>
      <c r="FV943" s="74"/>
      <c r="FW943" s="74"/>
      <c r="FX943" s="74"/>
      <c r="FY943" s="74"/>
      <c r="FZ943" s="74"/>
      <c r="GA943" s="74"/>
      <c r="GB943" s="74"/>
      <c r="GC943" s="74"/>
      <c r="GD943" s="74"/>
      <c r="GE943" s="74"/>
      <c r="GF943" s="74"/>
      <c r="GG943" s="74"/>
      <c r="GH943" s="74"/>
      <c r="GI943" s="74"/>
      <c r="GJ943" s="74"/>
      <c r="GK943" s="74"/>
      <c r="GL943" s="74"/>
      <c r="GM943" s="74"/>
      <c r="GN943" s="74"/>
      <c r="GO943" s="74"/>
      <c r="GP943" s="74"/>
      <c r="GQ943" s="74"/>
      <c r="GR943" s="74"/>
      <c r="GS943" s="74"/>
      <c r="GT943" s="74"/>
      <c r="GU943" s="74"/>
      <c r="GV943" s="74"/>
      <c r="GW943" s="74"/>
      <c r="GX943" s="74"/>
      <c r="GY943" s="74"/>
      <c r="GZ943" s="74"/>
      <c r="HA943" s="74"/>
      <c r="HB943" s="74"/>
      <c r="HC943" s="74"/>
      <c r="HD943" s="74"/>
      <c r="HE943" s="74"/>
      <c r="HF943" s="74"/>
      <c r="HG943" s="74"/>
      <c r="HH943" s="74"/>
      <c r="HI943" s="74"/>
      <c r="HJ943" s="74"/>
      <c r="HK943" s="74"/>
      <c r="HL943" s="74"/>
      <c r="HM943" s="74"/>
      <c r="HN943" s="74"/>
      <c r="HO943" s="74"/>
      <c r="HP943" s="74"/>
      <c r="HQ943" s="74"/>
      <c r="HR943" s="74"/>
      <c r="HS943" s="74"/>
      <c r="HT943" s="74"/>
      <c r="HU943" s="74"/>
      <c r="HV943" s="74"/>
      <c r="HW943" s="74"/>
      <c r="HX943" s="74"/>
      <c r="HY943" s="74"/>
      <c r="HZ943" s="74"/>
      <c r="IA943" s="74"/>
      <c r="IB943" s="74"/>
      <c r="IC943" s="74"/>
      <c r="ID943" s="74"/>
      <c r="IE943" s="74"/>
      <c r="IF943" s="74"/>
      <c r="IG943" s="74"/>
      <c r="IH943" s="74"/>
      <c r="II943" s="74"/>
      <c r="IJ943" s="74"/>
    </row>
    <row r="944" spans="1:244" ht="31.5">
      <c r="A944" s="70" t="s">
        <v>1934</v>
      </c>
      <c r="B944" s="71" t="s">
        <v>2115</v>
      </c>
      <c r="C944" s="72"/>
      <c r="D944" s="73">
        <f>SUM(D945:D947)</f>
        <v>0</v>
      </c>
      <c r="E944" s="73">
        <f>SUM(E945:E947)</f>
        <v>0</v>
      </c>
      <c r="F944" s="74"/>
      <c r="G944" s="74"/>
      <c r="H944" s="74"/>
      <c r="I944" s="74"/>
      <c r="J944" s="74"/>
      <c r="K944" s="74"/>
      <c r="L944" s="74"/>
      <c r="M944" s="74"/>
      <c r="N944" s="74"/>
      <c r="O944" s="74"/>
      <c r="P944" s="74"/>
      <c r="Q944" s="74"/>
      <c r="R944" s="74"/>
      <c r="S944" s="74"/>
      <c r="T944" s="74"/>
      <c r="U944" s="74"/>
      <c r="V944" s="74"/>
      <c r="W944" s="74"/>
      <c r="X944" s="74"/>
      <c r="Y944" s="74"/>
      <c r="Z944" s="74"/>
      <c r="AA944" s="74"/>
      <c r="AB944" s="74"/>
      <c r="AC944" s="74"/>
      <c r="AD944" s="74"/>
      <c r="AE944" s="74"/>
      <c r="AF944" s="74"/>
      <c r="AG944" s="74"/>
      <c r="AH944" s="74"/>
      <c r="AI944" s="74"/>
      <c r="AJ944" s="74"/>
      <c r="AK944" s="74"/>
      <c r="AL944" s="74"/>
      <c r="AM944" s="74"/>
      <c r="AN944" s="74"/>
      <c r="AO944" s="74"/>
      <c r="AP944" s="74"/>
      <c r="AQ944" s="74"/>
      <c r="AR944" s="74"/>
      <c r="AS944" s="74"/>
      <c r="AT944" s="74"/>
      <c r="AU944" s="74"/>
      <c r="AV944" s="74"/>
      <c r="AW944" s="74"/>
      <c r="AX944" s="74"/>
      <c r="AY944" s="74"/>
      <c r="AZ944" s="74"/>
      <c r="BA944" s="74"/>
      <c r="BB944" s="74"/>
      <c r="BC944" s="74"/>
      <c r="BD944" s="74"/>
      <c r="BE944" s="74"/>
      <c r="BF944" s="74"/>
      <c r="BG944" s="74"/>
      <c r="BH944" s="74"/>
      <c r="BI944" s="74"/>
      <c r="BJ944" s="74"/>
      <c r="BK944" s="74"/>
      <c r="BL944" s="74"/>
      <c r="BM944" s="74"/>
      <c r="BN944" s="74"/>
      <c r="BO944" s="74"/>
      <c r="BP944" s="74"/>
      <c r="BQ944" s="74"/>
      <c r="BR944" s="74"/>
      <c r="BS944" s="74"/>
      <c r="BT944" s="74"/>
      <c r="BU944" s="74"/>
      <c r="BV944" s="74"/>
      <c r="BW944" s="74"/>
      <c r="BX944" s="74"/>
      <c r="BY944" s="74"/>
      <c r="BZ944" s="74"/>
      <c r="CA944" s="74"/>
      <c r="CB944" s="74"/>
      <c r="CC944" s="74"/>
      <c r="CD944" s="74"/>
      <c r="CE944" s="74"/>
      <c r="CF944" s="74"/>
      <c r="CG944" s="74"/>
      <c r="CH944" s="74"/>
      <c r="CI944" s="74"/>
      <c r="CJ944" s="74"/>
      <c r="CK944" s="74"/>
      <c r="CL944" s="74"/>
      <c r="CM944" s="74"/>
      <c r="CN944" s="74"/>
      <c r="CO944" s="74"/>
      <c r="CP944" s="74"/>
      <c r="CQ944" s="74"/>
      <c r="CR944" s="74"/>
      <c r="CS944" s="74"/>
      <c r="CT944" s="74"/>
      <c r="CU944" s="74"/>
      <c r="CV944" s="74"/>
      <c r="CW944" s="74"/>
      <c r="CX944" s="74"/>
      <c r="CY944" s="74"/>
      <c r="CZ944" s="74"/>
      <c r="DA944" s="74"/>
      <c r="DB944" s="74"/>
      <c r="DC944" s="74"/>
      <c r="DD944" s="74"/>
      <c r="DE944" s="74"/>
      <c r="DF944" s="74"/>
      <c r="DG944" s="74"/>
      <c r="DH944" s="74"/>
      <c r="DI944" s="74"/>
      <c r="DJ944" s="74"/>
      <c r="DK944" s="74"/>
      <c r="DL944" s="74"/>
      <c r="DM944" s="74"/>
      <c r="DN944" s="74"/>
      <c r="DO944" s="74"/>
      <c r="DP944" s="74"/>
      <c r="DQ944" s="74"/>
      <c r="DR944" s="74"/>
      <c r="DS944" s="74"/>
      <c r="DT944" s="74"/>
      <c r="DU944" s="74"/>
      <c r="DV944" s="74"/>
      <c r="DW944" s="74"/>
      <c r="DX944" s="74"/>
      <c r="DY944" s="74"/>
      <c r="DZ944" s="74"/>
      <c r="EA944" s="74"/>
      <c r="EB944" s="74"/>
      <c r="EC944" s="74"/>
      <c r="ED944" s="74"/>
      <c r="EE944" s="74"/>
      <c r="EF944" s="74"/>
      <c r="EG944" s="74"/>
      <c r="EH944" s="74"/>
      <c r="EI944" s="74"/>
      <c r="EJ944" s="74"/>
      <c r="EK944" s="74"/>
      <c r="EL944" s="74"/>
      <c r="EM944" s="74"/>
      <c r="EN944" s="74"/>
      <c r="EO944" s="74"/>
      <c r="EP944" s="74"/>
      <c r="EQ944" s="74"/>
      <c r="ER944" s="74"/>
      <c r="ES944" s="74"/>
      <c r="ET944" s="74"/>
      <c r="EU944" s="74"/>
      <c r="EV944" s="74"/>
      <c r="EW944" s="74"/>
      <c r="EX944" s="74"/>
      <c r="EY944" s="74"/>
      <c r="EZ944" s="74"/>
      <c r="FA944" s="74"/>
      <c r="FB944" s="74"/>
      <c r="FC944" s="74"/>
      <c r="FD944" s="74"/>
      <c r="FE944" s="74"/>
      <c r="FF944" s="74"/>
      <c r="FG944" s="74"/>
      <c r="FH944" s="74"/>
      <c r="FI944" s="74"/>
      <c r="FJ944" s="74"/>
      <c r="FK944" s="74"/>
      <c r="FL944" s="74"/>
      <c r="FM944" s="74"/>
      <c r="FN944" s="74"/>
      <c r="FO944" s="74"/>
      <c r="FP944" s="74"/>
      <c r="FQ944" s="74"/>
      <c r="FR944" s="74"/>
      <c r="FS944" s="74"/>
      <c r="FT944" s="74"/>
      <c r="FU944" s="74"/>
      <c r="FV944" s="74"/>
      <c r="FW944" s="74"/>
      <c r="FX944" s="74"/>
      <c r="FY944" s="74"/>
      <c r="FZ944" s="74"/>
      <c r="GA944" s="74"/>
      <c r="GB944" s="74"/>
      <c r="GC944" s="74"/>
      <c r="GD944" s="74"/>
      <c r="GE944" s="74"/>
      <c r="GF944" s="74"/>
      <c r="GG944" s="74"/>
      <c r="GH944" s="74"/>
      <c r="GI944" s="74"/>
      <c r="GJ944" s="74"/>
      <c r="GK944" s="74"/>
      <c r="GL944" s="74"/>
      <c r="GM944" s="74"/>
      <c r="GN944" s="74"/>
      <c r="GO944" s="74"/>
      <c r="GP944" s="74"/>
      <c r="GQ944" s="74"/>
      <c r="GR944" s="74"/>
      <c r="GS944" s="74"/>
      <c r="GT944" s="74"/>
      <c r="GU944" s="74"/>
      <c r="GV944" s="74"/>
      <c r="GW944" s="74"/>
      <c r="GX944" s="74"/>
      <c r="GY944" s="74"/>
      <c r="GZ944" s="74"/>
      <c r="HA944" s="74"/>
      <c r="HB944" s="74"/>
      <c r="HC944" s="74"/>
      <c r="HD944" s="74"/>
      <c r="HE944" s="74"/>
      <c r="HF944" s="74"/>
      <c r="HG944" s="74"/>
      <c r="HH944" s="74"/>
      <c r="HI944" s="74"/>
      <c r="HJ944" s="74"/>
      <c r="HK944" s="74"/>
      <c r="HL944" s="74"/>
      <c r="HM944" s="74"/>
      <c r="HN944" s="74"/>
      <c r="HO944" s="74"/>
      <c r="HP944" s="74"/>
      <c r="HQ944" s="74"/>
      <c r="HR944" s="74"/>
      <c r="HS944" s="74"/>
      <c r="HT944" s="74"/>
      <c r="HU944" s="74"/>
      <c r="HV944" s="74"/>
      <c r="HW944" s="74"/>
      <c r="HX944" s="74"/>
      <c r="HY944" s="74"/>
      <c r="HZ944" s="74"/>
      <c r="IA944" s="74"/>
      <c r="IB944" s="74"/>
      <c r="IC944" s="74"/>
      <c r="ID944" s="74"/>
      <c r="IE944" s="74"/>
      <c r="IF944" s="74"/>
      <c r="IG944" s="74"/>
      <c r="IH944" s="74"/>
      <c r="II944" s="74"/>
      <c r="IJ944" s="74"/>
    </row>
    <row r="945" spans="1:244">
      <c r="A945" s="75" t="s">
        <v>1935</v>
      </c>
      <c r="B945" s="76" t="s">
        <v>2108</v>
      </c>
      <c r="C945" s="81"/>
      <c r="D945" s="82"/>
      <c r="E945" s="80"/>
      <c r="F945" s="74"/>
      <c r="G945" s="74"/>
      <c r="H945" s="74"/>
      <c r="I945" s="74"/>
      <c r="J945" s="74"/>
      <c r="K945" s="74"/>
      <c r="L945" s="74"/>
      <c r="M945" s="74"/>
      <c r="N945" s="74"/>
      <c r="O945" s="74"/>
      <c r="P945" s="74"/>
      <c r="Q945" s="74"/>
      <c r="R945" s="74"/>
      <c r="S945" s="74"/>
      <c r="T945" s="74"/>
      <c r="U945" s="74"/>
      <c r="V945" s="74"/>
      <c r="W945" s="74"/>
      <c r="X945" s="74"/>
      <c r="Y945" s="74"/>
      <c r="Z945" s="74"/>
      <c r="AA945" s="74"/>
      <c r="AB945" s="74"/>
      <c r="AC945" s="74"/>
      <c r="AD945" s="74"/>
      <c r="AE945" s="74"/>
      <c r="AF945" s="74"/>
      <c r="AG945" s="74"/>
      <c r="AH945" s="74"/>
      <c r="AI945" s="74"/>
      <c r="AJ945" s="74"/>
      <c r="AK945" s="74"/>
      <c r="AL945" s="74"/>
      <c r="AM945" s="74"/>
      <c r="AN945" s="74"/>
      <c r="AO945" s="74"/>
      <c r="AP945" s="74"/>
      <c r="AQ945" s="74"/>
      <c r="AR945" s="74"/>
      <c r="AS945" s="74"/>
      <c r="AT945" s="74"/>
      <c r="AU945" s="74"/>
      <c r="AV945" s="74"/>
      <c r="AW945" s="74"/>
      <c r="AX945" s="74"/>
      <c r="AY945" s="74"/>
      <c r="AZ945" s="74"/>
      <c r="BA945" s="74"/>
      <c r="BB945" s="74"/>
      <c r="BC945" s="74"/>
      <c r="BD945" s="74"/>
      <c r="BE945" s="74"/>
      <c r="BF945" s="74"/>
      <c r="BG945" s="74"/>
      <c r="BH945" s="74"/>
      <c r="BI945" s="74"/>
      <c r="BJ945" s="74"/>
      <c r="BK945" s="74"/>
      <c r="BL945" s="74"/>
      <c r="BM945" s="74"/>
      <c r="BN945" s="74"/>
      <c r="BO945" s="74"/>
      <c r="BP945" s="74"/>
      <c r="BQ945" s="74"/>
      <c r="BR945" s="74"/>
      <c r="BS945" s="74"/>
      <c r="BT945" s="74"/>
      <c r="BU945" s="74"/>
      <c r="BV945" s="74"/>
      <c r="BW945" s="74"/>
      <c r="BX945" s="74"/>
      <c r="BY945" s="74"/>
      <c r="BZ945" s="74"/>
      <c r="CA945" s="74"/>
      <c r="CB945" s="74"/>
      <c r="CC945" s="74"/>
      <c r="CD945" s="74"/>
      <c r="CE945" s="74"/>
      <c r="CF945" s="74"/>
      <c r="CG945" s="74"/>
      <c r="CH945" s="74"/>
      <c r="CI945" s="74"/>
      <c r="CJ945" s="74"/>
      <c r="CK945" s="74"/>
      <c r="CL945" s="74"/>
      <c r="CM945" s="74"/>
      <c r="CN945" s="74"/>
      <c r="CO945" s="74"/>
      <c r="CP945" s="74"/>
      <c r="CQ945" s="74"/>
      <c r="CR945" s="74"/>
      <c r="CS945" s="74"/>
      <c r="CT945" s="74"/>
      <c r="CU945" s="74"/>
      <c r="CV945" s="74"/>
      <c r="CW945" s="74"/>
      <c r="CX945" s="74"/>
      <c r="CY945" s="74"/>
      <c r="CZ945" s="74"/>
      <c r="DA945" s="74"/>
      <c r="DB945" s="74"/>
      <c r="DC945" s="74"/>
      <c r="DD945" s="74"/>
      <c r="DE945" s="74"/>
      <c r="DF945" s="74"/>
      <c r="DG945" s="74"/>
      <c r="DH945" s="74"/>
      <c r="DI945" s="74"/>
      <c r="DJ945" s="74"/>
      <c r="DK945" s="74"/>
      <c r="DL945" s="74"/>
      <c r="DM945" s="74"/>
      <c r="DN945" s="74"/>
      <c r="DO945" s="74"/>
      <c r="DP945" s="74"/>
      <c r="DQ945" s="74"/>
      <c r="DR945" s="74"/>
      <c r="DS945" s="74"/>
      <c r="DT945" s="74"/>
      <c r="DU945" s="74"/>
      <c r="DV945" s="74"/>
      <c r="DW945" s="74"/>
      <c r="DX945" s="74"/>
      <c r="DY945" s="74"/>
      <c r="DZ945" s="74"/>
      <c r="EA945" s="74"/>
      <c r="EB945" s="74"/>
      <c r="EC945" s="74"/>
      <c r="ED945" s="74"/>
      <c r="EE945" s="74"/>
      <c r="EF945" s="74"/>
      <c r="EG945" s="74"/>
      <c r="EH945" s="74"/>
      <c r="EI945" s="74"/>
      <c r="EJ945" s="74"/>
      <c r="EK945" s="74"/>
      <c r="EL945" s="74"/>
      <c r="EM945" s="74"/>
      <c r="EN945" s="74"/>
      <c r="EO945" s="74"/>
      <c r="EP945" s="74"/>
      <c r="EQ945" s="74"/>
      <c r="ER945" s="74"/>
      <c r="ES945" s="74"/>
      <c r="ET945" s="74"/>
      <c r="EU945" s="74"/>
      <c r="EV945" s="74"/>
      <c r="EW945" s="74"/>
      <c r="EX945" s="74"/>
      <c r="EY945" s="74"/>
      <c r="EZ945" s="74"/>
      <c r="FA945" s="74"/>
      <c r="FB945" s="74"/>
      <c r="FC945" s="74"/>
      <c r="FD945" s="74"/>
      <c r="FE945" s="74"/>
      <c r="FF945" s="74"/>
      <c r="FG945" s="74"/>
      <c r="FH945" s="74"/>
      <c r="FI945" s="74"/>
      <c r="FJ945" s="74"/>
      <c r="FK945" s="74"/>
      <c r="FL945" s="74"/>
      <c r="FM945" s="74"/>
      <c r="FN945" s="74"/>
      <c r="FO945" s="74"/>
      <c r="FP945" s="74"/>
      <c r="FQ945" s="74"/>
      <c r="FR945" s="74"/>
      <c r="FS945" s="74"/>
      <c r="FT945" s="74"/>
      <c r="FU945" s="74"/>
      <c r="FV945" s="74"/>
      <c r="FW945" s="74"/>
      <c r="FX945" s="74"/>
      <c r="FY945" s="74"/>
      <c r="FZ945" s="74"/>
      <c r="GA945" s="74"/>
      <c r="GB945" s="74"/>
      <c r="GC945" s="74"/>
      <c r="GD945" s="74"/>
      <c r="GE945" s="74"/>
      <c r="GF945" s="74"/>
      <c r="GG945" s="74"/>
      <c r="GH945" s="74"/>
      <c r="GI945" s="74"/>
      <c r="GJ945" s="74"/>
      <c r="GK945" s="74"/>
      <c r="GL945" s="74"/>
      <c r="GM945" s="74"/>
      <c r="GN945" s="74"/>
      <c r="GO945" s="74"/>
      <c r="GP945" s="74"/>
      <c r="GQ945" s="74"/>
      <c r="GR945" s="74"/>
      <c r="GS945" s="74"/>
      <c r="GT945" s="74"/>
      <c r="GU945" s="74"/>
      <c r="GV945" s="74"/>
      <c r="GW945" s="74"/>
      <c r="GX945" s="74"/>
      <c r="GY945" s="74"/>
      <c r="GZ945" s="74"/>
      <c r="HA945" s="74"/>
      <c r="HB945" s="74"/>
      <c r="HC945" s="74"/>
      <c r="HD945" s="74"/>
      <c r="HE945" s="74"/>
      <c r="HF945" s="74"/>
      <c r="HG945" s="74"/>
      <c r="HH945" s="74"/>
      <c r="HI945" s="74"/>
      <c r="HJ945" s="74"/>
      <c r="HK945" s="74"/>
      <c r="HL945" s="74"/>
      <c r="HM945" s="74"/>
      <c r="HN945" s="74"/>
      <c r="HO945" s="74"/>
      <c r="HP945" s="74"/>
      <c r="HQ945" s="74"/>
      <c r="HR945" s="74"/>
      <c r="HS945" s="74"/>
      <c r="HT945" s="74"/>
      <c r="HU945" s="74"/>
      <c r="HV945" s="74"/>
      <c r="HW945" s="74"/>
      <c r="HX945" s="74"/>
      <c r="HY945" s="74"/>
      <c r="HZ945" s="74"/>
      <c r="IA945" s="74"/>
      <c r="IB945" s="74"/>
      <c r="IC945" s="74"/>
      <c r="ID945" s="74"/>
      <c r="IE945" s="74"/>
      <c r="IF945" s="74"/>
      <c r="IG945" s="74"/>
      <c r="IH945" s="74"/>
      <c r="II945" s="74"/>
      <c r="IJ945" s="74"/>
    </row>
    <row r="946" spans="1:244">
      <c r="A946" s="75" t="s">
        <v>1936</v>
      </c>
      <c r="B946" s="76" t="s">
        <v>2109</v>
      </c>
      <c r="C946" s="81"/>
      <c r="D946" s="82"/>
      <c r="E946" s="80"/>
      <c r="F946" s="74"/>
      <c r="G946" s="74"/>
      <c r="H946" s="74"/>
      <c r="I946" s="74"/>
      <c r="J946" s="74"/>
      <c r="K946" s="74"/>
      <c r="L946" s="74"/>
      <c r="M946" s="74"/>
      <c r="N946" s="74"/>
      <c r="O946" s="74"/>
      <c r="P946" s="74"/>
      <c r="Q946" s="74"/>
      <c r="R946" s="74"/>
      <c r="S946" s="74"/>
      <c r="T946" s="74"/>
      <c r="U946" s="74"/>
      <c r="V946" s="74"/>
      <c r="W946" s="74"/>
      <c r="X946" s="74"/>
      <c r="Y946" s="74"/>
      <c r="Z946" s="74"/>
      <c r="AA946" s="74"/>
      <c r="AB946" s="74"/>
      <c r="AC946" s="74"/>
      <c r="AD946" s="74"/>
      <c r="AE946" s="74"/>
      <c r="AF946" s="74"/>
      <c r="AG946" s="74"/>
      <c r="AH946" s="74"/>
      <c r="AI946" s="74"/>
      <c r="AJ946" s="74"/>
      <c r="AK946" s="74"/>
      <c r="AL946" s="74"/>
      <c r="AM946" s="74"/>
      <c r="AN946" s="74"/>
      <c r="AO946" s="74"/>
      <c r="AP946" s="74"/>
      <c r="AQ946" s="74"/>
      <c r="AR946" s="74"/>
      <c r="AS946" s="74"/>
      <c r="AT946" s="74"/>
      <c r="AU946" s="74"/>
      <c r="AV946" s="74"/>
      <c r="AW946" s="74"/>
      <c r="AX946" s="74"/>
      <c r="AY946" s="74"/>
      <c r="AZ946" s="74"/>
      <c r="BA946" s="74"/>
      <c r="BB946" s="74"/>
      <c r="BC946" s="74"/>
      <c r="BD946" s="74"/>
      <c r="BE946" s="74"/>
      <c r="BF946" s="74"/>
      <c r="BG946" s="74"/>
      <c r="BH946" s="74"/>
      <c r="BI946" s="74"/>
      <c r="BJ946" s="74"/>
      <c r="BK946" s="74"/>
      <c r="BL946" s="74"/>
      <c r="BM946" s="74"/>
      <c r="BN946" s="74"/>
      <c r="BO946" s="74"/>
      <c r="BP946" s="74"/>
      <c r="BQ946" s="74"/>
      <c r="BR946" s="74"/>
      <c r="BS946" s="74"/>
      <c r="BT946" s="74"/>
      <c r="BU946" s="74"/>
      <c r="BV946" s="74"/>
      <c r="BW946" s="74"/>
      <c r="BX946" s="74"/>
      <c r="BY946" s="74"/>
      <c r="BZ946" s="74"/>
      <c r="CA946" s="74"/>
      <c r="CB946" s="74"/>
      <c r="CC946" s="74"/>
      <c r="CD946" s="74"/>
      <c r="CE946" s="74"/>
      <c r="CF946" s="74"/>
      <c r="CG946" s="74"/>
      <c r="CH946" s="74"/>
      <c r="CI946" s="74"/>
      <c r="CJ946" s="74"/>
      <c r="CK946" s="74"/>
      <c r="CL946" s="74"/>
      <c r="CM946" s="74"/>
      <c r="CN946" s="74"/>
      <c r="CO946" s="74"/>
      <c r="CP946" s="74"/>
      <c r="CQ946" s="74"/>
      <c r="CR946" s="74"/>
      <c r="CS946" s="74"/>
      <c r="CT946" s="74"/>
      <c r="CU946" s="74"/>
      <c r="CV946" s="74"/>
      <c r="CW946" s="74"/>
      <c r="CX946" s="74"/>
      <c r="CY946" s="74"/>
      <c r="CZ946" s="74"/>
      <c r="DA946" s="74"/>
      <c r="DB946" s="74"/>
      <c r="DC946" s="74"/>
      <c r="DD946" s="74"/>
      <c r="DE946" s="74"/>
      <c r="DF946" s="74"/>
      <c r="DG946" s="74"/>
      <c r="DH946" s="74"/>
      <c r="DI946" s="74"/>
      <c r="DJ946" s="74"/>
      <c r="DK946" s="74"/>
      <c r="DL946" s="74"/>
      <c r="DM946" s="74"/>
      <c r="DN946" s="74"/>
      <c r="DO946" s="74"/>
      <c r="DP946" s="74"/>
      <c r="DQ946" s="74"/>
      <c r="DR946" s="74"/>
      <c r="DS946" s="74"/>
      <c r="DT946" s="74"/>
      <c r="DU946" s="74"/>
      <c r="DV946" s="74"/>
      <c r="DW946" s="74"/>
      <c r="DX946" s="74"/>
      <c r="DY946" s="74"/>
      <c r="DZ946" s="74"/>
      <c r="EA946" s="74"/>
      <c r="EB946" s="74"/>
      <c r="EC946" s="74"/>
      <c r="ED946" s="74"/>
      <c r="EE946" s="74"/>
      <c r="EF946" s="74"/>
      <c r="EG946" s="74"/>
      <c r="EH946" s="74"/>
      <c r="EI946" s="74"/>
      <c r="EJ946" s="74"/>
      <c r="EK946" s="74"/>
      <c r="EL946" s="74"/>
      <c r="EM946" s="74"/>
      <c r="EN946" s="74"/>
      <c r="EO946" s="74"/>
      <c r="EP946" s="74"/>
      <c r="EQ946" s="74"/>
      <c r="ER946" s="74"/>
      <c r="ES946" s="74"/>
      <c r="ET946" s="74"/>
      <c r="EU946" s="74"/>
      <c r="EV946" s="74"/>
      <c r="EW946" s="74"/>
      <c r="EX946" s="74"/>
      <c r="EY946" s="74"/>
      <c r="EZ946" s="74"/>
      <c r="FA946" s="74"/>
      <c r="FB946" s="74"/>
      <c r="FC946" s="74"/>
      <c r="FD946" s="74"/>
      <c r="FE946" s="74"/>
      <c r="FF946" s="74"/>
      <c r="FG946" s="74"/>
      <c r="FH946" s="74"/>
      <c r="FI946" s="74"/>
      <c r="FJ946" s="74"/>
      <c r="FK946" s="74"/>
      <c r="FL946" s="74"/>
      <c r="FM946" s="74"/>
      <c r="FN946" s="74"/>
      <c r="FO946" s="74"/>
      <c r="FP946" s="74"/>
      <c r="FQ946" s="74"/>
      <c r="FR946" s="74"/>
      <c r="FS946" s="74"/>
      <c r="FT946" s="74"/>
      <c r="FU946" s="74"/>
      <c r="FV946" s="74"/>
      <c r="FW946" s="74"/>
      <c r="FX946" s="74"/>
      <c r="FY946" s="74"/>
      <c r="FZ946" s="74"/>
      <c r="GA946" s="74"/>
      <c r="GB946" s="74"/>
      <c r="GC946" s="74"/>
      <c r="GD946" s="74"/>
      <c r="GE946" s="74"/>
      <c r="GF946" s="74"/>
      <c r="GG946" s="74"/>
      <c r="GH946" s="74"/>
      <c r="GI946" s="74"/>
      <c r="GJ946" s="74"/>
      <c r="GK946" s="74"/>
      <c r="GL946" s="74"/>
      <c r="GM946" s="74"/>
      <c r="GN946" s="74"/>
      <c r="GO946" s="74"/>
      <c r="GP946" s="74"/>
      <c r="GQ946" s="74"/>
      <c r="GR946" s="74"/>
      <c r="GS946" s="74"/>
      <c r="GT946" s="74"/>
      <c r="GU946" s="74"/>
      <c r="GV946" s="74"/>
      <c r="GW946" s="74"/>
      <c r="GX946" s="74"/>
      <c r="GY946" s="74"/>
      <c r="GZ946" s="74"/>
      <c r="HA946" s="74"/>
      <c r="HB946" s="74"/>
      <c r="HC946" s="74"/>
      <c r="HD946" s="74"/>
      <c r="HE946" s="74"/>
      <c r="HF946" s="74"/>
      <c r="HG946" s="74"/>
      <c r="HH946" s="74"/>
      <c r="HI946" s="74"/>
      <c r="HJ946" s="74"/>
      <c r="HK946" s="74"/>
      <c r="HL946" s="74"/>
      <c r="HM946" s="74"/>
      <c r="HN946" s="74"/>
      <c r="HO946" s="74"/>
      <c r="HP946" s="74"/>
      <c r="HQ946" s="74"/>
      <c r="HR946" s="74"/>
      <c r="HS946" s="74"/>
      <c r="HT946" s="74"/>
      <c r="HU946" s="74"/>
      <c r="HV946" s="74"/>
      <c r="HW946" s="74"/>
      <c r="HX946" s="74"/>
      <c r="HY946" s="74"/>
      <c r="HZ946" s="74"/>
      <c r="IA946" s="74"/>
      <c r="IB946" s="74"/>
      <c r="IC946" s="74"/>
      <c r="ID946" s="74"/>
      <c r="IE946" s="74"/>
      <c r="IF946" s="74"/>
      <c r="IG946" s="74"/>
      <c r="IH946" s="74"/>
      <c r="II946" s="74"/>
      <c r="IJ946" s="74"/>
    </row>
    <row r="947" spans="1:244">
      <c r="A947" s="75" t="s">
        <v>1937</v>
      </c>
      <c r="B947" s="76" t="s">
        <v>196</v>
      </c>
      <c r="C947" s="81"/>
      <c r="D947" s="82"/>
      <c r="E947" s="80"/>
      <c r="F947" s="74"/>
      <c r="G947" s="74"/>
      <c r="H947" s="74"/>
      <c r="I947" s="74"/>
      <c r="J947" s="74"/>
      <c r="K947" s="74"/>
      <c r="L947" s="74"/>
      <c r="M947" s="74"/>
      <c r="N947" s="74"/>
      <c r="O947" s="74"/>
      <c r="P947" s="74"/>
      <c r="Q947" s="74"/>
      <c r="R947" s="74"/>
      <c r="S947" s="74"/>
      <c r="T947" s="74"/>
      <c r="U947" s="74"/>
      <c r="V947" s="74"/>
      <c r="W947" s="74"/>
      <c r="X947" s="74"/>
      <c r="Y947" s="74"/>
      <c r="Z947" s="74"/>
      <c r="AA947" s="74"/>
      <c r="AB947" s="74"/>
      <c r="AC947" s="74"/>
      <c r="AD947" s="74"/>
      <c r="AE947" s="74"/>
      <c r="AF947" s="74"/>
      <c r="AG947" s="74"/>
      <c r="AH947" s="74"/>
      <c r="AI947" s="74"/>
      <c r="AJ947" s="74"/>
      <c r="AK947" s="74"/>
      <c r="AL947" s="74"/>
      <c r="AM947" s="74"/>
      <c r="AN947" s="74"/>
      <c r="AO947" s="74"/>
      <c r="AP947" s="74"/>
      <c r="AQ947" s="74"/>
      <c r="AR947" s="74"/>
      <c r="AS947" s="74"/>
      <c r="AT947" s="74"/>
      <c r="AU947" s="74"/>
      <c r="AV947" s="74"/>
      <c r="AW947" s="74"/>
      <c r="AX947" s="74"/>
      <c r="AY947" s="74"/>
      <c r="AZ947" s="74"/>
      <c r="BA947" s="74"/>
      <c r="BB947" s="74"/>
      <c r="BC947" s="74"/>
      <c r="BD947" s="74"/>
      <c r="BE947" s="74"/>
      <c r="BF947" s="74"/>
      <c r="BG947" s="74"/>
      <c r="BH947" s="74"/>
      <c r="BI947" s="74"/>
      <c r="BJ947" s="74"/>
      <c r="BK947" s="74"/>
      <c r="BL947" s="74"/>
      <c r="BM947" s="74"/>
      <c r="BN947" s="74"/>
      <c r="BO947" s="74"/>
      <c r="BP947" s="74"/>
      <c r="BQ947" s="74"/>
      <c r="BR947" s="74"/>
      <c r="BS947" s="74"/>
      <c r="BT947" s="74"/>
      <c r="BU947" s="74"/>
      <c r="BV947" s="74"/>
      <c r="BW947" s="74"/>
      <c r="BX947" s="74"/>
      <c r="BY947" s="74"/>
      <c r="BZ947" s="74"/>
      <c r="CA947" s="74"/>
      <c r="CB947" s="74"/>
      <c r="CC947" s="74"/>
      <c r="CD947" s="74"/>
      <c r="CE947" s="74"/>
      <c r="CF947" s="74"/>
      <c r="CG947" s="74"/>
      <c r="CH947" s="74"/>
      <c r="CI947" s="74"/>
      <c r="CJ947" s="74"/>
      <c r="CK947" s="74"/>
      <c r="CL947" s="74"/>
      <c r="CM947" s="74"/>
      <c r="CN947" s="74"/>
      <c r="CO947" s="74"/>
      <c r="CP947" s="74"/>
      <c r="CQ947" s="74"/>
      <c r="CR947" s="74"/>
      <c r="CS947" s="74"/>
      <c r="CT947" s="74"/>
      <c r="CU947" s="74"/>
      <c r="CV947" s="74"/>
      <c r="CW947" s="74"/>
      <c r="CX947" s="74"/>
      <c r="CY947" s="74"/>
      <c r="CZ947" s="74"/>
      <c r="DA947" s="74"/>
      <c r="DB947" s="74"/>
      <c r="DC947" s="74"/>
      <c r="DD947" s="74"/>
      <c r="DE947" s="74"/>
      <c r="DF947" s="74"/>
      <c r="DG947" s="74"/>
      <c r="DH947" s="74"/>
      <c r="DI947" s="74"/>
      <c r="DJ947" s="74"/>
      <c r="DK947" s="74"/>
      <c r="DL947" s="74"/>
      <c r="DM947" s="74"/>
      <c r="DN947" s="74"/>
      <c r="DO947" s="74"/>
      <c r="DP947" s="74"/>
      <c r="DQ947" s="74"/>
      <c r="DR947" s="74"/>
      <c r="DS947" s="74"/>
      <c r="DT947" s="74"/>
      <c r="DU947" s="74"/>
      <c r="DV947" s="74"/>
      <c r="DW947" s="74"/>
      <c r="DX947" s="74"/>
      <c r="DY947" s="74"/>
      <c r="DZ947" s="74"/>
      <c r="EA947" s="74"/>
      <c r="EB947" s="74"/>
      <c r="EC947" s="74"/>
      <c r="ED947" s="74"/>
      <c r="EE947" s="74"/>
      <c r="EF947" s="74"/>
      <c r="EG947" s="74"/>
      <c r="EH947" s="74"/>
      <c r="EI947" s="74"/>
      <c r="EJ947" s="74"/>
      <c r="EK947" s="74"/>
      <c r="EL947" s="74"/>
      <c r="EM947" s="74"/>
      <c r="EN947" s="74"/>
      <c r="EO947" s="74"/>
      <c r="EP947" s="74"/>
      <c r="EQ947" s="74"/>
      <c r="ER947" s="74"/>
      <c r="ES947" s="74"/>
      <c r="ET947" s="74"/>
      <c r="EU947" s="74"/>
      <c r="EV947" s="74"/>
      <c r="EW947" s="74"/>
      <c r="EX947" s="74"/>
      <c r="EY947" s="74"/>
      <c r="EZ947" s="74"/>
      <c r="FA947" s="74"/>
      <c r="FB947" s="74"/>
      <c r="FC947" s="74"/>
      <c r="FD947" s="74"/>
      <c r="FE947" s="74"/>
      <c r="FF947" s="74"/>
      <c r="FG947" s="74"/>
      <c r="FH947" s="74"/>
      <c r="FI947" s="74"/>
      <c r="FJ947" s="74"/>
      <c r="FK947" s="74"/>
      <c r="FL947" s="74"/>
      <c r="FM947" s="74"/>
      <c r="FN947" s="74"/>
      <c r="FO947" s="74"/>
      <c r="FP947" s="74"/>
      <c r="FQ947" s="74"/>
      <c r="FR947" s="74"/>
      <c r="FS947" s="74"/>
      <c r="FT947" s="74"/>
      <c r="FU947" s="74"/>
      <c r="FV947" s="74"/>
      <c r="FW947" s="74"/>
      <c r="FX947" s="74"/>
      <c r="FY947" s="74"/>
      <c r="FZ947" s="74"/>
      <c r="GA947" s="74"/>
      <c r="GB947" s="74"/>
      <c r="GC947" s="74"/>
      <c r="GD947" s="74"/>
      <c r="GE947" s="74"/>
      <c r="GF947" s="74"/>
      <c r="GG947" s="74"/>
      <c r="GH947" s="74"/>
      <c r="GI947" s="74"/>
      <c r="GJ947" s="74"/>
      <c r="GK947" s="74"/>
      <c r="GL947" s="74"/>
      <c r="GM947" s="74"/>
      <c r="GN947" s="74"/>
      <c r="GO947" s="74"/>
      <c r="GP947" s="74"/>
      <c r="GQ947" s="74"/>
      <c r="GR947" s="74"/>
      <c r="GS947" s="74"/>
      <c r="GT947" s="74"/>
      <c r="GU947" s="74"/>
      <c r="GV947" s="74"/>
      <c r="GW947" s="74"/>
      <c r="GX947" s="74"/>
      <c r="GY947" s="74"/>
      <c r="GZ947" s="74"/>
      <c r="HA947" s="74"/>
      <c r="HB947" s="74"/>
      <c r="HC947" s="74"/>
      <c r="HD947" s="74"/>
      <c r="HE947" s="74"/>
      <c r="HF947" s="74"/>
      <c r="HG947" s="74"/>
      <c r="HH947" s="74"/>
      <c r="HI947" s="74"/>
      <c r="HJ947" s="74"/>
      <c r="HK947" s="74"/>
      <c r="HL947" s="74"/>
      <c r="HM947" s="74"/>
      <c r="HN947" s="74"/>
      <c r="HO947" s="74"/>
      <c r="HP947" s="74"/>
      <c r="HQ947" s="74"/>
      <c r="HR947" s="74"/>
      <c r="HS947" s="74"/>
      <c r="HT947" s="74"/>
      <c r="HU947" s="74"/>
      <c r="HV947" s="74"/>
      <c r="HW947" s="74"/>
      <c r="HX947" s="74"/>
      <c r="HY947" s="74"/>
      <c r="HZ947" s="74"/>
      <c r="IA947" s="74"/>
      <c r="IB947" s="74"/>
      <c r="IC947" s="74"/>
      <c r="ID947" s="74"/>
      <c r="IE947" s="74"/>
      <c r="IF947" s="74"/>
      <c r="IG947" s="74"/>
      <c r="IH947" s="74"/>
      <c r="II947" s="74"/>
      <c r="IJ947" s="74"/>
    </row>
  </sheetData>
  <sheetProtection password="E3EF" sheet="1" objects="1" scenarios="1"/>
  <mergeCells count="5">
    <mergeCell ref="A2:E2"/>
    <mergeCell ref="A3:A4"/>
    <mergeCell ref="B3:B4"/>
    <mergeCell ref="C3:E3"/>
    <mergeCell ref="A1:E1"/>
  </mergeCells>
  <pageMargins left="0.23622047244094491" right="0.23622047244094491" top="0" bottom="0" header="0.31496062992125984" footer="0.31496062992125984"/>
  <pageSetup paperSize="9" scale="97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Pr512">
    <pageSetUpPr fitToPage="1"/>
  </sheetPr>
  <dimension ref="A1:IJ947"/>
  <sheetViews>
    <sheetView view="pageBreakPreview" zoomScale="75" zoomScaleNormal="70" zoomScaleSheetLayoutView="75" workbookViewId="0">
      <selection activeCell="B16" sqref="B16"/>
    </sheetView>
  </sheetViews>
  <sheetFormatPr defaultColWidth="14" defaultRowHeight="15.75"/>
  <cols>
    <col min="1" max="1" width="11.5703125" style="7" customWidth="1"/>
    <col min="2" max="2" width="81.7109375" style="1" customWidth="1"/>
    <col min="3" max="3" width="14" style="12"/>
    <col min="4" max="4" width="22.42578125" style="16" customWidth="1"/>
    <col min="5" max="5" width="16.28515625" style="1" customWidth="1"/>
    <col min="6" max="16384" width="14" style="1"/>
  </cols>
  <sheetData>
    <row r="1" spans="1:5" ht="60.6" customHeight="1">
      <c r="A1" s="97" t="s">
        <v>2208</v>
      </c>
      <c r="B1" s="97"/>
      <c r="C1" s="97"/>
      <c r="D1" s="97"/>
      <c r="E1" s="97"/>
    </row>
    <row r="2" spans="1:5" ht="64.5" customHeight="1">
      <c r="A2" s="99" t="s">
        <v>2222</v>
      </c>
      <c r="B2" s="99"/>
      <c r="C2" s="99"/>
      <c r="D2" s="99"/>
      <c r="E2" s="99"/>
    </row>
    <row r="3" spans="1:5" ht="15.75" customHeight="1">
      <c r="A3" s="98" t="s">
        <v>0</v>
      </c>
      <c r="B3" s="96" t="s">
        <v>2216</v>
      </c>
      <c r="C3" s="96" t="s">
        <v>193</v>
      </c>
      <c r="D3" s="96"/>
      <c r="E3" s="96"/>
    </row>
    <row r="4" spans="1:5" ht="138" customHeight="1">
      <c r="A4" s="98"/>
      <c r="B4" s="96"/>
      <c r="C4" s="40" t="s">
        <v>1</v>
      </c>
      <c r="D4" s="41" t="s">
        <v>2201</v>
      </c>
      <c r="E4" s="69" t="s">
        <v>2202</v>
      </c>
    </row>
    <row r="5" spans="1:5" s="17" customFormat="1">
      <c r="A5" s="43">
        <v>1</v>
      </c>
      <c r="B5" s="44">
        <v>2</v>
      </c>
      <c r="C5" s="44">
        <v>3</v>
      </c>
      <c r="D5" s="44">
        <v>4</v>
      </c>
      <c r="E5" s="44">
        <v>5</v>
      </c>
    </row>
    <row r="6" spans="1:5">
      <c r="A6" s="37">
        <v>1</v>
      </c>
      <c r="B6" s="6" t="s">
        <v>2157</v>
      </c>
      <c r="C6" s="8"/>
      <c r="D6" s="13">
        <f>D7+D26+D45+D64+D83+D102+D121+D140+D159+D178+D197+D216+D235+D254+D273+D292+D311+D330+D349+D368+D387+D406+D425+D444</f>
        <v>0</v>
      </c>
      <c r="E6" s="13">
        <f>E7+E26+E45+E64+E83+E102+E121+E140+E159+E178+E197+E216+E235+E254+E273+E292+E311+E330+E349+E368+E387+E406+E425+E444</f>
        <v>0</v>
      </c>
    </row>
    <row r="7" spans="1:5" ht="31.5">
      <c r="A7" s="37" t="s">
        <v>201</v>
      </c>
      <c r="B7" s="6" t="s">
        <v>206</v>
      </c>
      <c r="C7" s="8"/>
      <c r="D7" s="13">
        <f>D8+D11+D14+D17+D20+D23</f>
        <v>0</v>
      </c>
      <c r="E7" s="13">
        <f>E8+E11+E14+E17+E20+E23</f>
        <v>0</v>
      </c>
    </row>
    <row r="8" spans="1:5" ht="47.25">
      <c r="A8" s="37" t="s">
        <v>68</v>
      </c>
      <c r="B8" s="6" t="s">
        <v>200</v>
      </c>
      <c r="C8" s="8"/>
      <c r="D8" s="13">
        <f>SUM(D9:D10)</f>
        <v>0</v>
      </c>
      <c r="E8" s="13">
        <f>SUM(E9:E10)</f>
        <v>0</v>
      </c>
    </row>
    <row r="9" spans="1:5">
      <c r="A9" s="45" t="s">
        <v>69</v>
      </c>
      <c r="B9" s="46" t="s">
        <v>195</v>
      </c>
      <c r="C9" s="9"/>
      <c r="D9" s="14"/>
      <c r="E9" s="36"/>
    </row>
    <row r="10" spans="1:5">
      <c r="A10" s="45" t="s">
        <v>70</v>
      </c>
      <c r="B10" s="46" t="s">
        <v>196</v>
      </c>
      <c r="C10" s="9"/>
      <c r="D10" s="14"/>
      <c r="E10" s="36"/>
    </row>
    <row r="11" spans="1:5" ht="47.25">
      <c r="A11" s="37" t="s">
        <v>73</v>
      </c>
      <c r="B11" s="6" t="s">
        <v>199</v>
      </c>
      <c r="C11" s="8"/>
      <c r="D11" s="13">
        <f>SUM(D12:D13)</f>
        <v>0</v>
      </c>
      <c r="E11" s="13">
        <f>SUM(E12:E13)</f>
        <v>0</v>
      </c>
    </row>
    <row r="12" spans="1:5">
      <c r="A12" s="45" t="s">
        <v>74</v>
      </c>
      <c r="B12" s="46" t="s">
        <v>195</v>
      </c>
      <c r="C12" s="9"/>
      <c r="D12" s="14"/>
      <c r="E12" s="36"/>
    </row>
    <row r="13" spans="1:5">
      <c r="A13" s="45" t="s">
        <v>75</v>
      </c>
      <c r="B13" s="46" t="s">
        <v>196</v>
      </c>
      <c r="C13" s="9"/>
      <c r="D13" s="14"/>
      <c r="E13" s="36"/>
    </row>
    <row r="14" spans="1:5" ht="47.25">
      <c r="A14" s="37" t="s">
        <v>207</v>
      </c>
      <c r="B14" s="6" t="s">
        <v>202</v>
      </c>
      <c r="C14" s="8"/>
      <c r="D14" s="13">
        <f>SUM(D15:D16)</f>
        <v>0</v>
      </c>
      <c r="E14" s="13">
        <f>SUM(E15:E16)</f>
        <v>0</v>
      </c>
    </row>
    <row r="15" spans="1:5">
      <c r="A15" s="45" t="s">
        <v>208</v>
      </c>
      <c r="B15" s="46" t="s">
        <v>195</v>
      </c>
      <c r="C15" s="9"/>
      <c r="D15" s="14"/>
      <c r="E15" s="36"/>
    </row>
    <row r="16" spans="1:5">
      <c r="A16" s="45" t="s">
        <v>209</v>
      </c>
      <c r="B16" s="46" t="s">
        <v>196</v>
      </c>
      <c r="C16" s="9"/>
      <c r="D16" s="14"/>
      <c r="E16" s="36"/>
    </row>
    <row r="17" spans="1:5" ht="47.25">
      <c r="A17" s="37" t="s">
        <v>212</v>
      </c>
      <c r="B17" s="6" t="s">
        <v>203</v>
      </c>
      <c r="C17" s="8"/>
      <c r="D17" s="13">
        <f>SUM(D18:D19)</f>
        <v>0</v>
      </c>
      <c r="E17" s="13">
        <f>SUM(E18:E19)</f>
        <v>0</v>
      </c>
    </row>
    <row r="18" spans="1:5">
      <c r="A18" s="45" t="s">
        <v>213</v>
      </c>
      <c r="B18" s="46" t="s">
        <v>195</v>
      </c>
      <c r="C18" s="9"/>
      <c r="D18" s="9"/>
      <c r="E18" s="9"/>
    </row>
    <row r="19" spans="1:5">
      <c r="A19" s="45" t="s">
        <v>214</v>
      </c>
      <c r="B19" s="46" t="s">
        <v>196</v>
      </c>
      <c r="C19" s="9"/>
      <c r="D19" s="14"/>
      <c r="E19" s="36"/>
    </row>
    <row r="20" spans="1:5" ht="47.25">
      <c r="A20" s="37" t="s">
        <v>217</v>
      </c>
      <c r="B20" s="6" t="s">
        <v>204</v>
      </c>
      <c r="C20" s="8"/>
      <c r="D20" s="13">
        <f>SUM(D21:D22)</f>
        <v>0</v>
      </c>
      <c r="E20" s="13">
        <f>SUM(E21:E22)</f>
        <v>0</v>
      </c>
    </row>
    <row r="21" spans="1:5">
      <c r="A21" s="45" t="s">
        <v>218</v>
      </c>
      <c r="B21" s="46" t="s">
        <v>195</v>
      </c>
      <c r="C21" s="9"/>
      <c r="D21" s="9"/>
      <c r="E21" s="9"/>
    </row>
    <row r="22" spans="1:5">
      <c r="A22" s="45" t="s">
        <v>219</v>
      </c>
      <c r="B22" s="46" t="s">
        <v>196</v>
      </c>
      <c r="C22" s="9"/>
      <c r="D22" s="14"/>
      <c r="E22" s="36"/>
    </row>
    <row r="23" spans="1:5" ht="31.5">
      <c r="A23" s="37" t="s">
        <v>222</v>
      </c>
      <c r="B23" s="6" t="s">
        <v>205</v>
      </c>
      <c r="C23" s="8"/>
      <c r="D23" s="13">
        <f>SUM(D24:D25)</f>
        <v>0</v>
      </c>
      <c r="E23" s="13">
        <f>SUM(E24:E25)</f>
        <v>0</v>
      </c>
    </row>
    <row r="24" spans="1:5">
      <c r="A24" s="45" t="s">
        <v>223</v>
      </c>
      <c r="B24" s="46" t="s">
        <v>195</v>
      </c>
      <c r="C24" s="9"/>
      <c r="D24" s="14"/>
      <c r="E24" s="36"/>
    </row>
    <row r="25" spans="1:5">
      <c r="A25" s="45" t="s">
        <v>224</v>
      </c>
      <c r="B25" s="46" t="s">
        <v>196</v>
      </c>
      <c r="C25" s="9"/>
      <c r="D25" s="14"/>
      <c r="E25" s="36"/>
    </row>
    <row r="26" spans="1:5" ht="31.5">
      <c r="A26" s="37" t="s">
        <v>78</v>
      </c>
      <c r="B26" s="6" t="s">
        <v>227</v>
      </c>
      <c r="C26" s="8"/>
      <c r="D26" s="13">
        <f>D27+D30+D33+D36+D39+D42</f>
        <v>0</v>
      </c>
      <c r="E26" s="13">
        <f>E27+E30+E33+E36+E39+E42</f>
        <v>0</v>
      </c>
    </row>
    <row r="27" spans="1:5" ht="47.25">
      <c r="A27" s="37" t="s">
        <v>79</v>
      </c>
      <c r="B27" s="6" t="s">
        <v>228</v>
      </c>
      <c r="C27" s="8"/>
      <c r="D27" s="13">
        <f>SUM(D28:D29)</f>
        <v>0</v>
      </c>
      <c r="E27" s="13">
        <f>SUM(E28:E29)</f>
        <v>0</v>
      </c>
    </row>
    <row r="28" spans="1:5">
      <c r="A28" s="45" t="s">
        <v>80</v>
      </c>
      <c r="B28" s="46" t="s">
        <v>195</v>
      </c>
      <c r="C28" s="9"/>
      <c r="D28" s="14"/>
      <c r="E28" s="36"/>
    </row>
    <row r="29" spans="1:5">
      <c r="A29" s="45" t="s">
        <v>81</v>
      </c>
      <c r="B29" s="46" t="s">
        <v>196</v>
      </c>
      <c r="C29" s="9"/>
      <c r="D29" s="14"/>
      <c r="E29" s="36"/>
    </row>
    <row r="30" spans="1:5" ht="47.25">
      <c r="A30" s="37" t="s">
        <v>84</v>
      </c>
      <c r="B30" s="6" t="s">
        <v>229</v>
      </c>
      <c r="C30" s="8"/>
      <c r="D30" s="13">
        <f>SUM(D31:D32)</f>
        <v>0</v>
      </c>
      <c r="E30" s="13">
        <f>SUM(E31:E32)</f>
        <v>0</v>
      </c>
    </row>
    <row r="31" spans="1:5">
      <c r="A31" s="45" t="s">
        <v>85</v>
      </c>
      <c r="B31" s="46" t="s">
        <v>195</v>
      </c>
      <c r="C31" s="9"/>
      <c r="D31" s="14"/>
      <c r="E31" s="36"/>
    </row>
    <row r="32" spans="1:5">
      <c r="A32" s="45" t="s">
        <v>86</v>
      </c>
      <c r="B32" s="46" t="s">
        <v>196</v>
      </c>
      <c r="C32" s="9"/>
      <c r="D32" s="14"/>
      <c r="E32" s="36"/>
    </row>
    <row r="33" spans="1:5" ht="47.25">
      <c r="A33" s="37" t="s">
        <v>111</v>
      </c>
      <c r="B33" s="6" t="s">
        <v>230</v>
      </c>
      <c r="C33" s="8"/>
      <c r="D33" s="13">
        <f>SUM(D34:D35)</f>
        <v>0</v>
      </c>
      <c r="E33" s="13">
        <f>SUM(E34:E35)</f>
        <v>0</v>
      </c>
    </row>
    <row r="34" spans="1:5">
      <c r="A34" s="45" t="s">
        <v>112</v>
      </c>
      <c r="B34" s="46" t="s">
        <v>195</v>
      </c>
      <c r="C34" s="9"/>
      <c r="D34" s="14"/>
      <c r="E34" s="36"/>
    </row>
    <row r="35" spans="1:5">
      <c r="A35" s="45" t="s">
        <v>231</v>
      </c>
      <c r="B35" s="46" t="s">
        <v>196</v>
      </c>
      <c r="C35" s="9"/>
      <c r="D35" s="14"/>
      <c r="E35" s="36"/>
    </row>
    <row r="36" spans="1:5" ht="47.25">
      <c r="A36" s="37" t="s">
        <v>244</v>
      </c>
      <c r="B36" s="6" t="s">
        <v>234</v>
      </c>
      <c r="C36" s="8"/>
      <c r="D36" s="13">
        <f>SUM(D37:D38)</f>
        <v>0</v>
      </c>
      <c r="E36" s="13">
        <f>SUM(E37:E38)</f>
        <v>0</v>
      </c>
    </row>
    <row r="37" spans="1:5">
      <c r="A37" s="45" t="s">
        <v>235</v>
      </c>
      <c r="B37" s="46" t="s">
        <v>195</v>
      </c>
      <c r="C37" s="9"/>
      <c r="D37" s="14"/>
      <c r="E37" s="36"/>
    </row>
    <row r="38" spans="1:5">
      <c r="A38" s="45" t="s">
        <v>236</v>
      </c>
      <c r="B38" s="46" t="s">
        <v>196</v>
      </c>
      <c r="C38" s="9"/>
      <c r="D38" s="14"/>
      <c r="E38" s="36"/>
    </row>
    <row r="39" spans="1:5" ht="47.25">
      <c r="A39" s="37" t="s">
        <v>245</v>
      </c>
      <c r="B39" s="6" t="s">
        <v>239</v>
      </c>
      <c r="C39" s="8"/>
      <c r="D39" s="13">
        <f>SUM(D40:D41)</f>
        <v>0</v>
      </c>
      <c r="E39" s="13">
        <f>SUM(E40:E41)</f>
        <v>0</v>
      </c>
    </row>
    <row r="40" spans="1:5">
      <c r="A40" s="45" t="s">
        <v>240</v>
      </c>
      <c r="B40" s="46" t="s">
        <v>195</v>
      </c>
      <c r="C40" s="9"/>
      <c r="D40" s="14"/>
      <c r="E40" s="36"/>
    </row>
    <row r="41" spans="1:5">
      <c r="A41" s="45" t="s">
        <v>241</v>
      </c>
      <c r="B41" s="46" t="s">
        <v>196</v>
      </c>
      <c r="C41" s="9"/>
      <c r="D41" s="14"/>
      <c r="E41" s="36"/>
    </row>
    <row r="42" spans="1:5" ht="31.5">
      <c r="A42" s="37" t="s">
        <v>246</v>
      </c>
      <c r="B42" s="6" t="s">
        <v>251</v>
      </c>
      <c r="C42" s="8"/>
      <c r="D42" s="13">
        <f>SUM(D43:D44)</f>
        <v>0</v>
      </c>
      <c r="E42" s="13">
        <f>SUM(E43:E44)</f>
        <v>0</v>
      </c>
    </row>
    <row r="43" spans="1:5">
      <c r="A43" s="45" t="s">
        <v>247</v>
      </c>
      <c r="B43" s="46" t="s">
        <v>195</v>
      </c>
      <c r="C43" s="9"/>
      <c r="D43" s="14"/>
      <c r="E43" s="36"/>
    </row>
    <row r="44" spans="1:5">
      <c r="A44" s="45" t="s">
        <v>248</v>
      </c>
      <c r="B44" s="46" t="s">
        <v>196</v>
      </c>
      <c r="C44" s="9"/>
      <c r="D44" s="14"/>
      <c r="E44" s="36"/>
    </row>
    <row r="45" spans="1:5" ht="31.5">
      <c r="A45" s="37" t="s">
        <v>110</v>
      </c>
      <c r="B45" s="6" t="s">
        <v>252</v>
      </c>
      <c r="C45" s="8"/>
      <c r="D45" s="13">
        <f>D46+D49+D52+D55+D58+D61</f>
        <v>0</v>
      </c>
      <c r="E45" s="13">
        <f>E46+E49+E52+E55+E58+E61</f>
        <v>0</v>
      </c>
    </row>
    <row r="46" spans="1:5" ht="47.25">
      <c r="A46" s="37" t="s">
        <v>113</v>
      </c>
      <c r="B46" s="6" t="s">
        <v>278</v>
      </c>
      <c r="C46" s="8"/>
      <c r="D46" s="13">
        <f>SUM(D47:D48)</f>
        <v>0</v>
      </c>
      <c r="E46" s="13">
        <f>SUM(E47:E48)</f>
        <v>0</v>
      </c>
    </row>
    <row r="47" spans="1:5">
      <c r="A47" s="45" t="s">
        <v>255</v>
      </c>
      <c r="B47" s="46" t="s">
        <v>195</v>
      </c>
      <c r="C47" s="9"/>
      <c r="D47" s="14"/>
      <c r="E47" s="36"/>
    </row>
    <row r="48" spans="1:5">
      <c r="A48" s="45" t="s">
        <v>256</v>
      </c>
      <c r="B48" s="46" t="s">
        <v>196</v>
      </c>
      <c r="C48" s="9"/>
      <c r="D48" s="14"/>
      <c r="E48" s="36"/>
    </row>
    <row r="49" spans="1:5" ht="47.25">
      <c r="A49" s="37" t="s">
        <v>253</v>
      </c>
      <c r="B49" s="6" t="s">
        <v>279</v>
      </c>
      <c r="C49" s="8"/>
      <c r="D49" s="13">
        <f>SUM(D50:D51)</f>
        <v>0</v>
      </c>
      <c r="E49" s="13">
        <f>SUM(E50:E51)</f>
        <v>0</v>
      </c>
    </row>
    <row r="50" spans="1:5">
      <c r="A50" s="45" t="s">
        <v>259</v>
      </c>
      <c r="B50" s="46" t="s">
        <v>195</v>
      </c>
      <c r="C50" s="9"/>
      <c r="D50" s="14"/>
      <c r="E50" s="36"/>
    </row>
    <row r="51" spans="1:5">
      <c r="A51" s="45" t="s">
        <v>260</v>
      </c>
      <c r="B51" s="46" t="s">
        <v>196</v>
      </c>
      <c r="C51" s="9"/>
      <c r="D51" s="14"/>
      <c r="E51" s="36"/>
    </row>
    <row r="52" spans="1:5" ht="47.25">
      <c r="A52" s="37" t="s">
        <v>254</v>
      </c>
      <c r="B52" s="6" t="s">
        <v>280</v>
      </c>
      <c r="C52" s="8"/>
      <c r="D52" s="13">
        <f>SUM(D53:D54)</f>
        <v>0</v>
      </c>
      <c r="E52" s="13">
        <f>SUM(E53:E54)</f>
        <v>0</v>
      </c>
    </row>
    <row r="53" spans="1:5">
      <c r="A53" s="45" t="s">
        <v>263</v>
      </c>
      <c r="B53" s="46" t="s">
        <v>195</v>
      </c>
      <c r="C53" s="9"/>
      <c r="D53" s="14"/>
      <c r="E53" s="36"/>
    </row>
    <row r="54" spans="1:5">
      <c r="A54" s="45" t="s">
        <v>264</v>
      </c>
      <c r="B54" s="46" t="s">
        <v>196</v>
      </c>
      <c r="C54" s="9"/>
      <c r="D54" s="14"/>
      <c r="E54" s="36"/>
    </row>
    <row r="55" spans="1:5" ht="47.25">
      <c r="A55" s="37" t="s">
        <v>1060</v>
      </c>
      <c r="B55" s="6" t="s">
        <v>281</v>
      </c>
      <c r="C55" s="8"/>
      <c r="D55" s="13">
        <f>SUM(D56:D57)</f>
        <v>0</v>
      </c>
      <c r="E55" s="13">
        <f>SUM(E56:E57)</f>
        <v>0</v>
      </c>
    </row>
    <row r="56" spans="1:5">
      <c r="A56" s="45" t="s">
        <v>268</v>
      </c>
      <c r="B56" s="46" t="s">
        <v>195</v>
      </c>
      <c r="C56" s="9"/>
      <c r="D56" s="14"/>
      <c r="E56" s="36"/>
    </row>
    <row r="57" spans="1:5">
      <c r="A57" s="45" t="s">
        <v>269</v>
      </c>
      <c r="B57" s="46" t="s">
        <v>196</v>
      </c>
      <c r="C57" s="9"/>
      <c r="D57" s="14"/>
      <c r="E57" s="36"/>
    </row>
    <row r="58" spans="1:5" ht="47.25">
      <c r="A58" s="37" t="s">
        <v>272</v>
      </c>
      <c r="B58" s="6" t="s">
        <v>282</v>
      </c>
      <c r="C58" s="8"/>
      <c r="D58" s="13">
        <f>SUM(D59:D60)</f>
        <v>0</v>
      </c>
      <c r="E58" s="13">
        <f>SUM(E59:E60)</f>
        <v>0</v>
      </c>
    </row>
    <row r="59" spans="1:5">
      <c r="A59" s="45" t="s">
        <v>273</v>
      </c>
      <c r="B59" s="46" t="s">
        <v>195</v>
      </c>
      <c r="C59" s="9"/>
      <c r="D59" s="14"/>
      <c r="E59" s="36"/>
    </row>
    <row r="60" spans="1:5">
      <c r="A60" s="45" t="s">
        <v>274</v>
      </c>
      <c r="B60" s="46" t="s">
        <v>196</v>
      </c>
      <c r="C60" s="9"/>
      <c r="D60" s="14"/>
      <c r="E60" s="36"/>
    </row>
    <row r="61" spans="1:5" ht="47.25">
      <c r="A61" s="37" t="s">
        <v>277</v>
      </c>
      <c r="B61" s="6" t="s">
        <v>287</v>
      </c>
      <c r="C61" s="8"/>
      <c r="D61" s="13">
        <f>SUM(D62:D63)</f>
        <v>0</v>
      </c>
      <c r="E61" s="13">
        <f>SUM(E62:E63)</f>
        <v>0</v>
      </c>
    </row>
    <row r="62" spans="1:5">
      <c r="A62" s="45" t="s">
        <v>283</v>
      </c>
      <c r="B62" s="46" t="s">
        <v>195</v>
      </c>
      <c r="C62" s="9"/>
      <c r="D62" s="14"/>
      <c r="E62" s="36"/>
    </row>
    <row r="63" spans="1:5">
      <c r="A63" s="45" t="s">
        <v>284</v>
      </c>
      <c r="B63" s="46" t="s">
        <v>196</v>
      </c>
      <c r="C63" s="9"/>
      <c r="D63" s="14"/>
      <c r="E63" s="36"/>
    </row>
    <row r="64" spans="1:5" ht="31.5">
      <c r="A64" s="37" t="s">
        <v>109</v>
      </c>
      <c r="B64" s="6" t="s">
        <v>288</v>
      </c>
      <c r="C64" s="13"/>
      <c r="D64" s="13">
        <f>D65+D68+D71+D74+D77+D80</f>
        <v>0</v>
      </c>
      <c r="E64" s="13">
        <f>E65+E68+E71+E74+E77+E80</f>
        <v>0</v>
      </c>
    </row>
    <row r="65" spans="1:5" ht="47.25">
      <c r="A65" s="37" t="s">
        <v>114</v>
      </c>
      <c r="B65" s="6" t="s">
        <v>293</v>
      </c>
      <c r="C65" s="8"/>
      <c r="D65" s="13">
        <f>SUM(D66:D67)</f>
        <v>0</v>
      </c>
      <c r="E65" s="13">
        <f>SUM(E66:E67)</f>
        <v>0</v>
      </c>
    </row>
    <row r="66" spans="1:5">
      <c r="A66" s="45" t="s">
        <v>289</v>
      </c>
      <c r="B66" s="46" t="s">
        <v>195</v>
      </c>
      <c r="C66" s="9"/>
      <c r="D66" s="14"/>
      <c r="E66" s="36"/>
    </row>
    <row r="67" spans="1:5">
      <c r="A67" s="45" t="s">
        <v>290</v>
      </c>
      <c r="B67" s="46" t="s">
        <v>196</v>
      </c>
      <c r="C67" s="9"/>
      <c r="D67" s="14"/>
      <c r="E67" s="36"/>
    </row>
    <row r="68" spans="1:5" ht="47.25">
      <c r="A68" s="37" t="s">
        <v>294</v>
      </c>
      <c r="B68" s="6" t="s">
        <v>299</v>
      </c>
      <c r="C68" s="8"/>
      <c r="D68" s="13">
        <f>SUM(D69:D70)</f>
        <v>0</v>
      </c>
      <c r="E68" s="13">
        <f>SUM(E69:E70)</f>
        <v>0</v>
      </c>
    </row>
    <row r="69" spans="1:5">
      <c r="A69" s="45" t="s">
        <v>295</v>
      </c>
      <c r="B69" s="46" t="s">
        <v>195</v>
      </c>
      <c r="C69" s="9"/>
      <c r="D69" s="14"/>
      <c r="E69" s="36"/>
    </row>
    <row r="70" spans="1:5">
      <c r="A70" s="45" t="s">
        <v>296</v>
      </c>
      <c r="B70" s="46" t="s">
        <v>196</v>
      </c>
      <c r="C70" s="9"/>
      <c r="D70" s="14"/>
      <c r="E70" s="36"/>
    </row>
    <row r="71" spans="1:5" ht="47.25">
      <c r="A71" s="37" t="s">
        <v>267</v>
      </c>
      <c r="B71" s="6" t="s">
        <v>304</v>
      </c>
      <c r="C71" s="8"/>
      <c r="D71" s="13">
        <f>SUM(D72:D73)</f>
        <v>0</v>
      </c>
      <c r="E71" s="13">
        <f>SUM(E72:E73)</f>
        <v>0</v>
      </c>
    </row>
    <row r="72" spans="1:5">
      <c r="A72" s="45" t="s">
        <v>300</v>
      </c>
      <c r="B72" s="46" t="s">
        <v>195</v>
      </c>
      <c r="C72" s="9"/>
      <c r="D72" s="14"/>
      <c r="E72" s="36"/>
    </row>
    <row r="73" spans="1:5">
      <c r="A73" s="45" t="s">
        <v>301</v>
      </c>
      <c r="B73" s="46" t="s">
        <v>196</v>
      </c>
      <c r="C73" s="9"/>
      <c r="D73" s="14"/>
      <c r="E73" s="36"/>
    </row>
    <row r="74" spans="1:5" ht="47.25">
      <c r="A74" s="37" t="s">
        <v>305</v>
      </c>
      <c r="B74" s="6" t="s">
        <v>310</v>
      </c>
      <c r="C74" s="8"/>
      <c r="D74" s="13">
        <f>SUM(D75:D76)</f>
        <v>0</v>
      </c>
      <c r="E74" s="13">
        <f>SUM(E75:E76)</f>
        <v>0</v>
      </c>
    </row>
    <row r="75" spans="1:5">
      <c r="A75" s="45" t="s">
        <v>306</v>
      </c>
      <c r="B75" s="46" t="s">
        <v>195</v>
      </c>
      <c r="C75" s="9"/>
      <c r="D75" s="14"/>
      <c r="E75" s="36"/>
    </row>
    <row r="76" spans="1:5">
      <c r="A76" s="45" t="s">
        <v>307</v>
      </c>
      <c r="B76" s="46" t="s">
        <v>196</v>
      </c>
      <c r="C76" s="9"/>
      <c r="D76" s="14"/>
      <c r="E76" s="36"/>
    </row>
    <row r="77" spans="1:5" ht="47.25">
      <c r="A77" s="37" t="s">
        <v>311</v>
      </c>
      <c r="B77" s="6" t="s">
        <v>316</v>
      </c>
      <c r="C77" s="8"/>
      <c r="D77" s="13">
        <f>SUM(D78:D79)</f>
        <v>0</v>
      </c>
      <c r="E77" s="13">
        <f>SUM(E78:E79)</f>
        <v>0</v>
      </c>
    </row>
    <row r="78" spans="1:5">
      <c r="A78" s="45" t="s">
        <v>312</v>
      </c>
      <c r="B78" s="46" t="s">
        <v>195</v>
      </c>
      <c r="C78" s="9"/>
      <c r="D78" s="14"/>
      <c r="E78" s="36"/>
    </row>
    <row r="79" spans="1:5">
      <c r="A79" s="45" t="s">
        <v>313</v>
      </c>
      <c r="B79" s="46" t="s">
        <v>196</v>
      </c>
      <c r="C79" s="9"/>
      <c r="D79" s="14"/>
      <c r="E79" s="36"/>
    </row>
    <row r="80" spans="1:5" ht="31.5">
      <c r="A80" s="37" t="s">
        <v>317</v>
      </c>
      <c r="B80" s="6" t="s">
        <v>322</v>
      </c>
      <c r="C80" s="8"/>
      <c r="D80" s="13">
        <f>SUM(D81:D82)</f>
        <v>0</v>
      </c>
      <c r="E80" s="13">
        <f>SUM(E81:E82)</f>
        <v>0</v>
      </c>
    </row>
    <row r="81" spans="1:5">
      <c r="A81" s="45" t="s">
        <v>318</v>
      </c>
      <c r="B81" s="46" t="s">
        <v>195</v>
      </c>
      <c r="C81" s="9"/>
      <c r="D81" s="14"/>
      <c r="E81" s="36"/>
    </row>
    <row r="82" spans="1:5">
      <c r="A82" s="45" t="s">
        <v>319</v>
      </c>
      <c r="B82" s="46" t="s">
        <v>196</v>
      </c>
      <c r="C82" s="9"/>
      <c r="D82" s="14"/>
      <c r="E82" s="36"/>
    </row>
    <row r="83" spans="1:5" ht="31.5">
      <c r="A83" s="37" t="s">
        <v>153</v>
      </c>
      <c r="B83" s="6" t="s">
        <v>323</v>
      </c>
      <c r="C83" s="8"/>
      <c r="D83" s="13">
        <f>D84+D87+D90+D93+D96+D99</f>
        <v>0</v>
      </c>
      <c r="E83" s="13">
        <f>E84+E87+E90+E93+E96+E99</f>
        <v>0</v>
      </c>
    </row>
    <row r="84" spans="1:5" ht="47.25">
      <c r="A84" s="37" t="s">
        <v>154</v>
      </c>
      <c r="B84" s="6" t="s">
        <v>324</v>
      </c>
      <c r="C84" s="6"/>
      <c r="D84" s="13">
        <f>SUM(D85:D86)</f>
        <v>0</v>
      </c>
      <c r="E84" s="13">
        <f>SUM(E85:E86)</f>
        <v>0</v>
      </c>
    </row>
    <row r="85" spans="1:5">
      <c r="A85" s="45" t="s">
        <v>325</v>
      </c>
      <c r="B85" s="46" t="s">
        <v>195</v>
      </c>
      <c r="C85" s="9"/>
      <c r="D85" s="14"/>
      <c r="E85" s="36"/>
    </row>
    <row r="86" spans="1:5">
      <c r="A86" s="45" t="s">
        <v>326</v>
      </c>
      <c r="B86" s="46" t="s">
        <v>196</v>
      </c>
      <c r="C86" s="9"/>
      <c r="D86" s="14"/>
      <c r="E86" s="36"/>
    </row>
    <row r="87" spans="1:5" ht="47.25">
      <c r="A87" s="37" t="s">
        <v>155</v>
      </c>
      <c r="B87" s="6" t="s">
        <v>333</v>
      </c>
      <c r="C87" s="8"/>
      <c r="D87" s="13">
        <f>SUM(D88:D89)</f>
        <v>0</v>
      </c>
      <c r="E87" s="13">
        <f>SUM(E88:E89)</f>
        <v>0</v>
      </c>
    </row>
    <row r="88" spans="1:5">
      <c r="A88" s="45" t="s">
        <v>329</v>
      </c>
      <c r="B88" s="46" t="s">
        <v>195</v>
      </c>
      <c r="C88" s="9"/>
      <c r="D88" s="14"/>
      <c r="E88" s="36"/>
    </row>
    <row r="89" spans="1:5">
      <c r="A89" s="45" t="s">
        <v>330</v>
      </c>
      <c r="B89" s="46" t="s">
        <v>196</v>
      </c>
      <c r="C89" s="9"/>
      <c r="D89" s="14"/>
      <c r="E89" s="36"/>
    </row>
    <row r="90" spans="1:5" ht="47.25">
      <c r="A90" s="37" t="s">
        <v>156</v>
      </c>
      <c r="B90" s="6" t="s">
        <v>334</v>
      </c>
      <c r="C90" s="8"/>
      <c r="D90" s="13">
        <f>SUM(D91:D92)</f>
        <v>0</v>
      </c>
      <c r="E90" s="13">
        <f>SUM(E91:E92)</f>
        <v>0</v>
      </c>
    </row>
    <row r="91" spans="1:5">
      <c r="A91" s="45" t="s">
        <v>25</v>
      </c>
      <c r="B91" s="46" t="s">
        <v>195</v>
      </c>
      <c r="C91" s="9"/>
      <c r="D91" s="14"/>
      <c r="E91" s="36"/>
    </row>
    <row r="92" spans="1:5">
      <c r="A92" s="45" t="s">
        <v>157</v>
      </c>
      <c r="B92" s="46" t="s">
        <v>196</v>
      </c>
      <c r="C92" s="9"/>
      <c r="D92" s="14"/>
      <c r="E92" s="36"/>
    </row>
    <row r="93" spans="1:5" ht="47.25">
      <c r="A93" s="37" t="s">
        <v>335</v>
      </c>
      <c r="B93" s="6" t="s">
        <v>340</v>
      </c>
      <c r="C93" s="8"/>
      <c r="D93" s="13">
        <f>SUM(D94:D95)</f>
        <v>0</v>
      </c>
      <c r="E93" s="13">
        <f>SUM(E94:E95)</f>
        <v>0</v>
      </c>
    </row>
    <row r="94" spans="1:5">
      <c r="A94" s="45" t="s">
        <v>336</v>
      </c>
      <c r="B94" s="46" t="s">
        <v>195</v>
      </c>
      <c r="C94" s="9"/>
      <c r="D94" s="9"/>
      <c r="E94" s="9"/>
    </row>
    <row r="95" spans="1:5">
      <c r="A95" s="45" t="s">
        <v>337</v>
      </c>
      <c r="B95" s="46" t="s">
        <v>196</v>
      </c>
      <c r="C95" s="9"/>
      <c r="D95" s="9"/>
      <c r="E95" s="9"/>
    </row>
    <row r="96" spans="1:5" ht="47.25">
      <c r="A96" s="37" t="s">
        <v>341</v>
      </c>
      <c r="B96" s="6" t="s">
        <v>346</v>
      </c>
      <c r="C96" s="10"/>
      <c r="D96" s="13">
        <f>SUM(D97:D98)</f>
        <v>0</v>
      </c>
      <c r="E96" s="13">
        <f>SUM(E97:E98)</f>
        <v>0</v>
      </c>
    </row>
    <row r="97" spans="1:5">
      <c r="A97" s="45" t="s">
        <v>342</v>
      </c>
      <c r="B97" s="46" t="s">
        <v>195</v>
      </c>
      <c r="C97" s="9"/>
      <c r="D97" s="9"/>
      <c r="E97" s="9"/>
    </row>
    <row r="98" spans="1:5">
      <c r="A98" s="45" t="s">
        <v>343</v>
      </c>
      <c r="B98" s="46" t="s">
        <v>196</v>
      </c>
      <c r="C98" s="9"/>
      <c r="D98" s="9"/>
      <c r="E98" s="9"/>
    </row>
    <row r="99" spans="1:5" ht="31.5">
      <c r="A99" s="37" t="s">
        <v>347</v>
      </c>
      <c r="B99" s="6" t="s">
        <v>352</v>
      </c>
      <c r="C99" s="8"/>
      <c r="D99" s="13">
        <f>SUM(D100:D101)</f>
        <v>0</v>
      </c>
      <c r="E99" s="13">
        <f>SUM(E100:E101)</f>
        <v>0</v>
      </c>
    </row>
    <row r="100" spans="1:5">
      <c r="A100" s="45" t="s">
        <v>348</v>
      </c>
      <c r="B100" s="46" t="s">
        <v>195</v>
      </c>
      <c r="C100" s="9"/>
      <c r="D100" s="9"/>
      <c r="E100" s="9"/>
    </row>
    <row r="101" spans="1:5">
      <c r="A101" s="45" t="s">
        <v>349</v>
      </c>
      <c r="B101" s="46" t="s">
        <v>196</v>
      </c>
      <c r="C101" s="9"/>
      <c r="D101" s="9"/>
      <c r="E101" s="9"/>
    </row>
    <row r="102" spans="1:5" ht="31.5">
      <c r="A102" s="37" t="s">
        <v>160</v>
      </c>
      <c r="B102" s="6" t="s">
        <v>353</v>
      </c>
      <c r="C102" s="8"/>
      <c r="D102" s="13">
        <f>D103+D106+D109+D112+D115+D118</f>
        <v>0</v>
      </c>
      <c r="E102" s="13">
        <f>E103+E106+E109+E112+E115+E118</f>
        <v>0</v>
      </c>
    </row>
    <row r="103" spans="1:5" ht="47.25">
      <c r="A103" s="37" t="s">
        <v>161</v>
      </c>
      <c r="B103" s="6" t="s">
        <v>354</v>
      </c>
      <c r="C103" s="6"/>
      <c r="D103" s="13">
        <f>SUM(D104:D105)</f>
        <v>0</v>
      </c>
      <c r="E103" s="13">
        <f>SUM(E104:E105)</f>
        <v>0</v>
      </c>
    </row>
    <row r="104" spans="1:5">
      <c r="A104" s="45" t="s">
        <v>355</v>
      </c>
      <c r="B104" s="46" t="s">
        <v>195</v>
      </c>
      <c r="C104" s="9"/>
      <c r="D104" s="9"/>
      <c r="E104" s="9"/>
    </row>
    <row r="105" spans="1:5">
      <c r="A105" s="45" t="s">
        <v>356</v>
      </c>
      <c r="B105" s="46" t="s">
        <v>196</v>
      </c>
      <c r="C105" s="9"/>
      <c r="D105" s="14"/>
      <c r="E105" s="36"/>
    </row>
    <row r="106" spans="1:5" ht="47.25">
      <c r="A106" s="37" t="s">
        <v>162</v>
      </c>
      <c r="B106" s="6" t="s">
        <v>359</v>
      </c>
      <c r="C106" s="11"/>
      <c r="D106" s="13">
        <f>SUM(D107:D108)</f>
        <v>0</v>
      </c>
      <c r="E106" s="13">
        <f>SUM(E107:E108)</f>
        <v>0</v>
      </c>
    </row>
    <row r="107" spans="1:5">
      <c r="A107" s="45" t="s">
        <v>361</v>
      </c>
      <c r="B107" s="46" t="s">
        <v>195</v>
      </c>
      <c r="C107" s="9"/>
      <c r="D107" s="14"/>
      <c r="E107" s="36"/>
    </row>
    <row r="108" spans="1:5">
      <c r="A108" s="45" t="s">
        <v>362</v>
      </c>
      <c r="B108" s="46" t="s">
        <v>196</v>
      </c>
      <c r="C108" s="9"/>
      <c r="D108" s="14"/>
      <c r="E108" s="36"/>
    </row>
    <row r="109" spans="1:5" ht="47.25">
      <c r="A109" s="37" t="s">
        <v>163</v>
      </c>
      <c r="B109" s="6" t="s">
        <v>360</v>
      </c>
      <c r="C109" s="48"/>
      <c r="D109" s="13">
        <f>SUM(D110:D111)</f>
        <v>0</v>
      </c>
      <c r="E109" s="13">
        <f>SUM(E110:E111)</f>
        <v>0</v>
      </c>
    </row>
    <row r="110" spans="1:5">
      <c r="A110" s="45" t="s">
        <v>365</v>
      </c>
      <c r="B110" s="46" t="s">
        <v>195</v>
      </c>
      <c r="C110" s="9"/>
      <c r="D110" s="14"/>
      <c r="E110" s="36"/>
    </row>
    <row r="111" spans="1:5">
      <c r="A111" s="45" t="s">
        <v>366</v>
      </c>
      <c r="B111" s="46" t="s">
        <v>196</v>
      </c>
      <c r="C111" s="9"/>
      <c r="D111" s="14"/>
      <c r="E111" s="36"/>
    </row>
    <row r="112" spans="1:5" ht="47.25">
      <c r="A112" s="37" t="s">
        <v>164</v>
      </c>
      <c r="B112" s="6" t="s">
        <v>369</v>
      </c>
      <c r="C112" s="11"/>
      <c r="D112" s="13">
        <f>SUM(D113:D114)</f>
        <v>0</v>
      </c>
      <c r="E112" s="13">
        <f>SUM(E113:E114)</f>
        <v>0</v>
      </c>
    </row>
    <row r="113" spans="1:5">
      <c r="A113" s="45" t="s">
        <v>370</v>
      </c>
      <c r="B113" s="46" t="s">
        <v>195</v>
      </c>
      <c r="C113" s="9"/>
      <c r="D113" s="14"/>
      <c r="E113" s="36"/>
    </row>
    <row r="114" spans="1:5">
      <c r="A114" s="45" t="s">
        <v>371</v>
      </c>
      <c r="B114" s="46" t="s">
        <v>196</v>
      </c>
      <c r="C114" s="9"/>
      <c r="D114" s="14"/>
      <c r="E114" s="36"/>
    </row>
    <row r="115" spans="1:5" ht="47.25">
      <c r="A115" s="15" t="s">
        <v>374</v>
      </c>
      <c r="B115" s="15" t="s">
        <v>384</v>
      </c>
      <c r="C115" s="15"/>
      <c r="D115" s="13">
        <f>SUM(D116:D117)</f>
        <v>0</v>
      </c>
      <c r="E115" s="13">
        <f>SUM(E116:E117)</f>
        <v>0</v>
      </c>
    </row>
    <row r="116" spans="1:5">
      <c r="A116" s="45" t="s">
        <v>376</v>
      </c>
      <c r="B116" s="46" t="s">
        <v>195</v>
      </c>
      <c r="C116" s="9"/>
      <c r="D116" s="14"/>
      <c r="E116" s="36"/>
    </row>
    <row r="117" spans="1:5">
      <c r="A117" s="45" t="s">
        <v>377</v>
      </c>
      <c r="B117" s="46" t="s">
        <v>196</v>
      </c>
      <c r="C117" s="9"/>
      <c r="D117" s="14"/>
      <c r="E117" s="36"/>
    </row>
    <row r="118" spans="1:5" ht="31.5">
      <c r="A118" s="68" t="s">
        <v>375</v>
      </c>
      <c r="B118" s="15" t="s">
        <v>385</v>
      </c>
      <c r="C118" s="15"/>
      <c r="D118" s="13">
        <f>SUM(D119:D120)</f>
        <v>0</v>
      </c>
      <c r="E118" s="13">
        <f>SUM(E119:E120)</f>
        <v>0</v>
      </c>
    </row>
    <row r="119" spans="1:5">
      <c r="A119" s="45" t="s">
        <v>380</v>
      </c>
      <c r="B119" s="46" t="s">
        <v>195</v>
      </c>
      <c r="C119" s="9"/>
      <c r="D119" s="14"/>
      <c r="E119" s="36"/>
    </row>
    <row r="120" spans="1:5">
      <c r="A120" s="45" t="s">
        <v>381</v>
      </c>
      <c r="B120" s="46" t="s">
        <v>196</v>
      </c>
      <c r="C120" s="9"/>
      <c r="D120" s="14"/>
      <c r="E120" s="36"/>
    </row>
    <row r="121" spans="1:5" ht="31.5">
      <c r="A121" s="37" t="s">
        <v>386</v>
      </c>
      <c r="B121" s="6" t="s">
        <v>387</v>
      </c>
      <c r="C121" s="6"/>
      <c r="D121" s="13">
        <f>D122+D125+D128+D131+D134+D137</f>
        <v>0</v>
      </c>
      <c r="E121" s="13">
        <f>E122+E125+E128+E131+E134+E137</f>
        <v>0</v>
      </c>
    </row>
    <row r="122" spans="1:5" ht="47.25">
      <c r="A122" s="37" t="s">
        <v>389</v>
      </c>
      <c r="B122" s="6" t="s">
        <v>388</v>
      </c>
      <c r="C122" s="8"/>
      <c r="D122" s="13">
        <f>SUM(D123:D124)</f>
        <v>0</v>
      </c>
      <c r="E122" s="13">
        <f>SUM(E123:E124)</f>
        <v>0</v>
      </c>
    </row>
    <row r="123" spans="1:5">
      <c r="A123" s="45" t="s">
        <v>390</v>
      </c>
      <c r="B123" s="46" t="s">
        <v>195</v>
      </c>
      <c r="C123" s="9"/>
      <c r="D123" s="14"/>
      <c r="E123" s="36"/>
    </row>
    <row r="124" spans="1:5">
      <c r="A124" s="45" t="s">
        <v>391</v>
      </c>
      <c r="B124" s="46" t="s">
        <v>196</v>
      </c>
      <c r="C124" s="9"/>
      <c r="D124" s="14"/>
      <c r="E124" s="36"/>
    </row>
    <row r="125" spans="1:5" ht="47.25">
      <c r="A125" s="37" t="s">
        <v>394</v>
      </c>
      <c r="B125" s="6" t="s">
        <v>399</v>
      </c>
      <c r="C125" s="8"/>
      <c r="D125" s="13">
        <f>SUM(D126:D127)</f>
        <v>0</v>
      </c>
      <c r="E125" s="13">
        <f>SUM(E126:E127)</f>
        <v>0</v>
      </c>
    </row>
    <row r="126" spans="1:5">
      <c r="A126" s="45" t="s">
        <v>395</v>
      </c>
      <c r="B126" s="46" t="s">
        <v>195</v>
      </c>
      <c r="C126" s="9"/>
      <c r="D126" s="14"/>
      <c r="E126" s="36"/>
    </row>
    <row r="127" spans="1:5">
      <c r="A127" s="45" t="s">
        <v>396</v>
      </c>
      <c r="B127" s="46" t="s">
        <v>196</v>
      </c>
      <c r="C127" s="9"/>
      <c r="D127" s="14"/>
      <c r="E127" s="36"/>
    </row>
    <row r="128" spans="1:5" ht="47.25">
      <c r="A128" s="37" t="s">
        <v>401</v>
      </c>
      <c r="B128" s="6" t="s">
        <v>400</v>
      </c>
      <c r="C128" s="6"/>
      <c r="D128" s="13">
        <f>SUM(D129:D130)</f>
        <v>0</v>
      </c>
      <c r="E128" s="13">
        <f>SUM(E129:E130)</f>
        <v>0</v>
      </c>
    </row>
    <row r="129" spans="1:5">
      <c r="A129" s="45" t="s">
        <v>402</v>
      </c>
      <c r="B129" s="46" t="s">
        <v>195</v>
      </c>
      <c r="C129" s="9"/>
      <c r="D129" s="14"/>
      <c r="E129" s="36"/>
    </row>
    <row r="130" spans="1:5">
      <c r="A130" s="45" t="s">
        <v>409</v>
      </c>
      <c r="B130" s="46" t="s">
        <v>196</v>
      </c>
      <c r="C130" s="9"/>
      <c r="D130" s="14"/>
      <c r="E130" s="36"/>
    </row>
    <row r="131" spans="1:5" ht="47.25">
      <c r="A131" s="37" t="s">
        <v>407</v>
      </c>
      <c r="B131" s="6" t="s">
        <v>406</v>
      </c>
      <c r="C131" s="6"/>
      <c r="D131" s="13">
        <f>SUM(D132:D133)</f>
        <v>0</v>
      </c>
      <c r="E131" s="13">
        <f>SUM(E132:E133)</f>
        <v>0</v>
      </c>
    </row>
    <row r="132" spans="1:5">
      <c r="A132" s="45" t="s">
        <v>408</v>
      </c>
      <c r="B132" s="46" t="s">
        <v>195</v>
      </c>
      <c r="C132" s="9"/>
      <c r="D132" s="14"/>
      <c r="E132" s="36"/>
    </row>
    <row r="133" spans="1:5">
      <c r="A133" s="45" t="s">
        <v>403</v>
      </c>
      <c r="B133" s="46" t="s">
        <v>196</v>
      </c>
      <c r="C133" s="9"/>
      <c r="D133" s="14"/>
      <c r="E133" s="36"/>
    </row>
    <row r="134" spans="1:5" ht="47.25">
      <c r="A134" s="37" t="s">
        <v>412</v>
      </c>
      <c r="B134" s="6" t="s">
        <v>418</v>
      </c>
      <c r="C134" s="6"/>
      <c r="D134" s="13">
        <f>SUM(D135:D136)</f>
        <v>0</v>
      </c>
      <c r="E134" s="13">
        <f>SUM(E135:E136)</f>
        <v>0</v>
      </c>
    </row>
    <row r="135" spans="1:5">
      <c r="A135" s="45" t="s">
        <v>413</v>
      </c>
      <c r="B135" s="46" t="s">
        <v>195</v>
      </c>
      <c r="C135" s="9"/>
      <c r="D135" s="14"/>
      <c r="E135" s="36"/>
    </row>
    <row r="136" spans="1:5">
      <c r="A136" s="45" t="s">
        <v>414</v>
      </c>
      <c r="B136" s="46" t="s">
        <v>196</v>
      </c>
      <c r="C136" s="9"/>
      <c r="D136" s="14"/>
      <c r="E136" s="36"/>
    </row>
    <row r="137" spans="1:5" ht="47.25">
      <c r="A137" s="37" t="s">
        <v>419</v>
      </c>
      <c r="B137" s="6" t="s">
        <v>423</v>
      </c>
      <c r="C137" s="6"/>
      <c r="D137" s="13">
        <f>SUM(D138:D139)</f>
        <v>0</v>
      </c>
      <c r="E137" s="13">
        <f>SUM(E138:E139)</f>
        <v>0</v>
      </c>
    </row>
    <row r="138" spans="1:5">
      <c r="A138" s="45" t="s">
        <v>420</v>
      </c>
      <c r="B138" s="46" t="s">
        <v>195</v>
      </c>
      <c r="C138" s="9"/>
      <c r="D138" s="14"/>
      <c r="E138" s="36"/>
    </row>
    <row r="139" spans="1:5">
      <c r="A139" s="45" t="s">
        <v>421</v>
      </c>
      <c r="B139" s="46" t="s">
        <v>196</v>
      </c>
      <c r="C139" s="9"/>
      <c r="D139" s="14"/>
      <c r="E139" s="36"/>
    </row>
    <row r="140" spans="1:5" ht="31.5">
      <c r="A140" s="37" t="s">
        <v>424</v>
      </c>
      <c r="B140" s="6" t="s">
        <v>430</v>
      </c>
      <c r="C140" s="6"/>
      <c r="D140" s="13">
        <f>D141+D144+D147+D150+D153+D156</f>
        <v>0</v>
      </c>
      <c r="E140" s="13">
        <f>E141+E144+E147+E150+E153+E156</f>
        <v>0</v>
      </c>
    </row>
    <row r="141" spans="1:5" ht="47.25">
      <c r="A141" s="37" t="s">
        <v>425</v>
      </c>
      <c r="B141" s="6" t="s">
        <v>431</v>
      </c>
      <c r="C141" s="8"/>
      <c r="D141" s="13">
        <f>SUM(D142:D143)</f>
        <v>0</v>
      </c>
      <c r="E141" s="13">
        <f>SUM(E142:E143)</f>
        <v>0</v>
      </c>
    </row>
    <row r="142" spans="1:5">
      <c r="A142" s="45" t="s">
        <v>426</v>
      </c>
      <c r="B142" s="46" t="s">
        <v>195</v>
      </c>
      <c r="C142" s="9"/>
      <c r="D142" s="14"/>
      <c r="E142" s="36"/>
    </row>
    <row r="143" spans="1:5">
      <c r="A143" s="45" t="s">
        <v>427</v>
      </c>
      <c r="B143" s="46" t="s">
        <v>196</v>
      </c>
      <c r="C143" s="9"/>
      <c r="D143" s="14"/>
      <c r="E143" s="36"/>
    </row>
    <row r="144" spans="1:5" ht="47.25">
      <c r="A144" s="37" t="s">
        <v>432</v>
      </c>
      <c r="B144" s="6" t="s">
        <v>433</v>
      </c>
      <c r="C144" s="8"/>
      <c r="D144" s="13">
        <f>SUM(D145:D146)</f>
        <v>0</v>
      </c>
      <c r="E144" s="13">
        <f>SUM(E145:E146)</f>
        <v>0</v>
      </c>
    </row>
    <row r="145" spans="1:5">
      <c r="A145" s="45" t="s">
        <v>434</v>
      </c>
      <c r="B145" s="46" t="s">
        <v>195</v>
      </c>
      <c r="C145" s="9"/>
      <c r="D145" s="14"/>
      <c r="E145" s="36"/>
    </row>
    <row r="146" spans="1:5">
      <c r="A146" s="45" t="s">
        <v>435</v>
      </c>
      <c r="B146" s="46" t="s">
        <v>196</v>
      </c>
      <c r="C146" s="9"/>
      <c r="D146" s="14"/>
      <c r="E146" s="36"/>
    </row>
    <row r="147" spans="1:5" ht="47.25">
      <c r="A147" s="37" t="s">
        <v>438</v>
      </c>
      <c r="B147" s="6" t="s">
        <v>443</v>
      </c>
      <c r="C147" s="8"/>
      <c r="D147" s="13">
        <f>SUM(D148:D149)</f>
        <v>0</v>
      </c>
      <c r="E147" s="13">
        <f>SUM(E148:E149)</f>
        <v>0</v>
      </c>
    </row>
    <row r="148" spans="1:5">
      <c r="A148" s="45" t="s">
        <v>439</v>
      </c>
      <c r="B148" s="46" t="s">
        <v>195</v>
      </c>
      <c r="C148" s="9"/>
      <c r="D148" s="14"/>
      <c r="E148" s="36"/>
    </row>
    <row r="149" spans="1:5">
      <c r="A149" s="45" t="s">
        <v>440</v>
      </c>
      <c r="B149" s="46" t="s">
        <v>196</v>
      </c>
      <c r="C149" s="9"/>
      <c r="D149" s="14"/>
      <c r="E149" s="36"/>
    </row>
    <row r="150" spans="1:5" ht="47.25">
      <c r="A150" s="37" t="s">
        <v>444</v>
      </c>
      <c r="B150" s="6" t="s">
        <v>449</v>
      </c>
      <c r="C150" s="8"/>
      <c r="D150" s="13">
        <f>SUM(D151:D152)</f>
        <v>0</v>
      </c>
      <c r="E150" s="13">
        <f>SUM(E151:E152)</f>
        <v>0</v>
      </c>
    </row>
    <row r="151" spans="1:5">
      <c r="A151" s="45" t="s">
        <v>445</v>
      </c>
      <c r="B151" s="46" t="s">
        <v>195</v>
      </c>
      <c r="C151" s="9"/>
      <c r="D151" s="14"/>
      <c r="E151" s="36"/>
    </row>
    <row r="152" spans="1:5">
      <c r="A152" s="45" t="s">
        <v>446</v>
      </c>
      <c r="B152" s="46" t="s">
        <v>196</v>
      </c>
      <c r="C152" s="9"/>
      <c r="D152" s="14"/>
      <c r="E152" s="36"/>
    </row>
    <row r="153" spans="1:5" ht="47.25">
      <c r="A153" s="37" t="s">
        <v>451</v>
      </c>
      <c r="B153" s="6" t="s">
        <v>450</v>
      </c>
      <c r="C153" s="8"/>
      <c r="D153" s="13">
        <f>SUM(D154:D155)</f>
        <v>0</v>
      </c>
      <c r="E153" s="13">
        <f>SUM(E154:E155)</f>
        <v>0</v>
      </c>
    </row>
    <row r="154" spans="1:5">
      <c r="A154" s="45" t="s">
        <v>452</v>
      </c>
      <c r="B154" s="46" t="s">
        <v>195</v>
      </c>
      <c r="C154" s="9"/>
      <c r="D154" s="14"/>
      <c r="E154" s="36"/>
    </row>
    <row r="155" spans="1:5">
      <c r="A155" s="45" t="s">
        <v>453</v>
      </c>
      <c r="B155" s="46" t="s">
        <v>196</v>
      </c>
      <c r="C155" s="9"/>
      <c r="D155" s="14"/>
      <c r="E155" s="36"/>
    </row>
    <row r="156" spans="1:5" ht="31.5">
      <c r="A156" s="37" t="s">
        <v>456</v>
      </c>
      <c r="B156" s="6" t="s">
        <v>461</v>
      </c>
      <c r="C156" s="8"/>
      <c r="D156" s="13">
        <f>SUM(D157:D158)</f>
        <v>0</v>
      </c>
      <c r="E156" s="13">
        <f>SUM(E157:E158)</f>
        <v>0</v>
      </c>
    </row>
    <row r="157" spans="1:5">
      <c r="A157" s="45" t="s">
        <v>457</v>
      </c>
      <c r="B157" s="46" t="s">
        <v>195</v>
      </c>
      <c r="C157" s="9"/>
      <c r="D157" s="14"/>
      <c r="E157" s="36"/>
    </row>
    <row r="158" spans="1:5">
      <c r="A158" s="45" t="s">
        <v>458</v>
      </c>
      <c r="B158" s="46" t="s">
        <v>196</v>
      </c>
      <c r="C158" s="9"/>
      <c r="D158" s="14"/>
      <c r="E158" s="36"/>
    </row>
    <row r="159" spans="1:5" ht="31.5">
      <c r="A159" s="37" t="s">
        <v>462</v>
      </c>
      <c r="B159" s="6" t="s">
        <v>464</v>
      </c>
      <c r="C159" s="6"/>
      <c r="D159" s="13">
        <f>D160+D163+D166+D169+D172+D175</f>
        <v>0</v>
      </c>
      <c r="E159" s="13">
        <f>E160+E163+E166+E169+E172+E175</f>
        <v>0</v>
      </c>
    </row>
    <row r="160" spans="1:5" ht="47.25">
      <c r="A160" s="37" t="s">
        <v>463</v>
      </c>
      <c r="B160" s="6" t="s">
        <v>469</v>
      </c>
      <c r="C160" s="8"/>
      <c r="D160" s="13">
        <f>SUM(D161:D162)</f>
        <v>0</v>
      </c>
      <c r="E160" s="13">
        <f>SUM(E161:E162)</f>
        <v>0</v>
      </c>
    </row>
    <row r="161" spans="1:5">
      <c r="A161" s="45" t="s">
        <v>465</v>
      </c>
      <c r="B161" s="46" t="s">
        <v>195</v>
      </c>
      <c r="C161" s="9"/>
      <c r="D161" s="14"/>
      <c r="E161" s="36"/>
    </row>
    <row r="162" spans="1:5">
      <c r="A162" s="45" t="s">
        <v>466</v>
      </c>
      <c r="B162" s="46" t="s">
        <v>196</v>
      </c>
      <c r="C162" s="9"/>
      <c r="D162" s="14"/>
      <c r="E162" s="36"/>
    </row>
    <row r="163" spans="1:5" ht="47.25">
      <c r="A163" s="37" t="s">
        <v>470</v>
      </c>
      <c r="B163" s="6" t="s">
        <v>480</v>
      </c>
      <c r="C163" s="8"/>
      <c r="D163" s="13">
        <f>SUM(D164:D165)</f>
        <v>0</v>
      </c>
      <c r="E163" s="13">
        <f>SUM(E164:E165)</f>
        <v>0</v>
      </c>
    </row>
    <row r="164" spans="1:5">
      <c r="A164" s="45" t="s">
        <v>471</v>
      </c>
      <c r="B164" s="46" t="s">
        <v>195</v>
      </c>
      <c r="C164" s="9"/>
      <c r="D164" s="14"/>
      <c r="E164" s="36"/>
    </row>
    <row r="165" spans="1:5">
      <c r="A165" s="45" t="s">
        <v>472</v>
      </c>
      <c r="B165" s="46" t="s">
        <v>196</v>
      </c>
      <c r="C165" s="9"/>
      <c r="D165" s="14"/>
      <c r="E165" s="36"/>
    </row>
    <row r="166" spans="1:5" ht="47.25">
      <c r="A166" s="37" t="s">
        <v>475</v>
      </c>
      <c r="B166" s="6" t="s">
        <v>481</v>
      </c>
      <c r="C166" s="8"/>
      <c r="D166" s="13">
        <f>SUM(D167:D168)</f>
        <v>0</v>
      </c>
      <c r="E166" s="13">
        <f>SUM(E167:E168)</f>
        <v>0</v>
      </c>
    </row>
    <row r="167" spans="1:5">
      <c r="A167" s="45" t="s">
        <v>476</v>
      </c>
      <c r="B167" s="46" t="s">
        <v>195</v>
      </c>
      <c r="C167" s="9"/>
      <c r="D167" s="14"/>
      <c r="E167" s="36"/>
    </row>
    <row r="168" spans="1:5">
      <c r="A168" s="45" t="s">
        <v>477</v>
      </c>
      <c r="B168" s="46" t="s">
        <v>196</v>
      </c>
      <c r="C168" s="9"/>
      <c r="D168" s="14"/>
      <c r="E168" s="36"/>
    </row>
    <row r="169" spans="1:5" ht="47.25">
      <c r="A169" s="37" t="s">
        <v>482</v>
      </c>
      <c r="B169" s="6" t="s">
        <v>487</v>
      </c>
      <c r="C169" s="8"/>
      <c r="D169" s="13">
        <f>SUM(D170:D171)</f>
        <v>0</v>
      </c>
      <c r="E169" s="13">
        <f>SUM(E170:E171)</f>
        <v>0</v>
      </c>
    </row>
    <row r="170" spans="1:5">
      <c r="A170" s="45" t="s">
        <v>483</v>
      </c>
      <c r="B170" s="46" t="s">
        <v>195</v>
      </c>
      <c r="C170" s="9"/>
      <c r="D170" s="14"/>
      <c r="E170" s="36"/>
    </row>
    <row r="171" spans="1:5">
      <c r="A171" s="45" t="s">
        <v>484</v>
      </c>
      <c r="B171" s="46" t="s">
        <v>196</v>
      </c>
      <c r="C171" s="9"/>
      <c r="D171" s="14"/>
      <c r="E171" s="36"/>
    </row>
    <row r="172" spans="1:5" ht="47.25">
      <c r="A172" s="37" t="s">
        <v>488</v>
      </c>
      <c r="B172" s="6" t="s">
        <v>493</v>
      </c>
      <c r="C172" s="8"/>
      <c r="D172" s="13">
        <f>SUM(D173:D174)</f>
        <v>0</v>
      </c>
      <c r="E172" s="13">
        <f>SUM(E173:E174)</f>
        <v>0</v>
      </c>
    </row>
    <row r="173" spans="1:5">
      <c r="A173" s="45" t="s">
        <v>489</v>
      </c>
      <c r="B173" s="46" t="s">
        <v>195</v>
      </c>
      <c r="C173" s="9"/>
      <c r="D173" s="14"/>
      <c r="E173" s="36"/>
    </row>
    <row r="174" spans="1:5">
      <c r="A174" s="45" t="s">
        <v>490</v>
      </c>
      <c r="B174" s="46" t="s">
        <v>196</v>
      </c>
      <c r="C174" s="9"/>
      <c r="D174" s="14"/>
      <c r="E174" s="36"/>
    </row>
    <row r="175" spans="1:5" ht="31.5">
      <c r="A175" s="37" t="s">
        <v>494</v>
      </c>
      <c r="B175" s="6" t="s">
        <v>499</v>
      </c>
      <c r="C175" s="8"/>
      <c r="D175" s="13">
        <f>SUM(D176:D177)</f>
        <v>0</v>
      </c>
      <c r="E175" s="13">
        <f>SUM(E176:E177)</f>
        <v>0</v>
      </c>
    </row>
    <row r="176" spans="1:5">
      <c r="A176" s="45" t="s">
        <v>495</v>
      </c>
      <c r="B176" s="46" t="s">
        <v>195</v>
      </c>
      <c r="C176" s="9"/>
      <c r="D176" s="14"/>
      <c r="E176" s="36"/>
    </row>
    <row r="177" spans="1:5">
      <c r="A177" s="45" t="s">
        <v>496</v>
      </c>
      <c r="B177" s="46" t="s">
        <v>196</v>
      </c>
      <c r="C177" s="9"/>
      <c r="D177" s="14"/>
      <c r="E177" s="36"/>
    </row>
    <row r="178" spans="1:5" ht="31.5">
      <c r="A178" s="37" t="s">
        <v>500</v>
      </c>
      <c r="B178" s="6" t="s">
        <v>502</v>
      </c>
      <c r="C178" s="6"/>
      <c r="D178" s="13">
        <f>D179+D182+D185+D188+D191+D194</f>
        <v>0</v>
      </c>
      <c r="E178" s="13">
        <f>E179+E182+E185+E188+E191+E194</f>
        <v>0</v>
      </c>
    </row>
    <row r="179" spans="1:5" ht="47.25">
      <c r="A179" s="37" t="s">
        <v>501</v>
      </c>
      <c r="B179" s="6" t="s">
        <v>514</v>
      </c>
      <c r="C179" s="8"/>
      <c r="D179" s="13">
        <f>SUM(D180:D181)</f>
        <v>0</v>
      </c>
      <c r="E179" s="13">
        <f>SUM(E180:E181)</f>
        <v>0</v>
      </c>
    </row>
    <row r="180" spans="1:5">
      <c r="A180" s="45" t="s">
        <v>503</v>
      </c>
      <c r="B180" s="46" t="s">
        <v>195</v>
      </c>
      <c r="C180" s="9"/>
      <c r="D180" s="14"/>
      <c r="E180" s="36"/>
    </row>
    <row r="181" spans="1:5">
      <c r="A181" s="45" t="s">
        <v>504</v>
      </c>
      <c r="B181" s="46" t="s">
        <v>196</v>
      </c>
      <c r="C181" s="9"/>
      <c r="D181" s="14"/>
      <c r="E181" s="36"/>
    </row>
    <row r="182" spans="1:5" ht="47.25">
      <c r="A182" s="37" t="s">
        <v>507</v>
      </c>
      <c r="B182" s="6" t="s">
        <v>512</v>
      </c>
      <c r="C182" s="8"/>
      <c r="D182" s="13">
        <f>SUM(D183:D184)</f>
        <v>0</v>
      </c>
      <c r="E182" s="13">
        <f>SUM(E183:E184)</f>
        <v>0</v>
      </c>
    </row>
    <row r="183" spans="1:5">
      <c r="A183" s="45" t="s">
        <v>508</v>
      </c>
      <c r="B183" s="46" t="s">
        <v>195</v>
      </c>
      <c r="C183" s="9"/>
      <c r="D183" s="14"/>
      <c r="E183" s="36"/>
    </row>
    <row r="184" spans="1:5">
      <c r="A184" s="45" t="s">
        <v>509</v>
      </c>
      <c r="B184" s="46" t="s">
        <v>196</v>
      </c>
      <c r="C184" s="9"/>
      <c r="D184" s="14"/>
      <c r="E184" s="36"/>
    </row>
    <row r="185" spans="1:5" ht="47.25">
      <c r="A185" s="37" t="s">
        <v>515</v>
      </c>
      <c r="B185" s="6" t="s">
        <v>513</v>
      </c>
      <c r="C185" s="8"/>
      <c r="D185" s="13">
        <f>SUM(D186:D187)</f>
        <v>0</v>
      </c>
      <c r="E185" s="13">
        <f>SUM(E186:E187)</f>
        <v>0</v>
      </c>
    </row>
    <row r="186" spans="1:5">
      <c r="A186" s="45" t="s">
        <v>516</v>
      </c>
      <c r="B186" s="46" t="s">
        <v>195</v>
      </c>
      <c r="C186" s="9"/>
      <c r="D186" s="14"/>
      <c r="E186" s="36"/>
    </row>
    <row r="187" spans="1:5">
      <c r="A187" s="45" t="s">
        <v>517</v>
      </c>
      <c r="B187" s="46" t="s">
        <v>196</v>
      </c>
      <c r="C187" s="9"/>
      <c r="D187" s="14"/>
      <c r="E187" s="36"/>
    </row>
    <row r="188" spans="1:5" ht="47.25">
      <c r="A188" s="37" t="s">
        <v>521</v>
      </c>
      <c r="B188" s="6" t="s">
        <v>520</v>
      </c>
      <c r="C188" s="8"/>
      <c r="D188" s="13">
        <f>SUM(D189:D190)</f>
        <v>0</v>
      </c>
      <c r="E188" s="13">
        <f>SUM(E189:E190)</f>
        <v>0</v>
      </c>
    </row>
    <row r="189" spans="1:5">
      <c r="A189" s="45" t="s">
        <v>522</v>
      </c>
      <c r="B189" s="46" t="s">
        <v>195</v>
      </c>
      <c r="C189" s="9"/>
      <c r="D189" s="14"/>
      <c r="E189" s="36"/>
    </row>
    <row r="190" spans="1:5">
      <c r="A190" s="45" t="s">
        <v>523</v>
      </c>
      <c r="B190" s="46" t="s">
        <v>196</v>
      </c>
      <c r="C190" s="9"/>
      <c r="D190" s="14"/>
      <c r="E190" s="36"/>
    </row>
    <row r="191" spans="1:5" ht="47.25">
      <c r="A191" s="37" t="s">
        <v>527</v>
      </c>
      <c r="B191" s="6" t="s">
        <v>526</v>
      </c>
      <c r="C191" s="8"/>
      <c r="D191" s="13">
        <f>SUM(D192:D193)</f>
        <v>0</v>
      </c>
      <c r="E191" s="13">
        <f>SUM(E192:E193)</f>
        <v>0</v>
      </c>
    </row>
    <row r="192" spans="1:5">
      <c r="A192" s="45" t="s">
        <v>529</v>
      </c>
      <c r="B192" s="46" t="s">
        <v>195</v>
      </c>
      <c r="C192" s="9"/>
      <c r="D192" s="14"/>
      <c r="E192" s="36"/>
    </row>
    <row r="193" spans="1:5">
      <c r="A193" s="45" t="s">
        <v>530</v>
      </c>
      <c r="B193" s="46" t="s">
        <v>196</v>
      </c>
      <c r="C193" s="9"/>
      <c r="D193" s="14"/>
      <c r="E193" s="36"/>
    </row>
    <row r="194" spans="1:5" ht="31.5">
      <c r="A194" s="37" t="s">
        <v>528</v>
      </c>
      <c r="B194" s="6" t="s">
        <v>2159</v>
      </c>
      <c r="C194" s="8"/>
      <c r="D194" s="13">
        <f>SUM(D195:D196)</f>
        <v>0</v>
      </c>
      <c r="E194" s="13">
        <f>SUM(E195:E196)</f>
        <v>0</v>
      </c>
    </row>
    <row r="195" spans="1:5">
      <c r="A195" s="45" t="s">
        <v>533</v>
      </c>
      <c r="B195" s="46" t="s">
        <v>195</v>
      </c>
      <c r="C195" s="9"/>
      <c r="D195" s="14"/>
      <c r="E195" s="36"/>
    </row>
    <row r="196" spans="1:5">
      <c r="A196" s="45" t="s">
        <v>534</v>
      </c>
      <c r="B196" s="46" t="s">
        <v>196</v>
      </c>
      <c r="C196" s="9"/>
      <c r="D196" s="14"/>
      <c r="E196" s="36"/>
    </row>
    <row r="197" spans="1:5" ht="31.5">
      <c r="A197" s="37" t="s">
        <v>539</v>
      </c>
      <c r="B197" s="6" t="s">
        <v>537</v>
      </c>
      <c r="C197" s="6"/>
      <c r="D197" s="13">
        <f>D198+D201+D204+D207+D210+D213</f>
        <v>0</v>
      </c>
      <c r="E197" s="13">
        <f>E198+E201+E204+E207+E210+E213</f>
        <v>0</v>
      </c>
    </row>
    <row r="198" spans="1:5" ht="47.25">
      <c r="A198" s="37" t="s">
        <v>540</v>
      </c>
      <c r="B198" s="6" t="s">
        <v>538</v>
      </c>
      <c r="C198" s="8"/>
      <c r="D198" s="13">
        <f>SUM(D199:D200)</f>
        <v>0</v>
      </c>
      <c r="E198" s="13">
        <f>SUM(E199:E200)</f>
        <v>0</v>
      </c>
    </row>
    <row r="199" spans="1:5">
      <c r="A199" s="45" t="s">
        <v>541</v>
      </c>
      <c r="B199" s="46" t="s">
        <v>195</v>
      </c>
      <c r="C199" s="9"/>
      <c r="D199" s="14"/>
      <c r="E199" s="36"/>
    </row>
    <row r="200" spans="1:5" ht="15" customHeight="1">
      <c r="A200" s="45" t="s">
        <v>542</v>
      </c>
      <c r="B200" s="46" t="s">
        <v>196</v>
      </c>
      <c r="C200" s="9"/>
      <c r="D200" s="14"/>
      <c r="E200" s="36"/>
    </row>
    <row r="201" spans="1:5" ht="47.25">
      <c r="A201" s="37" t="s">
        <v>545</v>
      </c>
      <c r="B201" s="6" t="s">
        <v>550</v>
      </c>
      <c r="C201" s="8"/>
      <c r="D201" s="13">
        <f>SUM(D202:D203)</f>
        <v>0</v>
      </c>
      <c r="E201" s="13">
        <f>SUM(E202:E203)</f>
        <v>0</v>
      </c>
    </row>
    <row r="202" spans="1:5">
      <c r="A202" s="45" t="s">
        <v>546</v>
      </c>
      <c r="B202" s="46" t="s">
        <v>195</v>
      </c>
      <c r="C202" s="9"/>
      <c r="D202" s="14"/>
      <c r="E202" s="36"/>
    </row>
    <row r="203" spans="1:5">
      <c r="A203" s="45" t="s">
        <v>547</v>
      </c>
      <c r="B203" s="46" t="s">
        <v>196</v>
      </c>
      <c r="C203" s="9"/>
      <c r="D203" s="14"/>
      <c r="E203" s="36"/>
    </row>
    <row r="204" spans="1:5" ht="47.25">
      <c r="A204" s="37" t="s">
        <v>551</v>
      </c>
      <c r="B204" s="6" t="s">
        <v>556</v>
      </c>
      <c r="C204" s="8"/>
      <c r="D204" s="13">
        <f>SUM(D205:D206)</f>
        <v>0</v>
      </c>
      <c r="E204" s="13">
        <f>SUM(E205:E206)</f>
        <v>0</v>
      </c>
    </row>
    <row r="205" spans="1:5">
      <c r="A205" s="45" t="s">
        <v>552</v>
      </c>
      <c r="B205" s="46" t="s">
        <v>195</v>
      </c>
      <c r="C205" s="9"/>
      <c r="D205" s="14"/>
      <c r="E205" s="36"/>
    </row>
    <row r="206" spans="1:5">
      <c r="A206" s="45" t="s">
        <v>553</v>
      </c>
      <c r="B206" s="46" t="s">
        <v>196</v>
      </c>
      <c r="C206" s="9"/>
      <c r="D206" s="14"/>
      <c r="E206" s="36"/>
    </row>
    <row r="207" spans="1:5" ht="47.25">
      <c r="A207" s="37" t="s">
        <v>557</v>
      </c>
      <c r="B207" s="6" t="s">
        <v>562</v>
      </c>
      <c r="C207" s="8"/>
      <c r="D207" s="13">
        <f>SUM(D208:D209)</f>
        <v>0</v>
      </c>
      <c r="E207" s="13">
        <f>SUM(E208:E209)</f>
        <v>0</v>
      </c>
    </row>
    <row r="208" spans="1:5">
      <c r="A208" s="45" t="s">
        <v>558</v>
      </c>
      <c r="B208" s="46" t="s">
        <v>195</v>
      </c>
      <c r="C208" s="9"/>
      <c r="D208" s="14"/>
      <c r="E208" s="36"/>
    </row>
    <row r="209" spans="1:5">
      <c r="A209" s="45" t="s">
        <v>559</v>
      </c>
      <c r="B209" s="46" t="s">
        <v>196</v>
      </c>
      <c r="C209" s="9"/>
      <c r="D209" s="14"/>
      <c r="E209" s="36"/>
    </row>
    <row r="210" spans="1:5" ht="47.25">
      <c r="A210" s="37" t="s">
        <v>563</v>
      </c>
      <c r="B210" s="6" t="s">
        <v>568</v>
      </c>
      <c r="C210" s="8"/>
      <c r="D210" s="13">
        <f>SUM(D211:D212)</f>
        <v>0</v>
      </c>
      <c r="E210" s="13">
        <f>SUM(E211:E212)</f>
        <v>0</v>
      </c>
    </row>
    <row r="211" spans="1:5">
      <c r="A211" s="45" t="s">
        <v>564</v>
      </c>
      <c r="B211" s="46" t="s">
        <v>195</v>
      </c>
      <c r="C211" s="9"/>
      <c r="D211" s="14"/>
      <c r="E211" s="36"/>
    </row>
    <row r="212" spans="1:5">
      <c r="A212" s="45" t="s">
        <v>565</v>
      </c>
      <c r="B212" s="46" t="s">
        <v>196</v>
      </c>
      <c r="C212" s="9"/>
      <c r="D212" s="14"/>
      <c r="E212" s="36"/>
    </row>
    <row r="213" spans="1:5" ht="47.25">
      <c r="A213" s="37" t="s">
        <v>569</v>
      </c>
      <c r="B213" s="6" t="s">
        <v>574</v>
      </c>
      <c r="C213" s="8"/>
      <c r="D213" s="13">
        <f>SUM(D214:D215)</f>
        <v>0</v>
      </c>
      <c r="E213" s="13">
        <f>SUM(E214:E215)</f>
        <v>0</v>
      </c>
    </row>
    <row r="214" spans="1:5">
      <c r="A214" s="45" t="s">
        <v>570</v>
      </c>
      <c r="B214" s="46" t="s">
        <v>195</v>
      </c>
      <c r="C214" s="9"/>
      <c r="D214" s="14"/>
      <c r="E214" s="36"/>
    </row>
    <row r="215" spans="1:5">
      <c r="A215" s="45" t="s">
        <v>571</v>
      </c>
      <c r="B215" s="46" t="s">
        <v>196</v>
      </c>
      <c r="C215" s="9"/>
      <c r="D215" s="14"/>
      <c r="E215" s="36"/>
    </row>
    <row r="216" spans="1:5" ht="31.5">
      <c r="A216" s="37" t="s">
        <v>576</v>
      </c>
      <c r="B216" s="6" t="s">
        <v>575</v>
      </c>
      <c r="C216" s="6"/>
      <c r="D216" s="13">
        <f>D217+D220+D223+D226+D229+D232</f>
        <v>0</v>
      </c>
      <c r="E216" s="13">
        <f>E217+E220+E223+E226+E229+E232</f>
        <v>0</v>
      </c>
    </row>
    <row r="217" spans="1:5" ht="47.25">
      <c r="A217" s="37" t="s">
        <v>577</v>
      </c>
      <c r="B217" s="6" t="s">
        <v>578</v>
      </c>
      <c r="C217" s="8"/>
      <c r="D217" s="13">
        <f>SUM(D218:D219)</f>
        <v>0</v>
      </c>
      <c r="E217" s="13">
        <f>SUM(E218:E219)</f>
        <v>0</v>
      </c>
    </row>
    <row r="218" spans="1:5">
      <c r="A218" s="45" t="s">
        <v>579</v>
      </c>
      <c r="B218" s="46" t="s">
        <v>195</v>
      </c>
      <c r="C218" s="9"/>
      <c r="D218" s="14"/>
      <c r="E218" s="36"/>
    </row>
    <row r="219" spans="1:5">
      <c r="A219" s="45" t="s">
        <v>580</v>
      </c>
      <c r="B219" s="46" t="s">
        <v>196</v>
      </c>
      <c r="C219" s="9"/>
      <c r="D219" s="14"/>
      <c r="E219" s="36"/>
    </row>
    <row r="220" spans="1:5" ht="47.25">
      <c r="A220" s="37" t="s">
        <v>583</v>
      </c>
      <c r="B220" s="6" t="s">
        <v>588</v>
      </c>
      <c r="C220" s="8"/>
      <c r="D220" s="13">
        <f>SUM(D221:D222)</f>
        <v>0</v>
      </c>
      <c r="E220" s="13">
        <f>SUM(E221:E222)</f>
        <v>0</v>
      </c>
    </row>
    <row r="221" spans="1:5">
      <c r="A221" s="45" t="s">
        <v>584</v>
      </c>
      <c r="B221" s="46" t="s">
        <v>195</v>
      </c>
      <c r="C221" s="9"/>
      <c r="D221" s="14"/>
      <c r="E221" s="36"/>
    </row>
    <row r="222" spans="1:5">
      <c r="A222" s="45" t="s">
        <v>585</v>
      </c>
      <c r="B222" s="46" t="s">
        <v>196</v>
      </c>
      <c r="C222" s="9"/>
      <c r="D222" s="14"/>
      <c r="E222" s="36"/>
    </row>
    <row r="223" spans="1:5" ht="47.25">
      <c r="A223" s="37" t="s">
        <v>603</v>
      </c>
      <c r="B223" s="6" t="s">
        <v>594</v>
      </c>
      <c r="C223" s="8"/>
      <c r="D223" s="13">
        <f>SUM(D224:D225)</f>
        <v>0</v>
      </c>
      <c r="E223" s="13">
        <f>SUM(E224:E225)</f>
        <v>0</v>
      </c>
    </row>
    <row r="224" spans="1:5">
      <c r="A224" s="45" t="s">
        <v>604</v>
      </c>
      <c r="B224" s="46" t="s">
        <v>195</v>
      </c>
      <c r="C224" s="9"/>
      <c r="D224" s="14"/>
      <c r="E224" s="36"/>
    </row>
    <row r="225" spans="1:5">
      <c r="A225" s="45" t="s">
        <v>605</v>
      </c>
      <c r="B225" s="46" t="s">
        <v>196</v>
      </c>
      <c r="C225" s="9"/>
      <c r="D225" s="14"/>
      <c r="E225" s="36"/>
    </row>
    <row r="226" spans="1:5" ht="47.25">
      <c r="A226" s="37" t="s">
        <v>608</v>
      </c>
      <c r="B226" s="6" t="s">
        <v>595</v>
      </c>
      <c r="C226" s="8"/>
      <c r="D226" s="13">
        <f>SUM(D227:D228)</f>
        <v>0</v>
      </c>
      <c r="E226" s="13">
        <f>SUM(E227:E228)</f>
        <v>0</v>
      </c>
    </row>
    <row r="227" spans="1:5">
      <c r="A227" s="45" t="s">
        <v>609</v>
      </c>
      <c r="B227" s="46" t="s">
        <v>195</v>
      </c>
      <c r="C227" s="9"/>
      <c r="D227" s="14"/>
      <c r="E227" s="36"/>
    </row>
    <row r="228" spans="1:5">
      <c r="A228" s="45" t="s">
        <v>610</v>
      </c>
      <c r="B228" s="46" t="s">
        <v>196</v>
      </c>
      <c r="C228" s="9"/>
      <c r="D228" s="14"/>
      <c r="E228" s="36"/>
    </row>
    <row r="229" spans="1:5" ht="47.25">
      <c r="A229" s="37" t="s">
        <v>613</v>
      </c>
      <c r="B229" s="6" t="s">
        <v>602</v>
      </c>
      <c r="C229" s="8"/>
      <c r="D229" s="13">
        <f>SUM(D230:D231)</f>
        <v>0</v>
      </c>
      <c r="E229" s="13">
        <f>SUM(E230:E231)</f>
        <v>0</v>
      </c>
    </row>
    <row r="230" spans="1:5">
      <c r="A230" s="45" t="s">
        <v>614</v>
      </c>
      <c r="B230" s="46" t="s">
        <v>195</v>
      </c>
      <c r="C230" s="9"/>
      <c r="D230" s="14"/>
      <c r="E230" s="36"/>
    </row>
    <row r="231" spans="1:5">
      <c r="A231" s="45" t="s">
        <v>615</v>
      </c>
      <c r="B231" s="46" t="s">
        <v>196</v>
      </c>
      <c r="C231" s="9"/>
      <c r="D231" s="14"/>
      <c r="E231" s="36"/>
    </row>
    <row r="232" spans="1:5" ht="47.25">
      <c r="A232" s="37" t="s">
        <v>618</v>
      </c>
      <c r="B232" s="6" t="s">
        <v>623</v>
      </c>
      <c r="C232" s="8"/>
      <c r="D232" s="13">
        <f>SUM(D233:D234)</f>
        <v>0</v>
      </c>
      <c r="E232" s="13">
        <f>SUM(E233:E234)</f>
        <v>0</v>
      </c>
    </row>
    <row r="233" spans="1:5">
      <c r="A233" s="45" t="s">
        <v>619</v>
      </c>
      <c r="B233" s="46" t="s">
        <v>195</v>
      </c>
      <c r="C233" s="9"/>
      <c r="D233" s="14"/>
      <c r="E233" s="36"/>
    </row>
    <row r="234" spans="1:5">
      <c r="A234" s="45" t="s">
        <v>620</v>
      </c>
      <c r="B234" s="46" t="s">
        <v>196</v>
      </c>
      <c r="C234" s="9"/>
      <c r="D234" s="14"/>
      <c r="E234" s="36"/>
    </row>
    <row r="235" spans="1:5" ht="31.5">
      <c r="A235" s="37" t="s">
        <v>625</v>
      </c>
      <c r="B235" s="6" t="s">
        <v>624</v>
      </c>
      <c r="C235" s="6"/>
      <c r="D235" s="13">
        <f>D236+D239+D242+D245+D248+D251</f>
        <v>0</v>
      </c>
      <c r="E235" s="13">
        <f>E236+E239+E242+E245+E248+E251</f>
        <v>0</v>
      </c>
    </row>
    <row r="236" spans="1:5" ht="47.25">
      <c r="A236" s="37" t="s">
        <v>626</v>
      </c>
      <c r="B236" s="6" t="s">
        <v>627</v>
      </c>
      <c r="C236" s="8"/>
      <c r="D236" s="13">
        <f>SUM(D237:D238)</f>
        <v>0</v>
      </c>
      <c r="E236" s="13">
        <f>SUM(E237:E238)</f>
        <v>0</v>
      </c>
    </row>
    <row r="237" spans="1:5">
      <c r="A237" s="45" t="s">
        <v>628</v>
      </c>
      <c r="B237" s="46" t="s">
        <v>195</v>
      </c>
      <c r="C237" s="9"/>
      <c r="D237" s="14"/>
      <c r="E237" s="36"/>
    </row>
    <row r="238" spans="1:5">
      <c r="A238" s="45" t="s">
        <v>629</v>
      </c>
      <c r="B238" s="46" t="s">
        <v>196</v>
      </c>
      <c r="C238" s="9"/>
      <c r="D238" s="14"/>
      <c r="E238" s="36"/>
    </row>
    <row r="239" spans="1:5" ht="47.25">
      <c r="A239" s="37" t="s">
        <v>589</v>
      </c>
      <c r="B239" s="6" t="s">
        <v>632</v>
      </c>
      <c r="C239" s="8"/>
      <c r="D239" s="13">
        <f>SUM(D240:D241)</f>
        <v>0</v>
      </c>
      <c r="E239" s="13">
        <f>SUM(E240:E241)</f>
        <v>0</v>
      </c>
    </row>
    <row r="240" spans="1:5">
      <c r="A240" s="45" t="s">
        <v>590</v>
      </c>
      <c r="B240" s="46" t="s">
        <v>195</v>
      </c>
      <c r="C240" s="9"/>
      <c r="D240" s="14"/>
      <c r="E240" s="36"/>
    </row>
    <row r="241" spans="1:5">
      <c r="A241" s="45" t="s">
        <v>591</v>
      </c>
      <c r="B241" s="46" t="s">
        <v>196</v>
      </c>
      <c r="C241" s="9"/>
      <c r="D241" s="14"/>
      <c r="E241" s="36"/>
    </row>
    <row r="242" spans="1:5" ht="47.25">
      <c r="A242" s="37" t="s">
        <v>633</v>
      </c>
      <c r="B242" s="6" t="s">
        <v>638</v>
      </c>
      <c r="C242" s="8"/>
      <c r="D242" s="13">
        <f>SUM(D243:D244)</f>
        <v>0</v>
      </c>
      <c r="E242" s="13">
        <f>SUM(E243:E244)</f>
        <v>0</v>
      </c>
    </row>
    <row r="243" spans="1:5">
      <c r="A243" s="45" t="s">
        <v>634</v>
      </c>
      <c r="B243" s="46" t="s">
        <v>195</v>
      </c>
      <c r="C243" s="9"/>
      <c r="D243" s="14"/>
      <c r="E243" s="36"/>
    </row>
    <row r="244" spans="1:5">
      <c r="A244" s="45" t="s">
        <v>635</v>
      </c>
      <c r="B244" s="46" t="s">
        <v>196</v>
      </c>
      <c r="C244" s="9"/>
      <c r="D244" s="14"/>
      <c r="E244" s="36"/>
    </row>
    <row r="245" spans="1:5" ht="47.25">
      <c r="A245" s="37" t="s">
        <v>639</v>
      </c>
      <c r="B245" s="6" t="s">
        <v>644</v>
      </c>
      <c r="C245" s="8"/>
      <c r="D245" s="13">
        <f>SUM(D246:D247)</f>
        <v>0</v>
      </c>
      <c r="E245" s="13">
        <f>SUM(E246:E247)</f>
        <v>0</v>
      </c>
    </row>
    <row r="246" spans="1:5">
      <c r="A246" s="45" t="s">
        <v>640</v>
      </c>
      <c r="B246" s="46" t="s">
        <v>195</v>
      </c>
      <c r="C246" s="9"/>
      <c r="D246" s="14"/>
      <c r="E246" s="36"/>
    </row>
    <row r="247" spans="1:5">
      <c r="A247" s="45" t="s">
        <v>641</v>
      </c>
      <c r="B247" s="46" t="s">
        <v>196</v>
      </c>
      <c r="C247" s="9"/>
      <c r="D247" s="14"/>
      <c r="E247" s="36"/>
    </row>
    <row r="248" spans="1:5" ht="47.25">
      <c r="A248" s="37" t="s">
        <v>645</v>
      </c>
      <c r="B248" s="6" t="s">
        <v>646</v>
      </c>
      <c r="C248" s="8"/>
      <c r="D248" s="13">
        <f>SUM(D249:D250)</f>
        <v>0</v>
      </c>
      <c r="E248" s="13">
        <f>SUM(E249:E250)</f>
        <v>0</v>
      </c>
    </row>
    <row r="249" spans="1:5">
      <c r="A249" s="45" t="s">
        <v>647</v>
      </c>
      <c r="B249" s="46" t="s">
        <v>195</v>
      </c>
      <c r="C249" s="9"/>
      <c r="D249" s="14"/>
      <c r="E249" s="36"/>
    </row>
    <row r="250" spans="1:5">
      <c r="A250" s="45" t="s">
        <v>648</v>
      </c>
      <c r="B250" s="46" t="s">
        <v>196</v>
      </c>
      <c r="C250" s="9"/>
      <c r="D250" s="14"/>
      <c r="E250" s="36"/>
    </row>
    <row r="251" spans="1:5" ht="47.25">
      <c r="A251" s="37" t="s">
        <v>651</v>
      </c>
      <c r="B251" s="6" t="s">
        <v>656</v>
      </c>
      <c r="C251" s="8"/>
      <c r="D251" s="13">
        <f>SUM(D252:D253)</f>
        <v>0</v>
      </c>
      <c r="E251" s="13">
        <f>SUM(E252:E253)</f>
        <v>0</v>
      </c>
    </row>
    <row r="252" spans="1:5">
      <c r="A252" s="45" t="s">
        <v>652</v>
      </c>
      <c r="B252" s="46" t="s">
        <v>195</v>
      </c>
      <c r="C252" s="9"/>
      <c r="D252" s="14"/>
      <c r="E252" s="36"/>
    </row>
    <row r="253" spans="1:5">
      <c r="A253" s="45" t="s">
        <v>653</v>
      </c>
      <c r="B253" s="46" t="s">
        <v>196</v>
      </c>
      <c r="C253" s="9"/>
      <c r="D253" s="14"/>
      <c r="E253" s="36"/>
    </row>
    <row r="254" spans="1:5" ht="31.5">
      <c r="A254" s="37" t="s">
        <v>657</v>
      </c>
      <c r="B254" s="6" t="s">
        <v>659</v>
      </c>
      <c r="C254" s="6"/>
      <c r="D254" s="13">
        <f>D255+D258+D261+D264+D267+D270</f>
        <v>0</v>
      </c>
      <c r="E254" s="13">
        <f>E255+E258+E261+E264+E267+E270</f>
        <v>0</v>
      </c>
    </row>
    <row r="255" spans="1:5" ht="47.25">
      <c r="A255" s="37" t="s">
        <v>658</v>
      </c>
      <c r="B255" s="6" t="s">
        <v>660</v>
      </c>
      <c r="C255" s="8"/>
      <c r="D255" s="13">
        <f>SUM(D256:D257)</f>
        <v>0</v>
      </c>
      <c r="E255" s="13">
        <f>SUM(E256:E257)</f>
        <v>0</v>
      </c>
    </row>
    <row r="256" spans="1:5">
      <c r="A256" s="45" t="s">
        <v>661</v>
      </c>
      <c r="B256" s="46" t="s">
        <v>195</v>
      </c>
      <c r="C256" s="9"/>
      <c r="D256" s="14"/>
      <c r="E256" s="36"/>
    </row>
    <row r="257" spans="1:5">
      <c r="A257" s="45" t="s">
        <v>662</v>
      </c>
      <c r="B257" s="46" t="s">
        <v>196</v>
      </c>
      <c r="C257" s="9"/>
      <c r="D257" s="14"/>
      <c r="E257" s="36"/>
    </row>
    <row r="258" spans="1:5" ht="47.25">
      <c r="A258" s="37" t="s">
        <v>596</v>
      </c>
      <c r="B258" s="6" t="s">
        <v>670</v>
      </c>
      <c r="C258" s="8"/>
      <c r="D258" s="13">
        <f>SUM(D259:D260)</f>
        <v>0</v>
      </c>
      <c r="E258" s="13">
        <f>SUM(E259:E260)</f>
        <v>0</v>
      </c>
    </row>
    <row r="259" spans="1:5">
      <c r="A259" s="45" t="s">
        <v>597</v>
      </c>
      <c r="B259" s="46" t="s">
        <v>195</v>
      </c>
      <c r="C259" s="9"/>
      <c r="D259" s="14"/>
      <c r="E259" s="36"/>
    </row>
    <row r="260" spans="1:5">
      <c r="A260" s="45" t="s">
        <v>598</v>
      </c>
      <c r="B260" s="46" t="s">
        <v>196</v>
      </c>
      <c r="C260" s="9"/>
      <c r="D260" s="14"/>
      <c r="E260" s="36"/>
    </row>
    <row r="261" spans="1:5" ht="47.25">
      <c r="A261" s="37" t="s">
        <v>665</v>
      </c>
      <c r="B261" s="6" t="s">
        <v>671</v>
      </c>
      <c r="C261" s="8"/>
      <c r="D261" s="13">
        <f>SUM(D262:D263)</f>
        <v>0</v>
      </c>
      <c r="E261" s="13">
        <f>SUM(E262:E263)</f>
        <v>0</v>
      </c>
    </row>
    <row r="262" spans="1:5">
      <c r="A262" s="45" t="s">
        <v>666</v>
      </c>
      <c r="B262" s="46" t="s">
        <v>195</v>
      </c>
      <c r="C262" s="9"/>
      <c r="D262" s="14"/>
      <c r="E262" s="36"/>
    </row>
    <row r="263" spans="1:5">
      <c r="A263" s="45" t="s">
        <v>667</v>
      </c>
      <c r="B263" s="46" t="s">
        <v>196</v>
      </c>
      <c r="C263" s="9"/>
      <c r="D263" s="14"/>
      <c r="E263" s="36"/>
    </row>
    <row r="264" spans="1:5" ht="47.25">
      <c r="A264" s="37" t="s">
        <v>672</v>
      </c>
      <c r="B264" s="6" t="s">
        <v>673</v>
      </c>
      <c r="C264" s="8"/>
      <c r="D264" s="13">
        <f>SUM(D265:D266)</f>
        <v>0</v>
      </c>
      <c r="E264" s="13">
        <f>SUM(E265:E266)</f>
        <v>0</v>
      </c>
    </row>
    <row r="265" spans="1:5">
      <c r="A265" s="45" t="s">
        <v>674</v>
      </c>
      <c r="B265" s="46" t="s">
        <v>195</v>
      </c>
      <c r="C265" s="9"/>
      <c r="D265" s="14"/>
      <c r="E265" s="36"/>
    </row>
    <row r="266" spans="1:5">
      <c r="A266" s="45" t="s">
        <v>675</v>
      </c>
      <c r="B266" s="46" t="s">
        <v>196</v>
      </c>
      <c r="C266" s="9"/>
      <c r="D266" s="14"/>
      <c r="E266" s="36"/>
    </row>
    <row r="267" spans="1:5" ht="47.25">
      <c r="A267" s="37" t="s">
        <v>678</v>
      </c>
      <c r="B267" s="6" t="s">
        <v>683</v>
      </c>
      <c r="C267" s="8"/>
      <c r="D267" s="13">
        <f>SUM(D268:D269)</f>
        <v>0</v>
      </c>
      <c r="E267" s="13">
        <f>SUM(E268:E269)</f>
        <v>0</v>
      </c>
    </row>
    <row r="268" spans="1:5">
      <c r="A268" s="45" t="s">
        <v>679</v>
      </c>
      <c r="B268" s="46" t="s">
        <v>195</v>
      </c>
      <c r="C268" s="9"/>
      <c r="D268" s="14"/>
      <c r="E268" s="36"/>
    </row>
    <row r="269" spans="1:5">
      <c r="A269" s="45" t="s">
        <v>680</v>
      </c>
      <c r="B269" s="46" t="s">
        <v>196</v>
      </c>
      <c r="C269" s="9"/>
      <c r="D269" s="14"/>
      <c r="E269" s="36"/>
    </row>
    <row r="270" spans="1:5" ht="47.25">
      <c r="A270" s="37" t="s">
        <v>684</v>
      </c>
      <c r="B270" s="6" t="s">
        <v>689</v>
      </c>
      <c r="C270" s="8"/>
      <c r="D270" s="13">
        <f>SUM(D271:D272)</f>
        <v>0</v>
      </c>
      <c r="E270" s="13">
        <f>SUM(E271:E272)</f>
        <v>0</v>
      </c>
    </row>
    <row r="271" spans="1:5">
      <c r="A271" s="45" t="s">
        <v>685</v>
      </c>
      <c r="B271" s="46" t="s">
        <v>195</v>
      </c>
      <c r="C271" s="9"/>
      <c r="D271" s="14"/>
      <c r="E271" s="36"/>
    </row>
    <row r="272" spans="1:5">
      <c r="A272" s="45" t="s">
        <v>686</v>
      </c>
      <c r="B272" s="46" t="s">
        <v>196</v>
      </c>
      <c r="C272" s="9"/>
      <c r="D272" s="14"/>
      <c r="E272" s="36"/>
    </row>
    <row r="273" spans="1:5" ht="31.5">
      <c r="A273" s="37" t="s">
        <v>690</v>
      </c>
      <c r="B273" s="6" t="s">
        <v>692</v>
      </c>
      <c r="C273" s="6"/>
      <c r="D273" s="13">
        <f>D274+D277+D280+D283+D286+D289</f>
        <v>0</v>
      </c>
      <c r="E273" s="13">
        <f>E274+E277+E280+E283+E286+E289</f>
        <v>0</v>
      </c>
    </row>
    <row r="274" spans="1:5" ht="47.25">
      <c r="A274" s="37" t="s">
        <v>691</v>
      </c>
      <c r="B274" s="6" t="s">
        <v>693</v>
      </c>
      <c r="C274" s="8"/>
      <c r="D274" s="13">
        <f>SUM(D275:D276)</f>
        <v>0</v>
      </c>
      <c r="E274" s="13">
        <f>SUM(E275:E276)</f>
        <v>0</v>
      </c>
    </row>
    <row r="275" spans="1:5">
      <c r="A275" s="45" t="s">
        <v>694</v>
      </c>
      <c r="B275" s="46" t="s">
        <v>195</v>
      </c>
      <c r="C275" s="9"/>
      <c r="D275" s="14"/>
      <c r="E275" s="36"/>
    </row>
    <row r="276" spans="1:5">
      <c r="A276" s="45" t="s">
        <v>695</v>
      </c>
      <c r="B276" s="46" t="s">
        <v>196</v>
      </c>
      <c r="C276" s="9"/>
      <c r="D276" s="14"/>
      <c r="E276" s="36"/>
    </row>
    <row r="277" spans="1:5" ht="47.25">
      <c r="A277" s="37" t="s">
        <v>601</v>
      </c>
      <c r="B277" s="6" t="s">
        <v>698</v>
      </c>
      <c r="C277" s="8"/>
      <c r="D277" s="13">
        <f>SUM(D278:D279)</f>
        <v>0</v>
      </c>
      <c r="E277" s="13">
        <f>SUM(E278:E279)</f>
        <v>0</v>
      </c>
    </row>
    <row r="278" spans="1:5">
      <c r="A278" s="45" t="s">
        <v>694</v>
      </c>
      <c r="B278" s="46" t="s">
        <v>195</v>
      </c>
      <c r="C278" s="9"/>
      <c r="D278" s="14"/>
      <c r="E278" s="36"/>
    </row>
    <row r="279" spans="1:5">
      <c r="A279" s="45" t="s">
        <v>695</v>
      </c>
      <c r="B279" s="46" t="s">
        <v>196</v>
      </c>
      <c r="C279" s="9"/>
      <c r="D279" s="14"/>
      <c r="E279" s="36"/>
    </row>
    <row r="280" spans="1:5" ht="47.25">
      <c r="A280" s="37" t="s">
        <v>699</v>
      </c>
      <c r="B280" s="6" t="s">
        <v>704</v>
      </c>
      <c r="C280" s="8"/>
      <c r="D280" s="13">
        <f>SUM(D281:D282)</f>
        <v>0</v>
      </c>
      <c r="E280" s="13">
        <f>SUM(E281:E282)</f>
        <v>0</v>
      </c>
    </row>
    <row r="281" spans="1:5">
      <c r="A281" s="45" t="s">
        <v>700</v>
      </c>
      <c r="B281" s="46" t="s">
        <v>195</v>
      </c>
      <c r="C281" s="9"/>
      <c r="D281" s="14"/>
      <c r="E281" s="36"/>
    </row>
    <row r="282" spans="1:5">
      <c r="A282" s="45" t="s">
        <v>701</v>
      </c>
      <c r="B282" s="46" t="s">
        <v>196</v>
      </c>
      <c r="C282" s="9"/>
      <c r="D282" s="14"/>
      <c r="E282" s="36"/>
    </row>
    <row r="283" spans="1:5" ht="47.25">
      <c r="A283" s="37" t="s">
        <v>705</v>
      </c>
      <c r="B283" s="6" t="s">
        <v>710</v>
      </c>
      <c r="C283" s="8"/>
      <c r="D283" s="13">
        <f>SUM(D284:D285)</f>
        <v>0</v>
      </c>
      <c r="E283" s="13">
        <f>SUM(E284:E285)</f>
        <v>0</v>
      </c>
    </row>
    <row r="284" spans="1:5">
      <c r="A284" s="45" t="s">
        <v>706</v>
      </c>
      <c r="B284" s="46" t="s">
        <v>195</v>
      </c>
      <c r="C284" s="9"/>
      <c r="D284" s="14"/>
      <c r="E284" s="36"/>
    </row>
    <row r="285" spans="1:5">
      <c r="A285" s="45" t="s">
        <v>707</v>
      </c>
      <c r="B285" s="46" t="s">
        <v>196</v>
      </c>
      <c r="C285" s="9"/>
      <c r="D285" s="14"/>
      <c r="E285" s="36"/>
    </row>
    <row r="286" spans="1:5" ht="47.25">
      <c r="A286" s="37" t="s">
        <v>711</v>
      </c>
      <c r="B286" s="6" t="s">
        <v>716</v>
      </c>
      <c r="C286" s="8"/>
      <c r="D286" s="13">
        <f>SUM(D287:D288)</f>
        <v>0</v>
      </c>
      <c r="E286" s="13">
        <f>SUM(E287:E288)</f>
        <v>0</v>
      </c>
    </row>
    <row r="287" spans="1:5">
      <c r="A287" s="45" t="s">
        <v>712</v>
      </c>
      <c r="B287" s="46" t="s">
        <v>195</v>
      </c>
      <c r="C287" s="9"/>
      <c r="D287" s="14"/>
      <c r="E287" s="36"/>
    </row>
    <row r="288" spans="1:5">
      <c r="A288" s="45" t="s">
        <v>713</v>
      </c>
      <c r="B288" s="46" t="s">
        <v>196</v>
      </c>
      <c r="C288" s="9"/>
      <c r="D288" s="14"/>
      <c r="E288" s="36"/>
    </row>
    <row r="289" spans="1:5" ht="47.25">
      <c r="A289" s="37" t="s">
        <v>717</v>
      </c>
      <c r="B289" s="6" t="s">
        <v>722</v>
      </c>
      <c r="C289" s="8"/>
      <c r="D289" s="13">
        <f>SUM(D290:D291)</f>
        <v>0</v>
      </c>
      <c r="E289" s="13">
        <f>SUM(E290:E291)</f>
        <v>0</v>
      </c>
    </row>
    <row r="290" spans="1:5">
      <c r="A290" s="45" t="s">
        <v>718</v>
      </c>
      <c r="B290" s="46" t="s">
        <v>195</v>
      </c>
      <c r="C290" s="9"/>
      <c r="D290" s="14"/>
      <c r="E290" s="36"/>
    </row>
    <row r="291" spans="1:5">
      <c r="A291" s="45" t="s">
        <v>719</v>
      </c>
      <c r="B291" s="46" t="s">
        <v>196</v>
      </c>
      <c r="C291" s="9"/>
      <c r="D291" s="14"/>
      <c r="E291" s="36"/>
    </row>
    <row r="292" spans="1:5" ht="31.5">
      <c r="A292" s="37" t="s">
        <v>723</v>
      </c>
      <c r="B292" s="6" t="s">
        <v>729</v>
      </c>
      <c r="C292" s="6"/>
      <c r="D292" s="13">
        <f>D293+D296+D299+D302+D305+D308</f>
        <v>0</v>
      </c>
      <c r="E292" s="13">
        <f>E293+E296+E299+E302+E305+E308</f>
        <v>0</v>
      </c>
    </row>
    <row r="293" spans="1:5" ht="47.25">
      <c r="A293" s="37" t="s">
        <v>724</v>
      </c>
      <c r="B293" s="6" t="s">
        <v>730</v>
      </c>
      <c r="C293" s="8"/>
      <c r="D293" s="13">
        <f>SUM(D294:D295)</f>
        <v>0</v>
      </c>
      <c r="E293" s="13">
        <f>SUM(E294:E295)</f>
        <v>0</v>
      </c>
    </row>
    <row r="294" spans="1:5">
      <c r="A294" s="45" t="s">
        <v>725</v>
      </c>
      <c r="B294" s="46" t="s">
        <v>195</v>
      </c>
      <c r="C294" s="9"/>
      <c r="D294" s="14"/>
      <c r="E294" s="36"/>
    </row>
    <row r="295" spans="1:5">
      <c r="A295" s="45" t="s">
        <v>726</v>
      </c>
      <c r="B295" s="46" t="s">
        <v>196</v>
      </c>
      <c r="C295" s="9"/>
      <c r="D295" s="14"/>
      <c r="E295" s="36"/>
    </row>
    <row r="296" spans="1:5" ht="47.25">
      <c r="A296" s="37" t="s">
        <v>731</v>
      </c>
      <c r="B296" s="6" t="s">
        <v>736</v>
      </c>
      <c r="C296" s="8"/>
      <c r="D296" s="13">
        <f>SUM(D297:D298)</f>
        <v>0</v>
      </c>
      <c r="E296" s="13">
        <f>SUM(E297:E298)</f>
        <v>0</v>
      </c>
    </row>
    <row r="297" spans="1:5">
      <c r="A297" s="45" t="s">
        <v>732</v>
      </c>
      <c r="B297" s="46" t="s">
        <v>195</v>
      </c>
      <c r="C297" s="9"/>
      <c r="D297" s="14"/>
      <c r="E297" s="36"/>
    </row>
    <row r="298" spans="1:5">
      <c r="A298" s="45" t="s">
        <v>733</v>
      </c>
      <c r="B298" s="46" t="s">
        <v>196</v>
      </c>
      <c r="C298" s="9"/>
      <c r="D298" s="14"/>
      <c r="E298" s="36"/>
    </row>
    <row r="299" spans="1:5" ht="47.25">
      <c r="A299" s="37" t="s">
        <v>737</v>
      </c>
      <c r="B299" s="6" t="s">
        <v>742</v>
      </c>
      <c r="C299" s="8"/>
      <c r="D299" s="13">
        <f>SUM(D300:D301)</f>
        <v>0</v>
      </c>
      <c r="E299" s="13">
        <f>SUM(E300:E301)</f>
        <v>0</v>
      </c>
    </row>
    <row r="300" spans="1:5">
      <c r="A300" s="45" t="s">
        <v>738</v>
      </c>
      <c r="B300" s="46" t="s">
        <v>195</v>
      </c>
      <c r="C300" s="9"/>
      <c r="D300" s="14"/>
      <c r="E300" s="36"/>
    </row>
    <row r="301" spans="1:5">
      <c r="A301" s="45" t="s">
        <v>739</v>
      </c>
      <c r="B301" s="46" t="s">
        <v>196</v>
      </c>
      <c r="C301" s="9"/>
      <c r="D301" s="14"/>
      <c r="E301" s="36"/>
    </row>
    <row r="302" spans="1:5" ht="47.25">
      <c r="A302" s="37" t="s">
        <v>743</v>
      </c>
      <c r="B302" s="6" t="s">
        <v>748</v>
      </c>
      <c r="C302" s="8"/>
      <c r="D302" s="13">
        <f>SUM(D303:D304)</f>
        <v>0</v>
      </c>
      <c r="E302" s="13">
        <f>SUM(E303:E304)</f>
        <v>0</v>
      </c>
    </row>
    <row r="303" spans="1:5">
      <c r="A303" s="45" t="s">
        <v>744</v>
      </c>
      <c r="B303" s="46" t="s">
        <v>195</v>
      </c>
      <c r="C303" s="9"/>
      <c r="D303" s="14"/>
      <c r="E303" s="36"/>
    </row>
    <row r="304" spans="1:5">
      <c r="A304" s="45" t="s">
        <v>745</v>
      </c>
      <c r="B304" s="46" t="s">
        <v>196</v>
      </c>
      <c r="C304" s="9"/>
      <c r="D304" s="14"/>
      <c r="E304" s="36"/>
    </row>
    <row r="305" spans="1:5" ht="47.25">
      <c r="A305" s="37" t="s">
        <v>749</v>
      </c>
      <c r="B305" s="6" t="s">
        <v>754</v>
      </c>
      <c r="C305" s="8"/>
      <c r="D305" s="13">
        <f>SUM(D306:D307)</f>
        <v>0</v>
      </c>
      <c r="E305" s="13">
        <f>SUM(E306:E307)</f>
        <v>0</v>
      </c>
    </row>
    <row r="306" spans="1:5">
      <c r="A306" s="45" t="s">
        <v>750</v>
      </c>
      <c r="B306" s="46" t="s">
        <v>195</v>
      </c>
      <c r="C306" s="9"/>
      <c r="D306" s="14"/>
      <c r="E306" s="36"/>
    </row>
    <row r="307" spans="1:5">
      <c r="A307" s="45" t="s">
        <v>751</v>
      </c>
      <c r="B307" s="46" t="s">
        <v>196</v>
      </c>
      <c r="C307" s="9"/>
      <c r="D307" s="14"/>
      <c r="E307" s="36"/>
    </row>
    <row r="308" spans="1:5" ht="47.25">
      <c r="A308" s="37" t="s">
        <v>755</v>
      </c>
      <c r="B308" s="6" t="s">
        <v>760</v>
      </c>
      <c r="C308" s="8"/>
      <c r="D308" s="13">
        <f>SUM(D309:D310)</f>
        <v>0</v>
      </c>
      <c r="E308" s="13">
        <f>SUM(E309:E310)</f>
        <v>0</v>
      </c>
    </row>
    <row r="309" spans="1:5">
      <c r="A309" s="45" t="s">
        <v>756</v>
      </c>
      <c r="B309" s="46" t="s">
        <v>195</v>
      </c>
      <c r="C309" s="9"/>
      <c r="D309" s="14"/>
      <c r="E309" s="36"/>
    </row>
    <row r="310" spans="1:5">
      <c r="A310" s="45" t="s">
        <v>757</v>
      </c>
      <c r="B310" s="46" t="s">
        <v>196</v>
      </c>
      <c r="C310" s="9"/>
      <c r="D310" s="14"/>
      <c r="E310" s="36"/>
    </row>
    <row r="311" spans="1:5" ht="31.5">
      <c r="A311" s="37" t="s">
        <v>761</v>
      </c>
      <c r="B311" s="6" t="s">
        <v>768</v>
      </c>
      <c r="C311" s="6"/>
      <c r="D311" s="13">
        <f>D312+D315+D318+D321+D324+D327</f>
        <v>0</v>
      </c>
      <c r="E311" s="13">
        <f>E312+E315+E318+E321+E324+E327</f>
        <v>0</v>
      </c>
    </row>
    <row r="312" spans="1:5" ht="47.25">
      <c r="A312" s="37" t="s">
        <v>762</v>
      </c>
      <c r="B312" s="6" t="s">
        <v>767</v>
      </c>
      <c r="C312" s="8"/>
      <c r="D312" s="13">
        <f>SUM(D313:D314)</f>
        <v>0</v>
      </c>
      <c r="E312" s="13">
        <f>SUM(E313:E314)</f>
        <v>0</v>
      </c>
    </row>
    <row r="313" spans="1:5">
      <c r="A313" s="45" t="s">
        <v>763</v>
      </c>
      <c r="B313" s="46" t="s">
        <v>195</v>
      </c>
      <c r="C313" s="9"/>
      <c r="D313" s="14"/>
      <c r="E313" s="36"/>
    </row>
    <row r="314" spans="1:5">
      <c r="A314" s="45" t="s">
        <v>764</v>
      </c>
      <c r="B314" s="46" t="s">
        <v>196</v>
      </c>
      <c r="C314" s="9"/>
      <c r="D314" s="14"/>
      <c r="E314" s="36"/>
    </row>
    <row r="315" spans="1:5" ht="47.25">
      <c r="A315" s="37" t="s">
        <v>774</v>
      </c>
      <c r="B315" s="6" t="s">
        <v>773</v>
      </c>
      <c r="C315" s="8"/>
      <c r="D315" s="13">
        <f>SUM(D316:D317)</f>
        <v>0</v>
      </c>
      <c r="E315" s="13">
        <f>SUM(E316:E317)</f>
        <v>0</v>
      </c>
    </row>
    <row r="316" spans="1:5">
      <c r="A316" s="45" t="s">
        <v>769</v>
      </c>
      <c r="B316" s="46" t="s">
        <v>195</v>
      </c>
      <c r="C316" s="9"/>
      <c r="D316" s="14"/>
      <c r="E316" s="36"/>
    </row>
    <row r="317" spans="1:5">
      <c r="A317" s="45" t="s">
        <v>770</v>
      </c>
      <c r="B317" s="46" t="s">
        <v>196</v>
      </c>
      <c r="C317" s="9"/>
      <c r="D317" s="14"/>
      <c r="E317" s="36"/>
    </row>
    <row r="318" spans="1:5" ht="47.25">
      <c r="A318" s="37" t="s">
        <v>775</v>
      </c>
      <c r="B318" s="6" t="s">
        <v>780</v>
      </c>
      <c r="C318" s="8"/>
      <c r="D318" s="13">
        <f>SUM(D319:D320)</f>
        <v>0</v>
      </c>
      <c r="E318" s="13">
        <f>SUM(E319:E320)</f>
        <v>0</v>
      </c>
    </row>
    <row r="319" spans="1:5">
      <c r="A319" s="45" t="s">
        <v>776</v>
      </c>
      <c r="B319" s="46" t="s">
        <v>195</v>
      </c>
      <c r="C319" s="9"/>
      <c r="D319" s="14"/>
      <c r="E319" s="36"/>
    </row>
    <row r="320" spans="1:5">
      <c r="A320" s="45" t="s">
        <v>777</v>
      </c>
      <c r="B320" s="46" t="s">
        <v>196</v>
      </c>
      <c r="C320" s="9"/>
      <c r="D320" s="14"/>
      <c r="E320" s="36"/>
    </row>
    <row r="321" spans="1:5" ht="47.25">
      <c r="A321" s="37" t="s">
        <v>781</v>
      </c>
      <c r="B321" s="6" t="s">
        <v>786</v>
      </c>
      <c r="C321" s="8"/>
      <c r="D321" s="13">
        <f>SUM(D322:D323)</f>
        <v>0</v>
      </c>
      <c r="E321" s="13">
        <f>SUM(E322:E323)</f>
        <v>0</v>
      </c>
    </row>
    <row r="322" spans="1:5">
      <c r="A322" s="45" t="s">
        <v>782</v>
      </c>
      <c r="B322" s="46" t="s">
        <v>195</v>
      </c>
      <c r="C322" s="9"/>
      <c r="D322" s="14"/>
      <c r="E322" s="36"/>
    </row>
    <row r="323" spans="1:5">
      <c r="A323" s="45" t="s">
        <v>783</v>
      </c>
      <c r="B323" s="46" t="s">
        <v>196</v>
      </c>
      <c r="C323" s="9"/>
      <c r="D323" s="14"/>
      <c r="E323" s="36"/>
    </row>
    <row r="324" spans="1:5" ht="47.25">
      <c r="A324" s="37" t="s">
        <v>787</v>
      </c>
      <c r="B324" s="6" t="s">
        <v>792</v>
      </c>
      <c r="C324" s="8"/>
      <c r="D324" s="13">
        <f>SUM(D325:D326)</f>
        <v>0</v>
      </c>
      <c r="E324" s="13">
        <f>SUM(E325:E326)</f>
        <v>0</v>
      </c>
    </row>
    <row r="325" spans="1:5">
      <c r="A325" s="45" t="s">
        <v>788</v>
      </c>
      <c r="B325" s="46" t="s">
        <v>195</v>
      </c>
      <c r="C325" s="9"/>
      <c r="D325" s="14"/>
      <c r="E325" s="36"/>
    </row>
    <row r="326" spans="1:5">
      <c r="A326" s="45" t="s">
        <v>789</v>
      </c>
      <c r="B326" s="46" t="s">
        <v>196</v>
      </c>
      <c r="C326" s="9"/>
      <c r="D326" s="14"/>
      <c r="E326" s="36"/>
    </row>
    <row r="327" spans="1:5" ht="31.5">
      <c r="A327" s="37" t="s">
        <v>793</v>
      </c>
      <c r="B327" s="6" t="s">
        <v>798</v>
      </c>
      <c r="C327" s="8"/>
      <c r="D327" s="13">
        <f>SUM(D328:D329)</f>
        <v>0</v>
      </c>
      <c r="E327" s="13">
        <f>SUM(E328:E329)</f>
        <v>0</v>
      </c>
    </row>
    <row r="328" spans="1:5">
      <c r="A328" s="45" t="s">
        <v>794</v>
      </c>
      <c r="B328" s="46" t="s">
        <v>195</v>
      </c>
      <c r="C328" s="9"/>
      <c r="D328" s="14"/>
      <c r="E328" s="36"/>
    </row>
    <row r="329" spans="1:5">
      <c r="A329" s="45" t="s">
        <v>795</v>
      </c>
      <c r="B329" s="46" t="s">
        <v>196</v>
      </c>
      <c r="C329" s="9"/>
      <c r="D329" s="14"/>
      <c r="E329" s="36"/>
    </row>
    <row r="330" spans="1:5" ht="31.5">
      <c r="A330" s="37" t="s">
        <v>806</v>
      </c>
      <c r="B330" s="6" t="s">
        <v>799</v>
      </c>
      <c r="C330" s="6"/>
      <c r="D330" s="13">
        <f>D331+D334+D337+D340+D343+D346</f>
        <v>0</v>
      </c>
      <c r="E330" s="13">
        <f>E331+E334+E337+E340+E343+E346</f>
        <v>0</v>
      </c>
    </row>
    <row r="331" spans="1:5" ht="47.25">
      <c r="A331" s="37" t="s">
        <v>809</v>
      </c>
      <c r="B331" s="6" t="s">
        <v>800</v>
      </c>
      <c r="C331" s="8"/>
      <c r="D331" s="13">
        <f>SUM(D332:D333)</f>
        <v>0</v>
      </c>
      <c r="E331" s="13">
        <f>SUM(E332:E333)</f>
        <v>0</v>
      </c>
    </row>
    <row r="332" spans="1:5">
      <c r="A332" s="45" t="s">
        <v>810</v>
      </c>
      <c r="B332" s="46" t="s">
        <v>195</v>
      </c>
      <c r="C332" s="9"/>
      <c r="D332" s="14"/>
      <c r="E332" s="36"/>
    </row>
    <row r="333" spans="1:5">
      <c r="A333" s="45" t="s">
        <v>811</v>
      </c>
      <c r="B333" s="46" t="s">
        <v>196</v>
      </c>
      <c r="C333" s="9"/>
      <c r="D333" s="14"/>
      <c r="E333" s="36"/>
    </row>
    <row r="334" spans="1:5" ht="47.25">
      <c r="A334" s="37" t="s">
        <v>814</v>
      </c>
      <c r="B334" s="6" t="s">
        <v>801</v>
      </c>
      <c r="C334" s="8"/>
      <c r="D334" s="13">
        <f>SUM(D335:D336)</f>
        <v>0</v>
      </c>
      <c r="E334" s="13">
        <f>SUM(E335:E336)</f>
        <v>0</v>
      </c>
    </row>
    <row r="335" spans="1:5">
      <c r="A335" s="45" t="s">
        <v>815</v>
      </c>
      <c r="B335" s="46" t="s">
        <v>195</v>
      </c>
      <c r="C335" s="9"/>
      <c r="D335" s="14"/>
      <c r="E335" s="36"/>
    </row>
    <row r="336" spans="1:5">
      <c r="A336" s="45" t="s">
        <v>816</v>
      </c>
      <c r="B336" s="46" t="s">
        <v>196</v>
      </c>
      <c r="C336" s="9"/>
      <c r="D336" s="14"/>
      <c r="E336" s="36"/>
    </row>
    <row r="337" spans="1:5" ht="47.25">
      <c r="A337" s="37" t="s">
        <v>820</v>
      </c>
      <c r="B337" s="6" t="s">
        <v>802</v>
      </c>
      <c r="C337" s="8"/>
      <c r="D337" s="13">
        <f>SUM(D338:D339)</f>
        <v>0</v>
      </c>
      <c r="E337" s="13">
        <f>SUM(E338:E339)</f>
        <v>0</v>
      </c>
    </row>
    <row r="338" spans="1:5">
      <c r="A338" s="45" t="s">
        <v>821</v>
      </c>
      <c r="B338" s="46" t="s">
        <v>195</v>
      </c>
      <c r="C338" s="9"/>
      <c r="D338" s="14"/>
      <c r="E338" s="36"/>
    </row>
    <row r="339" spans="1:5">
      <c r="A339" s="45" t="s">
        <v>822</v>
      </c>
      <c r="B339" s="46" t="s">
        <v>196</v>
      </c>
      <c r="C339" s="9"/>
      <c r="D339" s="14"/>
      <c r="E339" s="36"/>
    </row>
    <row r="340" spans="1:5" ht="47.25">
      <c r="A340" s="37" t="s">
        <v>826</v>
      </c>
      <c r="B340" s="6" t="s">
        <v>803</v>
      </c>
      <c r="C340" s="8"/>
      <c r="D340" s="13">
        <f>SUM(D341:D342)</f>
        <v>0</v>
      </c>
      <c r="E340" s="13">
        <f>SUM(E341:E342)</f>
        <v>0</v>
      </c>
    </row>
    <row r="341" spans="1:5">
      <c r="A341" s="45" t="s">
        <v>827</v>
      </c>
      <c r="B341" s="46" t="s">
        <v>195</v>
      </c>
      <c r="C341" s="9"/>
      <c r="D341" s="14"/>
      <c r="E341" s="36"/>
    </row>
    <row r="342" spans="1:5">
      <c r="A342" s="45" t="s">
        <v>828</v>
      </c>
      <c r="B342" s="46" t="s">
        <v>196</v>
      </c>
      <c r="C342" s="9"/>
      <c r="D342" s="14"/>
      <c r="E342" s="36"/>
    </row>
    <row r="343" spans="1:5" ht="47.25">
      <c r="A343" s="37" t="s">
        <v>832</v>
      </c>
      <c r="B343" s="6" t="s">
        <v>804</v>
      </c>
      <c r="C343" s="8"/>
      <c r="D343" s="13">
        <f>SUM(D344:D345)</f>
        <v>0</v>
      </c>
      <c r="E343" s="13">
        <f>SUM(E344:E345)</f>
        <v>0</v>
      </c>
    </row>
    <row r="344" spans="1:5">
      <c r="A344" s="45" t="s">
        <v>833</v>
      </c>
      <c r="B344" s="46" t="s">
        <v>195</v>
      </c>
      <c r="C344" s="9"/>
      <c r="D344" s="14"/>
      <c r="E344" s="36"/>
    </row>
    <row r="345" spans="1:5">
      <c r="A345" s="45" t="s">
        <v>834</v>
      </c>
      <c r="B345" s="46" t="s">
        <v>196</v>
      </c>
      <c r="C345" s="9"/>
      <c r="D345" s="14"/>
      <c r="E345" s="36"/>
    </row>
    <row r="346" spans="1:5" ht="31.5">
      <c r="A346" s="37" t="s">
        <v>838</v>
      </c>
      <c r="B346" s="6" t="s">
        <v>805</v>
      </c>
      <c r="C346" s="8"/>
      <c r="D346" s="13">
        <f>SUM(D347:D348)</f>
        <v>0</v>
      </c>
      <c r="E346" s="13">
        <f>SUM(E347:E348)</f>
        <v>0</v>
      </c>
    </row>
    <row r="347" spans="1:5">
      <c r="A347" s="45" t="s">
        <v>839</v>
      </c>
      <c r="B347" s="46" t="s">
        <v>195</v>
      </c>
      <c r="C347" s="9"/>
      <c r="D347" s="14"/>
      <c r="E347" s="36"/>
    </row>
    <row r="348" spans="1:5">
      <c r="A348" s="45" t="s">
        <v>840</v>
      </c>
      <c r="B348" s="46" t="s">
        <v>196</v>
      </c>
      <c r="C348" s="9"/>
      <c r="D348" s="14"/>
      <c r="E348" s="36"/>
    </row>
    <row r="349" spans="1:5" ht="31.5">
      <c r="A349" s="37" t="s">
        <v>844</v>
      </c>
      <c r="B349" s="6" t="s">
        <v>807</v>
      </c>
      <c r="C349" s="6"/>
      <c r="D349" s="13">
        <f>D350+D353+D356+D359+D362+D365</f>
        <v>0</v>
      </c>
      <c r="E349" s="13">
        <f>E350+E353+E356+E359+E362+E365</f>
        <v>0</v>
      </c>
    </row>
    <row r="350" spans="1:5" ht="47.25">
      <c r="A350" s="37" t="s">
        <v>845</v>
      </c>
      <c r="B350" s="6" t="s">
        <v>808</v>
      </c>
      <c r="C350" s="8"/>
      <c r="D350" s="13">
        <f>SUM(D351:D352)</f>
        <v>0</v>
      </c>
      <c r="E350" s="13">
        <f>SUM(E351:E352)</f>
        <v>0</v>
      </c>
    </row>
    <row r="351" spans="1:5">
      <c r="A351" s="45" t="s">
        <v>846</v>
      </c>
      <c r="B351" s="46" t="s">
        <v>195</v>
      </c>
      <c r="C351" s="9"/>
      <c r="D351" s="14"/>
      <c r="E351" s="36"/>
    </row>
    <row r="352" spans="1:5">
      <c r="A352" s="45" t="s">
        <v>847</v>
      </c>
      <c r="B352" s="46" t="s">
        <v>196</v>
      </c>
      <c r="C352" s="9"/>
      <c r="D352" s="14"/>
      <c r="E352" s="36"/>
    </row>
    <row r="353" spans="1:5" ht="47.25">
      <c r="A353" s="37" t="s">
        <v>852</v>
      </c>
      <c r="B353" s="6" t="s">
        <v>819</v>
      </c>
      <c r="C353" s="8"/>
      <c r="D353" s="13">
        <f>SUM(D354:D355)</f>
        <v>0</v>
      </c>
      <c r="E353" s="13">
        <f>SUM(E354:E355)</f>
        <v>0</v>
      </c>
    </row>
    <row r="354" spans="1:5">
      <c r="A354" s="45" t="s">
        <v>853</v>
      </c>
      <c r="B354" s="46" t="s">
        <v>195</v>
      </c>
      <c r="C354" s="9"/>
      <c r="D354" s="14"/>
      <c r="E354" s="36"/>
    </row>
    <row r="355" spans="1:5">
      <c r="A355" s="45" t="s">
        <v>854</v>
      </c>
      <c r="B355" s="46" t="s">
        <v>196</v>
      </c>
      <c r="C355" s="9"/>
      <c r="D355" s="14"/>
      <c r="E355" s="36"/>
    </row>
    <row r="356" spans="1:5" ht="47.25">
      <c r="A356" s="37" t="s">
        <v>858</v>
      </c>
      <c r="B356" s="6" t="s">
        <v>825</v>
      </c>
      <c r="C356" s="8"/>
      <c r="D356" s="13">
        <f>SUM(D357:D358)</f>
        <v>0</v>
      </c>
      <c r="E356" s="13">
        <f>SUM(E357:E358)</f>
        <v>0</v>
      </c>
    </row>
    <row r="357" spans="1:5">
      <c r="A357" s="45" t="s">
        <v>859</v>
      </c>
      <c r="B357" s="46" t="s">
        <v>195</v>
      </c>
      <c r="C357" s="9"/>
      <c r="D357" s="14"/>
      <c r="E357" s="36"/>
    </row>
    <row r="358" spans="1:5">
      <c r="A358" s="45" t="s">
        <v>860</v>
      </c>
      <c r="B358" s="46" t="s">
        <v>196</v>
      </c>
      <c r="C358" s="9"/>
      <c r="D358" s="14"/>
      <c r="E358" s="36"/>
    </row>
    <row r="359" spans="1:5" ht="47.25">
      <c r="A359" s="37" t="s">
        <v>864</v>
      </c>
      <c r="B359" s="6" t="s">
        <v>831</v>
      </c>
      <c r="C359" s="8"/>
      <c r="D359" s="13">
        <f>SUM(D360:D361)</f>
        <v>0</v>
      </c>
      <c r="E359" s="13">
        <f>SUM(E360:E361)</f>
        <v>0</v>
      </c>
    </row>
    <row r="360" spans="1:5">
      <c r="A360" s="45" t="s">
        <v>865</v>
      </c>
      <c r="B360" s="46" t="s">
        <v>195</v>
      </c>
      <c r="C360" s="9"/>
      <c r="D360" s="14"/>
      <c r="E360" s="36"/>
    </row>
    <row r="361" spans="1:5">
      <c r="A361" s="45" t="s">
        <v>866</v>
      </c>
      <c r="B361" s="46" t="s">
        <v>196</v>
      </c>
      <c r="C361" s="9"/>
      <c r="D361" s="14"/>
      <c r="E361" s="36"/>
    </row>
    <row r="362" spans="1:5" ht="47.25">
      <c r="A362" s="37" t="s">
        <v>870</v>
      </c>
      <c r="B362" s="6" t="s">
        <v>837</v>
      </c>
      <c r="C362" s="8"/>
      <c r="D362" s="13">
        <f>SUM(D363:D364)</f>
        <v>0</v>
      </c>
      <c r="E362" s="13">
        <f>SUM(E363:E364)</f>
        <v>0</v>
      </c>
    </row>
    <row r="363" spans="1:5">
      <c r="A363" s="45" t="s">
        <v>871</v>
      </c>
      <c r="B363" s="46" t="s">
        <v>195</v>
      </c>
      <c r="C363" s="9"/>
      <c r="D363" s="14"/>
      <c r="E363" s="36"/>
    </row>
    <row r="364" spans="1:5">
      <c r="A364" s="45" t="s">
        <v>872</v>
      </c>
      <c r="B364" s="46" t="s">
        <v>196</v>
      </c>
      <c r="C364" s="9"/>
      <c r="D364" s="14"/>
      <c r="E364" s="36"/>
    </row>
    <row r="365" spans="1:5" ht="47.25">
      <c r="A365" s="37" t="s">
        <v>876</v>
      </c>
      <c r="B365" s="6" t="s">
        <v>843</v>
      </c>
      <c r="C365" s="8"/>
      <c r="D365" s="13">
        <f>SUM(D366:D367)</f>
        <v>0</v>
      </c>
      <c r="E365" s="13">
        <f>SUM(E366:E367)</f>
        <v>0</v>
      </c>
    </row>
    <row r="366" spans="1:5">
      <c r="A366" s="45" t="s">
        <v>877</v>
      </c>
      <c r="B366" s="46" t="s">
        <v>195</v>
      </c>
      <c r="C366" s="9"/>
      <c r="D366" s="14"/>
      <c r="E366" s="36"/>
    </row>
    <row r="367" spans="1:5">
      <c r="A367" s="45" t="s">
        <v>878</v>
      </c>
      <c r="B367" s="46" t="s">
        <v>196</v>
      </c>
      <c r="C367" s="9"/>
      <c r="D367" s="14"/>
      <c r="E367" s="36"/>
    </row>
    <row r="368" spans="1:5" ht="31.5">
      <c r="A368" s="37" t="s">
        <v>882</v>
      </c>
      <c r="B368" s="6" t="s">
        <v>850</v>
      </c>
      <c r="C368" s="6"/>
      <c r="D368" s="13">
        <f>D369+D372+D375+D378+D381+D384</f>
        <v>0</v>
      </c>
      <c r="E368" s="13">
        <f>E369+E372+E375+E378+E381+E384</f>
        <v>0</v>
      </c>
    </row>
    <row r="369" spans="1:5" ht="47.25">
      <c r="A369" s="37" t="s">
        <v>883</v>
      </c>
      <c r="B369" s="6" t="s">
        <v>851</v>
      </c>
      <c r="C369" s="8"/>
      <c r="D369" s="13">
        <f>SUM(D370:D371)</f>
        <v>0</v>
      </c>
      <c r="E369" s="13">
        <f>SUM(E370:E371)</f>
        <v>0</v>
      </c>
    </row>
    <row r="370" spans="1:5">
      <c r="A370" s="45" t="s">
        <v>884</v>
      </c>
      <c r="B370" s="46" t="s">
        <v>195</v>
      </c>
      <c r="C370" s="9"/>
      <c r="D370" s="14"/>
      <c r="E370" s="36"/>
    </row>
    <row r="371" spans="1:5">
      <c r="A371" s="45" t="s">
        <v>885</v>
      </c>
      <c r="B371" s="46" t="s">
        <v>196</v>
      </c>
      <c r="C371" s="9"/>
      <c r="D371" s="14"/>
      <c r="E371" s="36"/>
    </row>
    <row r="372" spans="1:5" ht="47.25">
      <c r="A372" s="37" t="s">
        <v>891</v>
      </c>
      <c r="B372" s="6" t="s">
        <v>857</v>
      </c>
      <c r="C372" s="8"/>
      <c r="D372" s="13">
        <f>SUM(D373:D374)</f>
        <v>0</v>
      </c>
      <c r="E372" s="13">
        <f>SUM(E373:E374)</f>
        <v>0</v>
      </c>
    </row>
    <row r="373" spans="1:5">
      <c r="A373" s="45" t="s">
        <v>892</v>
      </c>
      <c r="B373" s="46" t="s">
        <v>195</v>
      </c>
      <c r="C373" s="9"/>
      <c r="D373" s="14"/>
      <c r="E373" s="36"/>
    </row>
    <row r="374" spans="1:5">
      <c r="A374" s="45" t="s">
        <v>893</v>
      </c>
      <c r="B374" s="46" t="s">
        <v>196</v>
      </c>
      <c r="C374" s="9"/>
      <c r="D374" s="14"/>
      <c r="E374" s="36"/>
    </row>
    <row r="375" spans="1:5" ht="47.25">
      <c r="A375" s="37" t="s">
        <v>896</v>
      </c>
      <c r="B375" s="6" t="s">
        <v>863</v>
      </c>
      <c r="C375" s="8"/>
      <c r="D375" s="13">
        <f>SUM(D376:D377)</f>
        <v>0</v>
      </c>
      <c r="E375" s="13">
        <f>SUM(E376:E377)</f>
        <v>0</v>
      </c>
    </row>
    <row r="376" spans="1:5">
      <c r="A376" s="45" t="s">
        <v>897</v>
      </c>
      <c r="B376" s="46" t="s">
        <v>195</v>
      </c>
      <c r="C376" s="9"/>
      <c r="D376" s="14"/>
      <c r="E376" s="36"/>
    </row>
    <row r="377" spans="1:5" ht="16.5" customHeight="1">
      <c r="A377" s="45" t="s">
        <v>898</v>
      </c>
      <c r="B377" s="46" t="s">
        <v>196</v>
      </c>
      <c r="C377" s="9"/>
      <c r="D377" s="14"/>
      <c r="E377" s="36"/>
    </row>
    <row r="378" spans="1:5" ht="47.25">
      <c r="A378" s="37" t="s">
        <v>901</v>
      </c>
      <c r="B378" s="6" t="s">
        <v>869</v>
      </c>
      <c r="C378" s="8"/>
      <c r="D378" s="13">
        <f>SUM(D379:D380)</f>
        <v>0</v>
      </c>
      <c r="E378" s="13">
        <f>SUM(E379:E380)</f>
        <v>0</v>
      </c>
    </row>
    <row r="379" spans="1:5">
      <c r="A379" s="45" t="s">
        <v>902</v>
      </c>
      <c r="B379" s="46" t="s">
        <v>195</v>
      </c>
      <c r="C379" s="9"/>
      <c r="D379" s="14"/>
      <c r="E379" s="36"/>
    </row>
    <row r="380" spans="1:5">
      <c r="A380" s="45" t="s">
        <v>903</v>
      </c>
      <c r="B380" s="46" t="s">
        <v>196</v>
      </c>
      <c r="C380" s="9"/>
      <c r="D380" s="14"/>
      <c r="E380" s="36"/>
    </row>
    <row r="381" spans="1:5" ht="47.25">
      <c r="A381" s="37" t="s">
        <v>909</v>
      </c>
      <c r="B381" s="6" t="s">
        <v>875</v>
      </c>
      <c r="C381" s="8"/>
      <c r="D381" s="13">
        <f>SUM(D382:D383)</f>
        <v>0</v>
      </c>
      <c r="E381" s="13">
        <f>SUM(E382:E383)</f>
        <v>0</v>
      </c>
    </row>
    <row r="382" spans="1:5">
      <c r="A382" s="45" t="s">
        <v>910</v>
      </c>
      <c r="B382" s="46" t="s">
        <v>195</v>
      </c>
      <c r="C382" s="9"/>
      <c r="D382" s="14"/>
      <c r="E382" s="36"/>
    </row>
    <row r="383" spans="1:5">
      <c r="A383" s="45" t="s">
        <v>911</v>
      </c>
      <c r="B383" s="46" t="s">
        <v>196</v>
      </c>
      <c r="C383" s="9"/>
      <c r="D383" s="14"/>
      <c r="E383" s="36"/>
    </row>
    <row r="384" spans="1:5" ht="47.25">
      <c r="A384" s="37" t="s">
        <v>915</v>
      </c>
      <c r="B384" s="6" t="s">
        <v>881</v>
      </c>
      <c r="C384" s="8"/>
      <c r="D384" s="13">
        <f>SUM(D385:D386)</f>
        <v>0</v>
      </c>
      <c r="E384" s="13">
        <f>SUM(E385:E386)</f>
        <v>0</v>
      </c>
    </row>
    <row r="385" spans="1:5">
      <c r="A385" s="45" t="s">
        <v>916</v>
      </c>
      <c r="B385" s="46" t="s">
        <v>195</v>
      </c>
      <c r="C385" s="9"/>
      <c r="D385" s="14"/>
      <c r="E385" s="36"/>
    </row>
    <row r="386" spans="1:5">
      <c r="A386" s="45" t="s">
        <v>917</v>
      </c>
      <c r="B386" s="46" t="s">
        <v>196</v>
      </c>
      <c r="C386" s="9"/>
      <c r="D386" s="14"/>
      <c r="E386" s="36"/>
    </row>
    <row r="387" spans="1:5" ht="31.5">
      <c r="A387" s="37" t="s">
        <v>921</v>
      </c>
      <c r="B387" s="6" t="s">
        <v>888</v>
      </c>
      <c r="C387" s="6"/>
      <c r="D387" s="13">
        <f>D388+D391+D394+D397+D400+D403</f>
        <v>0</v>
      </c>
      <c r="E387" s="13">
        <f>E388+E391+E394+E397+E400+E403</f>
        <v>0</v>
      </c>
    </row>
    <row r="388" spans="1:5" ht="47.25">
      <c r="A388" s="37" t="s">
        <v>922</v>
      </c>
      <c r="B388" s="6" t="s">
        <v>890</v>
      </c>
      <c r="C388" s="8"/>
      <c r="D388" s="13">
        <f>SUM(D389:D390)</f>
        <v>0</v>
      </c>
      <c r="E388" s="13">
        <f>SUM(E389:E390)</f>
        <v>0</v>
      </c>
    </row>
    <row r="389" spans="1:5">
      <c r="A389" s="45" t="s">
        <v>923</v>
      </c>
      <c r="B389" s="46" t="s">
        <v>195</v>
      </c>
      <c r="C389" s="9"/>
      <c r="D389" s="14"/>
      <c r="E389" s="36"/>
    </row>
    <row r="390" spans="1:5">
      <c r="A390" s="45" t="s">
        <v>924</v>
      </c>
      <c r="B390" s="46" t="s">
        <v>196</v>
      </c>
      <c r="C390" s="9"/>
      <c r="D390" s="14"/>
      <c r="E390" s="36"/>
    </row>
    <row r="391" spans="1:5" ht="47.25">
      <c r="A391" s="37" t="s">
        <v>929</v>
      </c>
      <c r="B391" s="6" t="s">
        <v>906</v>
      </c>
      <c r="C391" s="8"/>
      <c r="D391" s="13">
        <f>SUM(D392:D393)</f>
        <v>0</v>
      </c>
      <c r="E391" s="13">
        <f>SUM(E392:E393)</f>
        <v>0</v>
      </c>
    </row>
    <row r="392" spans="1:5">
      <c r="A392" s="45" t="s">
        <v>930</v>
      </c>
      <c r="B392" s="46" t="s">
        <v>195</v>
      </c>
      <c r="C392" s="9"/>
      <c r="D392" s="14"/>
      <c r="E392" s="36"/>
    </row>
    <row r="393" spans="1:5">
      <c r="A393" s="45" t="s">
        <v>931</v>
      </c>
      <c r="B393" s="46" t="s">
        <v>196</v>
      </c>
      <c r="C393" s="9"/>
      <c r="D393" s="14"/>
      <c r="E393" s="36"/>
    </row>
    <row r="394" spans="1:5" ht="47.25">
      <c r="A394" s="37" t="s">
        <v>935</v>
      </c>
      <c r="B394" s="6" t="s">
        <v>907</v>
      </c>
      <c r="C394" s="8"/>
      <c r="D394" s="13">
        <f>SUM(D395:D396)</f>
        <v>0</v>
      </c>
      <c r="E394" s="13">
        <f>SUM(E395:E396)</f>
        <v>0</v>
      </c>
    </row>
    <row r="395" spans="1:5">
      <c r="A395" s="45" t="s">
        <v>936</v>
      </c>
      <c r="B395" s="46" t="s">
        <v>195</v>
      </c>
      <c r="C395" s="9"/>
      <c r="D395" s="14"/>
      <c r="E395" s="36"/>
    </row>
    <row r="396" spans="1:5">
      <c r="A396" s="45" t="s">
        <v>937</v>
      </c>
      <c r="B396" s="46" t="s">
        <v>196</v>
      </c>
      <c r="C396" s="9"/>
      <c r="D396" s="14"/>
      <c r="E396" s="36"/>
    </row>
    <row r="397" spans="1:5" ht="47.25">
      <c r="A397" s="37" t="s">
        <v>941</v>
      </c>
      <c r="B397" s="6" t="s">
        <v>908</v>
      </c>
      <c r="C397" s="8"/>
      <c r="D397" s="13">
        <f>SUM(D398:D399)</f>
        <v>0</v>
      </c>
      <c r="E397" s="13">
        <f>SUM(E398:E399)</f>
        <v>0</v>
      </c>
    </row>
    <row r="398" spans="1:5">
      <c r="A398" s="45" t="s">
        <v>942</v>
      </c>
      <c r="B398" s="46" t="s">
        <v>195</v>
      </c>
      <c r="C398" s="9"/>
      <c r="D398" s="14"/>
      <c r="E398" s="36"/>
    </row>
    <row r="399" spans="1:5">
      <c r="A399" s="45" t="s">
        <v>943</v>
      </c>
      <c r="B399" s="46" t="s">
        <v>196</v>
      </c>
      <c r="C399" s="9"/>
      <c r="D399" s="14"/>
      <c r="E399" s="36"/>
    </row>
    <row r="400" spans="1:5" ht="47.25">
      <c r="A400" s="37" t="s">
        <v>947</v>
      </c>
      <c r="B400" s="6" t="s">
        <v>914</v>
      </c>
      <c r="C400" s="8"/>
      <c r="D400" s="13">
        <f>SUM(D401:D402)</f>
        <v>0</v>
      </c>
      <c r="E400" s="13">
        <f>SUM(E401:E402)</f>
        <v>0</v>
      </c>
    </row>
    <row r="401" spans="1:6">
      <c r="A401" s="45" t="s">
        <v>948</v>
      </c>
      <c r="B401" s="46" t="s">
        <v>195</v>
      </c>
      <c r="C401" s="9"/>
      <c r="D401" s="14"/>
      <c r="E401" s="36"/>
    </row>
    <row r="402" spans="1:6">
      <c r="A402" s="45" t="s">
        <v>949</v>
      </c>
      <c r="B402" s="46" t="s">
        <v>196</v>
      </c>
      <c r="C402" s="9"/>
      <c r="D402" s="14"/>
      <c r="E402" s="36"/>
    </row>
    <row r="403" spans="1:6" ht="31.5">
      <c r="A403" s="37" t="s">
        <v>953</v>
      </c>
      <c r="B403" s="6" t="s">
        <v>920</v>
      </c>
      <c r="C403" s="8"/>
      <c r="D403" s="13">
        <f>SUM(D404:D405)</f>
        <v>0</v>
      </c>
      <c r="E403" s="13">
        <f>SUM(E404:E405)</f>
        <v>0</v>
      </c>
      <c r="F403" s="13"/>
    </row>
    <row r="404" spans="1:6">
      <c r="A404" s="45" t="s">
        <v>954</v>
      </c>
      <c r="B404" s="46" t="s">
        <v>195</v>
      </c>
      <c r="C404" s="9"/>
      <c r="D404" s="14"/>
      <c r="E404" s="36"/>
    </row>
    <row r="405" spans="1:6">
      <c r="A405" s="45" t="s">
        <v>955</v>
      </c>
      <c r="B405" s="46" t="s">
        <v>196</v>
      </c>
      <c r="C405" s="9"/>
      <c r="D405" s="14"/>
      <c r="E405" s="36"/>
    </row>
    <row r="406" spans="1:6" ht="31.5">
      <c r="A406" s="37" t="s">
        <v>959</v>
      </c>
      <c r="B406" s="6" t="s">
        <v>927</v>
      </c>
      <c r="C406" s="6"/>
      <c r="D406" s="13">
        <f>D407+D410+D413+D416+D419+D422</f>
        <v>0</v>
      </c>
      <c r="E406" s="13">
        <f>E407+E410+E413+E416+E419+E422</f>
        <v>0</v>
      </c>
    </row>
    <row r="407" spans="1:6" ht="47.25">
      <c r="A407" s="37" t="s">
        <v>960</v>
      </c>
      <c r="B407" s="6" t="s">
        <v>928</v>
      </c>
      <c r="C407" s="8"/>
      <c r="D407" s="13">
        <f>SUM(D408:D409)</f>
        <v>0</v>
      </c>
      <c r="E407" s="13">
        <f>SUM(E408:E409)</f>
        <v>0</v>
      </c>
    </row>
    <row r="408" spans="1:6">
      <c r="A408" s="45" t="s">
        <v>961</v>
      </c>
      <c r="B408" s="46" t="s">
        <v>195</v>
      </c>
      <c r="C408" s="9"/>
      <c r="D408" s="14"/>
      <c r="E408" s="36"/>
    </row>
    <row r="409" spans="1:6">
      <c r="A409" s="45" t="s">
        <v>962</v>
      </c>
      <c r="B409" s="46" t="s">
        <v>196</v>
      </c>
      <c r="C409" s="9"/>
      <c r="D409" s="14"/>
      <c r="E409" s="36"/>
    </row>
    <row r="410" spans="1:6" ht="47.25">
      <c r="A410" s="37" t="s">
        <v>968</v>
      </c>
      <c r="B410" s="6" t="s">
        <v>934</v>
      </c>
      <c r="C410" s="8"/>
      <c r="D410" s="13">
        <f>SUM(D411:D412)</f>
        <v>0</v>
      </c>
      <c r="E410" s="13">
        <f>SUM(E411:E412)</f>
        <v>0</v>
      </c>
    </row>
    <row r="411" spans="1:6">
      <c r="A411" s="45" t="s">
        <v>969</v>
      </c>
      <c r="B411" s="46" t="s">
        <v>195</v>
      </c>
      <c r="C411" s="9"/>
      <c r="D411" s="14"/>
      <c r="E411" s="36"/>
    </row>
    <row r="412" spans="1:6">
      <c r="A412" s="45" t="s">
        <v>970</v>
      </c>
      <c r="B412" s="46" t="s">
        <v>196</v>
      </c>
      <c r="C412" s="9"/>
      <c r="D412" s="14"/>
      <c r="E412" s="36"/>
    </row>
    <row r="413" spans="1:6" ht="47.25">
      <c r="A413" s="37" t="s">
        <v>973</v>
      </c>
      <c r="B413" s="6" t="s">
        <v>940</v>
      </c>
      <c r="C413" s="8"/>
      <c r="D413" s="13">
        <f>SUM(D414:D415)</f>
        <v>0</v>
      </c>
      <c r="E413" s="13">
        <f>SUM(E414:E415)</f>
        <v>0</v>
      </c>
    </row>
    <row r="414" spans="1:6">
      <c r="A414" s="45" t="s">
        <v>974</v>
      </c>
      <c r="B414" s="46" t="s">
        <v>195</v>
      </c>
      <c r="C414" s="9"/>
      <c r="D414" s="14"/>
      <c r="E414" s="36"/>
    </row>
    <row r="415" spans="1:6">
      <c r="A415" s="45" t="s">
        <v>975</v>
      </c>
      <c r="B415" s="46" t="s">
        <v>196</v>
      </c>
      <c r="C415" s="9"/>
      <c r="D415" s="14"/>
      <c r="E415" s="36"/>
    </row>
    <row r="416" spans="1:6" ht="47.25">
      <c r="A416" s="37" t="s">
        <v>979</v>
      </c>
      <c r="B416" s="6" t="s">
        <v>946</v>
      </c>
      <c r="C416" s="8"/>
      <c r="D416" s="13">
        <f>SUM(D417:D418)</f>
        <v>0</v>
      </c>
      <c r="E416" s="13">
        <f>SUM(E417:E418)</f>
        <v>0</v>
      </c>
    </row>
    <row r="417" spans="1:5">
      <c r="A417" s="45" t="s">
        <v>980</v>
      </c>
      <c r="B417" s="46" t="s">
        <v>195</v>
      </c>
      <c r="C417" s="9"/>
      <c r="D417" s="14"/>
      <c r="E417" s="36"/>
    </row>
    <row r="418" spans="1:5">
      <c r="A418" s="45" t="s">
        <v>981</v>
      </c>
      <c r="B418" s="46" t="s">
        <v>196</v>
      </c>
      <c r="C418" s="9"/>
      <c r="D418" s="14"/>
      <c r="E418" s="36"/>
    </row>
    <row r="419" spans="1:5" ht="47.25">
      <c r="A419" s="37" t="s">
        <v>985</v>
      </c>
      <c r="B419" s="6" t="s">
        <v>952</v>
      </c>
      <c r="C419" s="8"/>
      <c r="D419" s="13">
        <f>SUM(D420:D421)</f>
        <v>0</v>
      </c>
      <c r="E419" s="13">
        <f>SUM(E420:E421)</f>
        <v>0</v>
      </c>
    </row>
    <row r="420" spans="1:5">
      <c r="A420" s="45" t="s">
        <v>986</v>
      </c>
      <c r="B420" s="46" t="s">
        <v>195</v>
      </c>
      <c r="C420" s="9"/>
      <c r="D420" s="14"/>
      <c r="E420" s="36"/>
    </row>
    <row r="421" spans="1:5">
      <c r="A421" s="45" t="s">
        <v>987</v>
      </c>
      <c r="B421" s="46" t="s">
        <v>196</v>
      </c>
      <c r="C421" s="9"/>
      <c r="D421" s="14"/>
      <c r="E421" s="36"/>
    </row>
    <row r="422" spans="1:5" ht="31.5">
      <c r="A422" s="37" t="s">
        <v>991</v>
      </c>
      <c r="B422" s="6" t="s">
        <v>958</v>
      </c>
      <c r="C422" s="8"/>
      <c r="D422" s="13">
        <f>SUM(D423:D424)</f>
        <v>0</v>
      </c>
      <c r="E422" s="13">
        <f>SUM(E423:E424)</f>
        <v>0</v>
      </c>
    </row>
    <row r="423" spans="1:5">
      <c r="A423" s="45" t="s">
        <v>992</v>
      </c>
      <c r="B423" s="46" t="s">
        <v>195</v>
      </c>
      <c r="C423" s="9"/>
      <c r="D423" s="14"/>
      <c r="E423" s="36"/>
    </row>
    <row r="424" spans="1:5">
      <c r="A424" s="45" t="s">
        <v>993</v>
      </c>
      <c r="B424" s="46" t="s">
        <v>196</v>
      </c>
      <c r="C424" s="9"/>
      <c r="D424" s="14"/>
      <c r="E424" s="36"/>
    </row>
    <row r="425" spans="1:5" ht="31.5">
      <c r="A425" s="37" t="s">
        <v>997</v>
      </c>
      <c r="B425" s="6" t="s">
        <v>965</v>
      </c>
      <c r="C425" s="6"/>
      <c r="D425" s="13">
        <f>D426+D429+D432+D435+D438+D441</f>
        <v>0</v>
      </c>
      <c r="E425" s="13">
        <f>E426+E429+E432+E435+E438+E441</f>
        <v>0</v>
      </c>
    </row>
    <row r="426" spans="1:5" ht="47.25">
      <c r="A426" s="37" t="s">
        <v>998</v>
      </c>
      <c r="B426" s="6" t="s">
        <v>966</v>
      </c>
      <c r="C426" s="8"/>
      <c r="D426" s="13">
        <f>SUM(D427:D428)</f>
        <v>0</v>
      </c>
      <c r="E426" s="13">
        <f>SUM(E427:E428)</f>
        <v>0</v>
      </c>
    </row>
    <row r="427" spans="1:5">
      <c r="A427" s="45" t="s">
        <v>999</v>
      </c>
      <c r="B427" s="46" t="s">
        <v>195</v>
      </c>
      <c r="C427" s="9"/>
      <c r="D427" s="14"/>
      <c r="E427" s="36"/>
    </row>
    <row r="428" spans="1:5">
      <c r="A428" s="45" t="s">
        <v>1000</v>
      </c>
      <c r="B428" s="46" t="s">
        <v>196</v>
      </c>
      <c r="C428" s="9"/>
      <c r="D428" s="14"/>
      <c r="E428" s="36"/>
    </row>
    <row r="429" spans="1:5" ht="47.25">
      <c r="A429" s="37" t="s">
        <v>1009</v>
      </c>
      <c r="B429" s="6" t="s">
        <v>967</v>
      </c>
      <c r="C429" s="8"/>
      <c r="D429" s="13">
        <f>SUM(D430:D431)</f>
        <v>0</v>
      </c>
      <c r="E429" s="13">
        <f>SUM(E430:E431)</f>
        <v>0</v>
      </c>
    </row>
    <row r="430" spans="1:5">
      <c r="A430" s="45" t="s">
        <v>1004</v>
      </c>
      <c r="B430" s="46" t="s">
        <v>195</v>
      </c>
      <c r="C430" s="9"/>
      <c r="D430" s="14"/>
      <c r="E430" s="36"/>
    </row>
    <row r="431" spans="1:5">
      <c r="A431" s="45" t="s">
        <v>1005</v>
      </c>
      <c r="B431" s="46" t="s">
        <v>196</v>
      </c>
      <c r="C431" s="9"/>
      <c r="D431" s="14"/>
      <c r="E431" s="36"/>
    </row>
    <row r="432" spans="1:5" ht="47.25">
      <c r="A432" s="37" t="s">
        <v>1010</v>
      </c>
      <c r="B432" s="6" t="s">
        <v>978</v>
      </c>
      <c r="C432" s="8"/>
      <c r="D432" s="13">
        <f>SUM(D433:D434)</f>
        <v>0</v>
      </c>
      <c r="E432" s="13">
        <f>SUM(E433:E434)</f>
        <v>0</v>
      </c>
    </row>
    <row r="433" spans="1:5">
      <c r="A433" s="45" t="s">
        <v>1011</v>
      </c>
      <c r="B433" s="46" t="s">
        <v>195</v>
      </c>
      <c r="C433" s="9"/>
      <c r="D433" s="14"/>
      <c r="E433" s="36"/>
    </row>
    <row r="434" spans="1:5">
      <c r="A434" s="45" t="s">
        <v>1012</v>
      </c>
      <c r="B434" s="46" t="s">
        <v>196</v>
      </c>
      <c r="C434" s="9"/>
      <c r="D434" s="14"/>
      <c r="E434" s="36"/>
    </row>
    <row r="435" spans="1:5" ht="47.25">
      <c r="A435" s="37" t="s">
        <v>1016</v>
      </c>
      <c r="B435" s="6" t="s">
        <v>984</v>
      </c>
      <c r="C435" s="8"/>
      <c r="D435" s="13">
        <f>SUM(D436:D437)</f>
        <v>0</v>
      </c>
      <c r="E435" s="13">
        <f>SUM(E436:E437)</f>
        <v>0</v>
      </c>
    </row>
    <row r="436" spans="1:5">
      <c r="A436" s="45" t="s">
        <v>1017</v>
      </c>
      <c r="B436" s="46" t="s">
        <v>195</v>
      </c>
      <c r="C436" s="9"/>
      <c r="D436" s="14"/>
      <c r="E436" s="36"/>
    </row>
    <row r="437" spans="1:5">
      <c r="A437" s="45" t="s">
        <v>1018</v>
      </c>
      <c r="B437" s="46" t="s">
        <v>196</v>
      </c>
      <c r="C437" s="9"/>
      <c r="D437" s="14"/>
      <c r="E437" s="36"/>
    </row>
    <row r="438" spans="1:5" ht="47.25">
      <c r="A438" s="37" t="s">
        <v>1022</v>
      </c>
      <c r="B438" s="6" t="s">
        <v>990</v>
      </c>
      <c r="C438" s="8"/>
      <c r="D438" s="13">
        <f>SUM(D439:D440)</f>
        <v>0</v>
      </c>
      <c r="E438" s="13">
        <f>SUM(E439:E440)</f>
        <v>0</v>
      </c>
    </row>
    <row r="439" spans="1:5">
      <c r="A439" s="45" t="s">
        <v>1023</v>
      </c>
      <c r="B439" s="46" t="s">
        <v>195</v>
      </c>
      <c r="C439" s="9"/>
      <c r="D439" s="14"/>
      <c r="E439" s="36"/>
    </row>
    <row r="440" spans="1:5">
      <c r="A440" s="45" t="s">
        <v>1024</v>
      </c>
      <c r="B440" s="46" t="s">
        <v>196</v>
      </c>
      <c r="C440" s="9"/>
      <c r="D440" s="14"/>
      <c r="E440" s="36"/>
    </row>
    <row r="441" spans="1:5" ht="47.25">
      <c r="A441" s="37" t="s">
        <v>1028</v>
      </c>
      <c r="B441" s="6" t="s">
        <v>996</v>
      </c>
      <c r="C441" s="8"/>
      <c r="D441" s="13">
        <f>SUM(D442:D443)</f>
        <v>0</v>
      </c>
      <c r="E441" s="13">
        <f>SUM(E442:E443)</f>
        <v>0</v>
      </c>
    </row>
    <row r="442" spans="1:5">
      <c r="A442" s="45" t="s">
        <v>1029</v>
      </c>
      <c r="B442" s="46" t="s">
        <v>195</v>
      </c>
      <c r="C442" s="9"/>
      <c r="D442" s="14"/>
      <c r="E442" s="36"/>
    </row>
    <row r="443" spans="1:5">
      <c r="A443" s="45" t="s">
        <v>1030</v>
      </c>
      <c r="B443" s="46" t="s">
        <v>196</v>
      </c>
      <c r="C443" s="9"/>
      <c r="D443" s="14"/>
      <c r="E443" s="36"/>
    </row>
    <row r="444" spans="1:5" ht="31.5">
      <c r="A444" s="37" t="s">
        <v>1061</v>
      </c>
      <c r="B444" s="6" t="s">
        <v>1003</v>
      </c>
      <c r="C444" s="6"/>
      <c r="D444" s="13">
        <f>D445+D448+D451+D454+D457+D460</f>
        <v>0</v>
      </c>
      <c r="E444" s="13">
        <f>E445+E448+E451+E454+E457+E460</f>
        <v>0</v>
      </c>
    </row>
    <row r="445" spans="1:5" ht="47.25">
      <c r="A445" s="37" t="s">
        <v>1062</v>
      </c>
      <c r="B445" s="6" t="s">
        <v>889</v>
      </c>
      <c r="C445" s="8"/>
      <c r="D445" s="13">
        <f>SUM(D446:D447)</f>
        <v>0</v>
      </c>
      <c r="E445" s="13">
        <f>SUM(E446:E447)</f>
        <v>0</v>
      </c>
    </row>
    <row r="446" spans="1:5">
      <c r="A446" s="45" t="s">
        <v>1063</v>
      </c>
      <c r="B446" s="46" t="s">
        <v>195</v>
      </c>
      <c r="C446" s="9"/>
      <c r="D446" s="14"/>
      <c r="E446" s="36"/>
    </row>
    <row r="447" spans="1:5">
      <c r="A447" s="45" t="s">
        <v>1064</v>
      </c>
      <c r="B447" s="46" t="s">
        <v>196</v>
      </c>
      <c r="C447" s="9"/>
      <c r="D447" s="14"/>
      <c r="E447" s="36"/>
    </row>
    <row r="448" spans="1:5" ht="47.25">
      <c r="A448" s="37" t="s">
        <v>1067</v>
      </c>
      <c r="B448" s="6" t="s">
        <v>1008</v>
      </c>
      <c r="C448" s="8"/>
      <c r="D448" s="13">
        <f>SUM(D449:D450)</f>
        <v>0</v>
      </c>
      <c r="E448" s="13">
        <f>SUM(E449:E450)</f>
        <v>0</v>
      </c>
    </row>
    <row r="449" spans="1:5">
      <c r="A449" s="45" t="s">
        <v>1068</v>
      </c>
      <c r="B449" s="46" t="s">
        <v>195</v>
      </c>
      <c r="C449" s="9"/>
      <c r="D449" s="14"/>
      <c r="E449" s="36"/>
    </row>
    <row r="450" spans="1:5">
      <c r="A450" s="45" t="s">
        <v>1069</v>
      </c>
      <c r="B450" s="46" t="s">
        <v>196</v>
      </c>
      <c r="C450" s="9"/>
      <c r="D450" s="14"/>
      <c r="E450" s="36"/>
    </row>
    <row r="451" spans="1:5" ht="47.25">
      <c r="A451" s="37" t="s">
        <v>1072</v>
      </c>
      <c r="B451" s="6" t="s">
        <v>1015</v>
      </c>
      <c r="C451" s="8"/>
      <c r="D451" s="13">
        <f>SUM(D452:D453)</f>
        <v>0</v>
      </c>
      <c r="E451" s="13">
        <f>SUM(E452:E453)</f>
        <v>0</v>
      </c>
    </row>
    <row r="452" spans="1:5">
      <c r="A452" s="45" t="s">
        <v>1073</v>
      </c>
      <c r="B452" s="46" t="s">
        <v>195</v>
      </c>
      <c r="C452" s="9"/>
      <c r="D452" s="14"/>
      <c r="E452" s="36"/>
    </row>
    <row r="453" spans="1:5">
      <c r="A453" s="45" t="s">
        <v>1074</v>
      </c>
      <c r="B453" s="46" t="s">
        <v>196</v>
      </c>
      <c r="C453" s="9"/>
      <c r="D453" s="14"/>
      <c r="E453" s="36"/>
    </row>
    <row r="454" spans="1:5" ht="47.25">
      <c r="A454" s="37" t="s">
        <v>1077</v>
      </c>
      <c r="B454" s="6" t="s">
        <v>1021</v>
      </c>
      <c r="C454" s="8"/>
      <c r="D454" s="13">
        <f>SUM(D455:D456)</f>
        <v>0</v>
      </c>
      <c r="E454" s="13">
        <f>SUM(E455:E456)</f>
        <v>0</v>
      </c>
    </row>
    <row r="455" spans="1:5">
      <c r="A455" s="45" t="s">
        <v>1078</v>
      </c>
      <c r="B455" s="46" t="s">
        <v>195</v>
      </c>
      <c r="C455" s="9"/>
      <c r="D455" s="14"/>
      <c r="E455" s="36"/>
    </row>
    <row r="456" spans="1:5">
      <c r="A456" s="45" t="s">
        <v>1079</v>
      </c>
      <c r="B456" s="46" t="s">
        <v>196</v>
      </c>
      <c r="C456" s="9"/>
      <c r="D456" s="14"/>
      <c r="E456" s="36"/>
    </row>
    <row r="457" spans="1:5" ht="47.25">
      <c r="A457" s="37" t="s">
        <v>1082</v>
      </c>
      <c r="B457" s="6" t="s">
        <v>1027</v>
      </c>
      <c r="C457" s="8"/>
      <c r="D457" s="13">
        <f>SUM(D458:D459)</f>
        <v>0</v>
      </c>
      <c r="E457" s="13">
        <f>SUM(E458:E459)</f>
        <v>0</v>
      </c>
    </row>
    <row r="458" spans="1:5">
      <c r="A458" s="45" t="s">
        <v>1083</v>
      </c>
      <c r="B458" s="46" t="s">
        <v>195</v>
      </c>
      <c r="C458" s="9"/>
      <c r="D458" s="14"/>
      <c r="E458" s="36"/>
    </row>
    <row r="459" spans="1:5">
      <c r="A459" s="45" t="s">
        <v>1084</v>
      </c>
      <c r="B459" s="46" t="s">
        <v>196</v>
      </c>
      <c r="C459" s="9"/>
      <c r="D459" s="14"/>
      <c r="E459" s="36"/>
    </row>
    <row r="460" spans="1:5" ht="47.25">
      <c r="A460" s="37" t="s">
        <v>1087</v>
      </c>
      <c r="B460" s="6" t="s">
        <v>1033</v>
      </c>
      <c r="C460" s="8"/>
      <c r="D460" s="13">
        <f>SUM(D461:D462)</f>
        <v>0</v>
      </c>
      <c r="E460" s="13">
        <f>SUM(E461:E462)</f>
        <v>0</v>
      </c>
    </row>
    <row r="461" spans="1:5">
      <c r="A461" s="45" t="s">
        <v>1088</v>
      </c>
      <c r="B461" s="46" t="s">
        <v>195</v>
      </c>
      <c r="C461" s="9"/>
      <c r="D461" s="14"/>
      <c r="E461" s="36"/>
    </row>
    <row r="462" spans="1:5">
      <c r="A462" s="45" t="s">
        <v>1089</v>
      </c>
      <c r="B462" s="46" t="s">
        <v>196</v>
      </c>
      <c r="C462" s="9"/>
      <c r="D462" s="14"/>
      <c r="E462" s="36"/>
    </row>
    <row r="463" spans="1:5">
      <c r="A463" s="37" t="s">
        <v>1034</v>
      </c>
      <c r="B463" s="6" t="s">
        <v>2158</v>
      </c>
      <c r="C463" s="8"/>
      <c r="D463" s="13">
        <f>D464+D483+D502+D521+D540+D559+D578+D597+D616+D636+D655+D674+D693+D712+D731+D750+D769+D788+D807+D826+D845+D864+D883+D902</f>
        <v>0</v>
      </c>
      <c r="E463" s="13">
        <f>E464+E483+E502+E521+E540+E559+E578+E597+E616+E636+E655+E674+E693+E712+E731+E750+E769+E788+E807+E826+E845+E864+E883+E902</f>
        <v>0</v>
      </c>
    </row>
    <row r="464" spans="1:5" ht="31.5">
      <c r="A464" s="37" t="s">
        <v>108</v>
      </c>
      <c r="B464" s="6" t="s">
        <v>1035</v>
      </c>
      <c r="C464" s="6"/>
      <c r="D464" s="13">
        <f>D465+D468+D471+D474+D477+D480</f>
        <v>0</v>
      </c>
      <c r="E464" s="13">
        <f>E465+E468+E471+E474+E477+E480</f>
        <v>0</v>
      </c>
    </row>
    <row r="465" spans="1:5" ht="47.25">
      <c r="A465" s="37" t="s">
        <v>107</v>
      </c>
      <c r="B465" s="6" t="s">
        <v>1036</v>
      </c>
      <c r="C465" s="8"/>
      <c r="D465" s="13">
        <f>SUM(D466:D467)</f>
        <v>0</v>
      </c>
      <c r="E465" s="13">
        <f>SUM(E466:E467)</f>
        <v>0</v>
      </c>
    </row>
    <row r="466" spans="1:5">
      <c r="A466" s="45" t="s">
        <v>115</v>
      </c>
      <c r="B466" s="46" t="s">
        <v>195</v>
      </c>
      <c r="C466" s="9"/>
      <c r="D466" s="14"/>
      <c r="E466" s="36"/>
    </row>
    <row r="467" spans="1:5">
      <c r="A467" s="45" t="s">
        <v>116</v>
      </c>
      <c r="B467" s="46" t="s">
        <v>196</v>
      </c>
      <c r="C467" s="9"/>
      <c r="D467" s="14"/>
      <c r="E467" s="36"/>
    </row>
    <row r="468" spans="1:5" ht="47.25">
      <c r="A468" s="37" t="s">
        <v>106</v>
      </c>
      <c r="B468" s="6" t="s">
        <v>1037</v>
      </c>
      <c r="C468" s="8"/>
      <c r="D468" s="13">
        <f>SUM(D469:D470)</f>
        <v>0</v>
      </c>
      <c r="E468" s="13">
        <f>SUM(E469:E470)</f>
        <v>0</v>
      </c>
    </row>
    <row r="469" spans="1:5">
      <c r="A469" s="45" t="s">
        <v>119</v>
      </c>
      <c r="B469" s="46" t="s">
        <v>195</v>
      </c>
      <c r="C469" s="9"/>
      <c r="D469" s="14"/>
      <c r="E469" s="36"/>
    </row>
    <row r="470" spans="1:5">
      <c r="A470" s="45" t="s">
        <v>120</v>
      </c>
      <c r="B470" s="46" t="s">
        <v>196</v>
      </c>
      <c r="C470" s="9"/>
      <c r="D470" s="14"/>
      <c r="E470" s="36"/>
    </row>
    <row r="471" spans="1:5" ht="47.25">
      <c r="A471" s="37" t="s">
        <v>105</v>
      </c>
      <c r="B471" s="6" t="s">
        <v>1038</v>
      </c>
      <c r="C471" s="8"/>
      <c r="D471" s="13">
        <f>SUM(D472:D473)</f>
        <v>0</v>
      </c>
      <c r="E471" s="13">
        <f>SUM(E472:E473)</f>
        <v>0</v>
      </c>
    </row>
    <row r="472" spans="1:5">
      <c r="A472" s="45" t="s">
        <v>123</v>
      </c>
      <c r="B472" s="46" t="s">
        <v>195</v>
      </c>
      <c r="C472" s="9"/>
      <c r="D472" s="14"/>
      <c r="E472" s="36"/>
    </row>
    <row r="473" spans="1:5">
      <c r="A473" s="45" t="s">
        <v>124</v>
      </c>
      <c r="B473" s="46" t="s">
        <v>196</v>
      </c>
      <c r="C473" s="9"/>
      <c r="D473" s="14"/>
      <c r="E473" s="36"/>
    </row>
    <row r="474" spans="1:5" ht="47.25">
      <c r="A474" s="37" t="s">
        <v>104</v>
      </c>
      <c r="B474" s="6" t="s">
        <v>1039</v>
      </c>
      <c r="C474" s="8"/>
      <c r="D474" s="13">
        <f>SUM(D475:D476)</f>
        <v>0</v>
      </c>
      <c r="E474" s="13">
        <f>SUM(E475:E476)</f>
        <v>0</v>
      </c>
    </row>
    <row r="475" spans="1:5">
      <c r="A475" s="45" t="s">
        <v>127</v>
      </c>
      <c r="B475" s="46" t="s">
        <v>195</v>
      </c>
      <c r="C475" s="9"/>
      <c r="D475" s="14"/>
      <c r="E475" s="36"/>
    </row>
    <row r="476" spans="1:5">
      <c r="A476" s="45" t="s">
        <v>128</v>
      </c>
      <c r="B476" s="46" t="s">
        <v>196</v>
      </c>
      <c r="C476" s="9"/>
      <c r="D476" s="14"/>
      <c r="E476" s="36"/>
    </row>
    <row r="477" spans="1:5" ht="47.25">
      <c r="A477" s="37" t="s">
        <v>103</v>
      </c>
      <c r="B477" s="6" t="s">
        <v>1040</v>
      </c>
      <c r="C477" s="8"/>
      <c r="D477" s="13">
        <f>SUM(D478:D479)</f>
        <v>0</v>
      </c>
      <c r="E477" s="13">
        <f>SUM(E478:E479)</f>
        <v>0</v>
      </c>
    </row>
    <row r="478" spans="1:5">
      <c r="A478" s="45" t="s">
        <v>131</v>
      </c>
      <c r="B478" s="46" t="s">
        <v>195</v>
      </c>
      <c r="C478" s="9"/>
      <c r="D478" s="14"/>
      <c r="E478" s="36"/>
    </row>
    <row r="479" spans="1:5">
      <c r="A479" s="45" t="s">
        <v>132</v>
      </c>
      <c r="B479" s="46" t="s">
        <v>196</v>
      </c>
      <c r="C479" s="9"/>
      <c r="D479" s="14"/>
      <c r="E479" s="36"/>
    </row>
    <row r="480" spans="1:5" ht="47.25">
      <c r="A480" s="37" t="s">
        <v>102</v>
      </c>
      <c r="B480" s="6" t="s">
        <v>1043</v>
      </c>
      <c r="C480" s="8"/>
      <c r="D480" s="13">
        <f>SUM(D481:D482)</f>
        <v>0</v>
      </c>
      <c r="E480" s="13">
        <f>SUM(E481:E482)</f>
        <v>0</v>
      </c>
    </row>
    <row r="481" spans="1:5">
      <c r="A481" s="45" t="s">
        <v>135</v>
      </c>
      <c r="B481" s="46" t="s">
        <v>195</v>
      </c>
      <c r="C481" s="9"/>
      <c r="D481" s="14"/>
      <c r="E481" s="36"/>
    </row>
    <row r="482" spans="1:5">
      <c r="A482" s="45" t="s">
        <v>136</v>
      </c>
      <c r="B482" s="46" t="s">
        <v>196</v>
      </c>
      <c r="C482" s="9"/>
      <c r="D482" s="14"/>
      <c r="E482" s="36"/>
    </row>
    <row r="483" spans="1:5">
      <c r="A483" s="37" t="s">
        <v>101</v>
      </c>
      <c r="B483" s="6" t="s">
        <v>1044</v>
      </c>
      <c r="C483" s="6"/>
      <c r="D483" s="13">
        <f>D484+D487+D490+D493+D496+D499</f>
        <v>0</v>
      </c>
      <c r="E483" s="13">
        <f>E484+E487+E490+E493+E496+E499</f>
        <v>0</v>
      </c>
    </row>
    <row r="484" spans="1:5" ht="47.25">
      <c r="A484" s="37" t="s">
        <v>100</v>
      </c>
      <c r="B484" s="6" t="s">
        <v>1045</v>
      </c>
      <c r="C484" s="8"/>
      <c r="D484" s="13">
        <f>SUM(D485:D486)</f>
        <v>0</v>
      </c>
      <c r="E484" s="13">
        <f>SUM(E485:E486)</f>
        <v>0</v>
      </c>
    </row>
    <row r="485" spans="1:5">
      <c r="A485" s="45" t="s">
        <v>63</v>
      </c>
      <c r="B485" s="46" t="s">
        <v>195</v>
      </c>
      <c r="C485" s="9"/>
      <c r="D485" s="14"/>
      <c r="E485" s="36"/>
    </row>
    <row r="486" spans="1:5">
      <c r="A486" s="45" t="s">
        <v>64</v>
      </c>
      <c r="B486" s="46" t="s">
        <v>196</v>
      </c>
      <c r="C486" s="9"/>
      <c r="D486" s="14"/>
      <c r="E486" s="36"/>
    </row>
    <row r="487" spans="1:5" ht="47.25">
      <c r="A487" s="37" t="s">
        <v>99</v>
      </c>
      <c r="B487" s="6" t="s">
        <v>1046</v>
      </c>
      <c r="C487" s="8"/>
      <c r="D487" s="13">
        <f>SUM(D488:D489)</f>
        <v>0</v>
      </c>
      <c r="E487" s="13">
        <f>SUM(E488:E489)</f>
        <v>0</v>
      </c>
    </row>
    <row r="488" spans="1:5">
      <c r="A488" s="45" t="s">
        <v>137</v>
      </c>
      <c r="B488" s="46" t="s">
        <v>195</v>
      </c>
      <c r="C488" s="9"/>
      <c r="D488" s="14"/>
      <c r="E488" s="36"/>
    </row>
    <row r="489" spans="1:5">
      <c r="A489" s="45" t="s">
        <v>138</v>
      </c>
      <c r="B489" s="46" t="s">
        <v>196</v>
      </c>
      <c r="C489" s="9"/>
      <c r="D489" s="14"/>
      <c r="E489" s="36"/>
    </row>
    <row r="490" spans="1:5" ht="47.25">
      <c r="A490" s="37" t="s">
        <v>98</v>
      </c>
      <c r="B490" s="6" t="s">
        <v>1049</v>
      </c>
      <c r="C490" s="8"/>
      <c r="D490" s="13">
        <f>SUM(D491:D492)</f>
        <v>0</v>
      </c>
      <c r="E490" s="13">
        <f>SUM(E491:E492)</f>
        <v>0</v>
      </c>
    </row>
    <row r="491" spans="1:5">
      <c r="A491" s="45" t="s">
        <v>141</v>
      </c>
      <c r="B491" s="46" t="s">
        <v>195</v>
      </c>
      <c r="C491" s="9"/>
      <c r="D491" s="14"/>
      <c r="E491" s="36"/>
    </row>
    <row r="492" spans="1:5">
      <c r="A492" s="45" t="s">
        <v>142</v>
      </c>
      <c r="B492" s="46" t="s">
        <v>196</v>
      </c>
      <c r="C492" s="9"/>
      <c r="D492" s="14"/>
      <c r="E492" s="36"/>
    </row>
    <row r="493" spans="1:5" ht="47.25">
      <c r="A493" s="37" t="s">
        <v>97</v>
      </c>
      <c r="B493" s="6" t="s">
        <v>1052</v>
      </c>
      <c r="C493" s="8"/>
      <c r="D493" s="13">
        <f>SUM(D494:D495)</f>
        <v>0</v>
      </c>
      <c r="E493" s="13">
        <f>SUM(E494:E495)</f>
        <v>0</v>
      </c>
    </row>
    <row r="494" spans="1:5">
      <c r="A494" s="45" t="s">
        <v>143</v>
      </c>
      <c r="B494" s="46" t="s">
        <v>195</v>
      </c>
      <c r="C494" s="9"/>
      <c r="D494" s="14"/>
      <c r="E494" s="36"/>
    </row>
    <row r="495" spans="1:5">
      <c r="A495" s="45" t="s">
        <v>144</v>
      </c>
      <c r="B495" s="46" t="s">
        <v>196</v>
      </c>
      <c r="C495" s="9"/>
      <c r="D495" s="14"/>
      <c r="E495" s="36"/>
    </row>
    <row r="496" spans="1:5" ht="47.25">
      <c r="A496" s="37" t="s">
        <v>96</v>
      </c>
      <c r="B496" s="6" t="s">
        <v>1053</v>
      </c>
      <c r="C496" s="8"/>
      <c r="D496" s="13">
        <f>SUM(D497:D498)</f>
        <v>0</v>
      </c>
      <c r="E496" s="13">
        <f>SUM(E497:E498)</f>
        <v>0</v>
      </c>
    </row>
    <row r="497" spans="1:5">
      <c r="A497" s="45" t="s">
        <v>145</v>
      </c>
      <c r="B497" s="46" t="s">
        <v>195</v>
      </c>
      <c r="C497" s="9"/>
      <c r="D497" s="14"/>
      <c r="E497" s="36"/>
    </row>
    <row r="498" spans="1:5">
      <c r="A498" s="45" t="s">
        <v>146</v>
      </c>
      <c r="B498" s="46" t="s">
        <v>196</v>
      </c>
      <c r="C498" s="9"/>
      <c r="D498" s="14"/>
      <c r="E498" s="36"/>
    </row>
    <row r="499" spans="1:5" ht="31.5">
      <c r="A499" s="37" t="s">
        <v>95</v>
      </c>
      <c r="B499" s="6" t="s">
        <v>1054</v>
      </c>
      <c r="C499" s="8"/>
      <c r="D499" s="13">
        <f>SUM(D500:D501)</f>
        <v>0</v>
      </c>
      <c r="E499" s="13">
        <f>SUM(E500:E501)</f>
        <v>0</v>
      </c>
    </row>
    <row r="500" spans="1:5">
      <c r="A500" s="45" t="s">
        <v>149</v>
      </c>
      <c r="B500" s="46" t="s">
        <v>195</v>
      </c>
      <c r="C500" s="9"/>
      <c r="D500" s="14"/>
      <c r="E500" s="36"/>
    </row>
    <row r="501" spans="1:5">
      <c r="A501" s="45" t="s">
        <v>150</v>
      </c>
      <c r="B501" s="46" t="s">
        <v>196</v>
      </c>
      <c r="C501" s="9"/>
      <c r="D501" s="14"/>
      <c r="E501" s="36"/>
    </row>
    <row r="502" spans="1:5" ht="31.5">
      <c r="A502" s="37" t="s">
        <v>94</v>
      </c>
      <c r="B502" s="6" t="s">
        <v>1092</v>
      </c>
      <c r="C502" s="6"/>
      <c r="D502" s="13">
        <f>D503+D506+D509+D512+D515+D518</f>
        <v>0</v>
      </c>
      <c r="E502" s="13">
        <f>E503+E506+E509+E512+E515+E518</f>
        <v>0</v>
      </c>
    </row>
    <row r="503" spans="1:5" ht="47.25">
      <c r="A503" s="37" t="s">
        <v>93</v>
      </c>
      <c r="B503" s="6" t="s">
        <v>1098</v>
      </c>
      <c r="C503" s="8"/>
      <c r="D503" s="13">
        <f>SUM(D504:D505)</f>
        <v>0</v>
      </c>
      <c r="E503" s="13">
        <f>SUM(E504:E505)</f>
        <v>0</v>
      </c>
    </row>
    <row r="504" spans="1:5">
      <c r="A504" s="45" t="s">
        <v>92</v>
      </c>
      <c r="B504" s="46" t="s">
        <v>195</v>
      </c>
      <c r="C504" s="9"/>
      <c r="D504" s="14"/>
      <c r="E504" s="36"/>
    </row>
    <row r="505" spans="1:5">
      <c r="A505" s="45" t="s">
        <v>1055</v>
      </c>
      <c r="B505" s="46" t="s">
        <v>196</v>
      </c>
      <c r="C505" s="9"/>
      <c r="D505" s="14"/>
      <c r="E505" s="36"/>
    </row>
    <row r="506" spans="1:5" ht="47.25">
      <c r="A506" s="37" t="s">
        <v>1093</v>
      </c>
      <c r="B506" s="6" t="s">
        <v>1099</v>
      </c>
      <c r="C506" s="8"/>
      <c r="D506" s="13">
        <f>SUM(D507:D508)</f>
        <v>0</v>
      </c>
      <c r="E506" s="13">
        <f>SUM(E507:E508)</f>
        <v>0</v>
      </c>
    </row>
    <row r="507" spans="1:5">
      <c r="A507" s="45" t="s">
        <v>1094</v>
      </c>
      <c r="B507" s="46" t="s">
        <v>195</v>
      </c>
      <c r="C507" s="9"/>
      <c r="D507" s="14"/>
      <c r="E507" s="36"/>
    </row>
    <row r="508" spans="1:5">
      <c r="A508" s="45" t="s">
        <v>1095</v>
      </c>
      <c r="B508" s="46" t="s">
        <v>196</v>
      </c>
      <c r="C508" s="9"/>
      <c r="D508" s="14"/>
      <c r="E508" s="36"/>
    </row>
    <row r="509" spans="1:5" ht="47.25">
      <c r="A509" s="37" t="s">
        <v>1100</v>
      </c>
      <c r="B509" s="6" t="s">
        <v>1105</v>
      </c>
      <c r="C509" s="8"/>
      <c r="D509" s="13">
        <f>SUM(D510:D511)</f>
        <v>0</v>
      </c>
      <c r="E509" s="13">
        <f>SUM(E510:E511)</f>
        <v>0</v>
      </c>
    </row>
    <row r="510" spans="1:5">
      <c r="A510" s="45" t="s">
        <v>1101</v>
      </c>
      <c r="B510" s="46" t="s">
        <v>195</v>
      </c>
      <c r="C510" s="9"/>
      <c r="D510" s="14"/>
      <c r="E510" s="36"/>
    </row>
    <row r="511" spans="1:5">
      <c r="A511" s="45" t="s">
        <v>1102</v>
      </c>
      <c r="B511" s="46" t="s">
        <v>196</v>
      </c>
      <c r="C511" s="9"/>
      <c r="D511" s="14"/>
      <c r="E511" s="36"/>
    </row>
    <row r="512" spans="1:5" ht="47.25">
      <c r="A512" s="37" t="s">
        <v>1106</v>
      </c>
      <c r="B512" s="6" t="s">
        <v>1111</v>
      </c>
      <c r="C512" s="8"/>
      <c r="D512" s="13">
        <f>SUM(D513:D514)</f>
        <v>0</v>
      </c>
      <c r="E512" s="13">
        <f>SUM(E513:E514)</f>
        <v>0</v>
      </c>
    </row>
    <row r="513" spans="1:5">
      <c r="A513" s="45" t="s">
        <v>1107</v>
      </c>
      <c r="B513" s="46" t="s">
        <v>195</v>
      </c>
      <c r="C513" s="9"/>
      <c r="D513" s="14"/>
      <c r="E513" s="36"/>
    </row>
    <row r="514" spans="1:5">
      <c r="A514" s="45" t="s">
        <v>1108</v>
      </c>
      <c r="B514" s="46" t="s">
        <v>196</v>
      </c>
      <c r="C514" s="9"/>
      <c r="D514" s="14"/>
      <c r="E514" s="36"/>
    </row>
    <row r="515" spans="1:5" ht="47.25">
      <c r="A515" s="37" t="s">
        <v>1112</v>
      </c>
      <c r="B515" s="6" t="s">
        <v>1117</v>
      </c>
      <c r="C515" s="8"/>
      <c r="D515" s="13">
        <f>SUM(D516:D517)</f>
        <v>0</v>
      </c>
      <c r="E515" s="13">
        <f>SUM(E516:E517)</f>
        <v>0</v>
      </c>
    </row>
    <row r="516" spans="1:5">
      <c r="A516" s="45" t="s">
        <v>1113</v>
      </c>
      <c r="B516" s="46" t="s">
        <v>195</v>
      </c>
      <c r="C516" s="9"/>
      <c r="D516" s="14"/>
      <c r="E516" s="36"/>
    </row>
    <row r="517" spans="1:5">
      <c r="A517" s="45" t="s">
        <v>1114</v>
      </c>
      <c r="B517" s="46" t="s">
        <v>196</v>
      </c>
      <c r="C517" s="9"/>
      <c r="D517" s="14"/>
      <c r="E517" s="36"/>
    </row>
    <row r="518" spans="1:5" ht="47.25">
      <c r="A518" s="37" t="s">
        <v>1118</v>
      </c>
      <c r="B518" s="6" t="s">
        <v>1123</v>
      </c>
      <c r="C518" s="8"/>
      <c r="D518" s="13">
        <f>SUM(D519:D520)</f>
        <v>0</v>
      </c>
      <c r="E518" s="13">
        <f>SUM(E519:E520)</f>
        <v>0</v>
      </c>
    </row>
    <row r="519" spans="1:5">
      <c r="A519" s="45" t="s">
        <v>1119</v>
      </c>
      <c r="B519" s="46" t="s">
        <v>195</v>
      </c>
      <c r="C519" s="9"/>
      <c r="D519" s="14"/>
      <c r="E519" s="36"/>
    </row>
    <row r="520" spans="1:5">
      <c r="A520" s="45" t="s">
        <v>1120</v>
      </c>
      <c r="B520" s="46" t="s">
        <v>196</v>
      </c>
      <c r="C520" s="9"/>
      <c r="D520" s="14"/>
      <c r="E520" s="36"/>
    </row>
    <row r="521" spans="1:5">
      <c r="A521" s="37" t="s">
        <v>91</v>
      </c>
      <c r="B521" s="6" t="s">
        <v>1058</v>
      </c>
      <c r="C521" s="6"/>
      <c r="D521" s="13">
        <f>D522+D525+D528+D531+D534+D537</f>
        <v>0</v>
      </c>
      <c r="E521" s="13">
        <f>E522+E525+E528+E531+E534+E537</f>
        <v>0</v>
      </c>
    </row>
    <row r="522" spans="1:5" ht="47.25">
      <c r="A522" s="37" t="s">
        <v>89</v>
      </c>
      <c r="B522" s="6" t="s">
        <v>1059</v>
      </c>
      <c r="C522" s="8"/>
      <c r="D522" s="13">
        <f>SUM(D523:D524)</f>
        <v>0</v>
      </c>
      <c r="E522" s="13">
        <f>SUM(E523:E524)</f>
        <v>0</v>
      </c>
    </row>
    <row r="523" spans="1:5">
      <c r="A523" s="45" t="s">
        <v>90</v>
      </c>
      <c r="B523" s="46" t="s">
        <v>195</v>
      </c>
      <c r="C523" s="9"/>
      <c r="D523" s="14"/>
      <c r="E523" s="36"/>
    </row>
    <row r="524" spans="1:5">
      <c r="A524" s="45" t="s">
        <v>1124</v>
      </c>
      <c r="B524" s="46" t="s">
        <v>196</v>
      </c>
      <c r="C524" s="9"/>
      <c r="D524" s="14"/>
      <c r="E524" s="36"/>
    </row>
    <row r="525" spans="1:5" ht="47.25">
      <c r="A525" s="37" t="s">
        <v>1127</v>
      </c>
      <c r="B525" s="6" t="s">
        <v>1132</v>
      </c>
      <c r="C525" s="8"/>
      <c r="D525" s="13">
        <f>SUM(D526:D527)</f>
        <v>0</v>
      </c>
      <c r="E525" s="13">
        <f>SUM(E526:E527)</f>
        <v>0</v>
      </c>
    </row>
    <row r="526" spans="1:5">
      <c r="A526" s="45" t="s">
        <v>1128</v>
      </c>
      <c r="B526" s="46" t="s">
        <v>195</v>
      </c>
      <c r="C526" s="9"/>
      <c r="D526" s="14"/>
      <c r="E526" s="36"/>
    </row>
    <row r="527" spans="1:5">
      <c r="A527" s="45" t="s">
        <v>1129</v>
      </c>
      <c r="B527" s="46" t="s">
        <v>196</v>
      </c>
      <c r="C527" s="9"/>
      <c r="D527" s="14"/>
      <c r="E527" s="36"/>
    </row>
    <row r="528" spans="1:5" ht="47.25">
      <c r="A528" s="37" t="s">
        <v>1133</v>
      </c>
      <c r="B528" s="6" t="s">
        <v>1138</v>
      </c>
      <c r="C528" s="8"/>
      <c r="D528" s="13">
        <f>SUM(D529:D530)</f>
        <v>0</v>
      </c>
      <c r="E528" s="13">
        <f>SUM(E529:E530)</f>
        <v>0</v>
      </c>
    </row>
    <row r="529" spans="1:5">
      <c r="A529" s="45" t="s">
        <v>1134</v>
      </c>
      <c r="B529" s="46" t="s">
        <v>195</v>
      </c>
      <c r="C529" s="9"/>
      <c r="D529" s="14"/>
      <c r="E529" s="36"/>
    </row>
    <row r="530" spans="1:5">
      <c r="A530" s="45" t="s">
        <v>1135</v>
      </c>
      <c r="B530" s="46" t="s">
        <v>196</v>
      </c>
      <c r="C530" s="9"/>
      <c r="D530" s="14"/>
      <c r="E530" s="36"/>
    </row>
    <row r="531" spans="1:5" ht="47.25">
      <c r="A531" s="37" t="s">
        <v>1139</v>
      </c>
      <c r="B531" s="6" t="s">
        <v>1140</v>
      </c>
      <c r="C531" s="8"/>
      <c r="D531" s="13">
        <f>SUM(D532:D533)</f>
        <v>0</v>
      </c>
      <c r="E531" s="13">
        <f>SUM(E532:E533)</f>
        <v>0</v>
      </c>
    </row>
    <row r="532" spans="1:5">
      <c r="A532" s="45" t="s">
        <v>1141</v>
      </c>
      <c r="B532" s="46" t="s">
        <v>195</v>
      </c>
      <c r="C532" s="9"/>
      <c r="D532" s="14"/>
      <c r="E532" s="36"/>
    </row>
    <row r="533" spans="1:5">
      <c r="A533" s="45" t="s">
        <v>1142</v>
      </c>
      <c r="B533" s="46" t="s">
        <v>196</v>
      </c>
      <c r="C533" s="9"/>
      <c r="D533" s="14"/>
      <c r="E533" s="36"/>
    </row>
    <row r="534" spans="1:5" ht="47.25">
      <c r="A534" s="37" t="s">
        <v>1145</v>
      </c>
      <c r="B534" s="6" t="s">
        <v>1150</v>
      </c>
      <c r="C534" s="8"/>
      <c r="D534" s="13">
        <f>SUM(D535:D536)</f>
        <v>0</v>
      </c>
      <c r="E534" s="13">
        <f>SUM(E535:E536)</f>
        <v>0</v>
      </c>
    </row>
    <row r="535" spans="1:5">
      <c r="A535" s="45" t="s">
        <v>1146</v>
      </c>
      <c r="B535" s="46" t="s">
        <v>195</v>
      </c>
      <c r="C535" s="9"/>
      <c r="D535" s="14"/>
      <c r="E535" s="36"/>
    </row>
    <row r="536" spans="1:5" ht="16.5" customHeight="1">
      <c r="A536" s="45" t="s">
        <v>1147</v>
      </c>
      <c r="B536" s="46" t="s">
        <v>196</v>
      </c>
      <c r="C536" s="9"/>
      <c r="D536" s="14"/>
      <c r="E536" s="36"/>
    </row>
    <row r="537" spans="1:5" ht="31.5">
      <c r="A537" s="37" t="s">
        <v>1151</v>
      </c>
      <c r="B537" s="6" t="s">
        <v>1156</v>
      </c>
      <c r="C537" s="8"/>
      <c r="D537" s="13">
        <f>SUM(D538:D539)</f>
        <v>0</v>
      </c>
      <c r="E537" s="13">
        <f>SUM(E538:E539)</f>
        <v>0</v>
      </c>
    </row>
    <row r="538" spans="1:5">
      <c r="A538" s="45" t="s">
        <v>1152</v>
      </c>
      <c r="B538" s="46" t="s">
        <v>195</v>
      </c>
      <c r="C538" s="9"/>
      <c r="D538" s="14"/>
      <c r="E538" s="36"/>
    </row>
    <row r="539" spans="1:5">
      <c r="A539" s="45" t="s">
        <v>1153</v>
      </c>
      <c r="B539" s="46" t="s">
        <v>196</v>
      </c>
      <c r="C539" s="9"/>
      <c r="D539" s="14"/>
      <c r="E539" s="36"/>
    </row>
    <row r="540" spans="1:5" ht="31.5">
      <c r="A540" s="37" t="s">
        <v>1157</v>
      </c>
      <c r="B540" s="6" t="s">
        <v>1159</v>
      </c>
      <c r="C540" s="6"/>
      <c r="D540" s="13">
        <f>D541+D544+D547+D550+D553+D556</f>
        <v>0</v>
      </c>
      <c r="E540" s="13">
        <f>E541+E544+E547+E550+E553+E556</f>
        <v>0</v>
      </c>
    </row>
    <row r="541" spans="1:5" ht="47.25">
      <c r="A541" s="37" t="s">
        <v>1160</v>
      </c>
      <c r="B541" s="6" t="s">
        <v>1211</v>
      </c>
      <c r="C541" s="8"/>
      <c r="D541" s="13">
        <f>SUM(D542:D543)</f>
        <v>0</v>
      </c>
      <c r="E541" s="13">
        <f>SUM(E542:E543)</f>
        <v>0</v>
      </c>
    </row>
    <row r="542" spans="1:5">
      <c r="A542" s="45" t="s">
        <v>1161</v>
      </c>
      <c r="B542" s="46" t="s">
        <v>195</v>
      </c>
      <c r="C542" s="9"/>
      <c r="D542" s="14"/>
      <c r="E542" s="36"/>
    </row>
    <row r="543" spans="1:5">
      <c r="A543" s="45" t="s">
        <v>1162</v>
      </c>
      <c r="B543" s="46" t="s">
        <v>196</v>
      </c>
      <c r="C543" s="9"/>
      <c r="D543" s="14"/>
      <c r="E543" s="36"/>
    </row>
    <row r="544" spans="1:5" ht="47.25">
      <c r="A544" s="37" t="s">
        <v>1167</v>
      </c>
      <c r="B544" s="6" t="s">
        <v>1213</v>
      </c>
      <c r="C544" s="8"/>
      <c r="D544" s="13">
        <f>SUM(D545:D546)</f>
        <v>0</v>
      </c>
      <c r="E544" s="13">
        <f>SUM(E545:E546)</f>
        <v>0</v>
      </c>
    </row>
    <row r="545" spans="1:5">
      <c r="A545" s="45" t="s">
        <v>1168</v>
      </c>
      <c r="B545" s="46" t="s">
        <v>195</v>
      </c>
      <c r="C545" s="9"/>
      <c r="D545" s="14"/>
      <c r="E545" s="36"/>
    </row>
    <row r="546" spans="1:5">
      <c r="A546" s="45" t="s">
        <v>1169</v>
      </c>
      <c r="B546" s="46" t="s">
        <v>196</v>
      </c>
      <c r="C546" s="9"/>
      <c r="D546" s="14"/>
      <c r="E546" s="36"/>
    </row>
    <row r="547" spans="1:5" ht="47.25">
      <c r="A547" s="37" t="s">
        <v>1172</v>
      </c>
      <c r="B547" s="6" t="s">
        <v>1212</v>
      </c>
      <c r="C547" s="8"/>
      <c r="D547" s="13">
        <f>SUM(D548:D549)</f>
        <v>0</v>
      </c>
      <c r="E547" s="13">
        <f>SUM(E548:E549)</f>
        <v>0</v>
      </c>
    </row>
    <row r="548" spans="1:5">
      <c r="A548" s="45" t="s">
        <v>1173</v>
      </c>
      <c r="B548" s="46" t="s">
        <v>195</v>
      </c>
      <c r="C548" s="9"/>
      <c r="D548" s="14"/>
      <c r="E548" s="36"/>
    </row>
    <row r="549" spans="1:5">
      <c r="A549" s="45" t="s">
        <v>1174</v>
      </c>
      <c r="B549" s="46" t="s">
        <v>196</v>
      </c>
      <c r="C549" s="9"/>
      <c r="D549" s="14"/>
      <c r="E549" s="36"/>
    </row>
    <row r="550" spans="1:5" ht="47.25">
      <c r="A550" s="37" t="s">
        <v>1177</v>
      </c>
      <c r="B550" s="6" t="s">
        <v>1214</v>
      </c>
      <c r="C550" s="8"/>
      <c r="D550" s="13">
        <f>SUM(D551:D552)</f>
        <v>0</v>
      </c>
      <c r="E550" s="13">
        <f>SUM(E551:E552)</f>
        <v>0</v>
      </c>
    </row>
    <row r="551" spans="1:5">
      <c r="A551" s="45" t="s">
        <v>1178</v>
      </c>
      <c r="B551" s="46" t="s">
        <v>195</v>
      </c>
      <c r="C551" s="9"/>
      <c r="D551" s="14"/>
      <c r="E551" s="36"/>
    </row>
    <row r="552" spans="1:5">
      <c r="A552" s="45" t="s">
        <v>1179</v>
      </c>
      <c r="B552" s="46" t="s">
        <v>196</v>
      </c>
      <c r="C552" s="9"/>
      <c r="D552" s="14"/>
      <c r="E552" s="36"/>
    </row>
    <row r="553" spans="1:5" ht="47.25">
      <c r="A553" s="37" t="s">
        <v>1182</v>
      </c>
      <c r="B553" s="6" t="s">
        <v>1215</v>
      </c>
      <c r="C553" s="8"/>
      <c r="D553" s="13">
        <f>SUM(D554:D555)</f>
        <v>0</v>
      </c>
      <c r="E553" s="13">
        <f>SUM(E554:E555)</f>
        <v>0</v>
      </c>
    </row>
    <row r="554" spans="1:5">
      <c r="A554" s="45" t="s">
        <v>1183</v>
      </c>
      <c r="B554" s="46" t="s">
        <v>195</v>
      </c>
      <c r="C554" s="9"/>
      <c r="D554" s="14"/>
      <c r="E554" s="36"/>
    </row>
    <row r="555" spans="1:5">
      <c r="A555" s="45" t="s">
        <v>1184</v>
      </c>
      <c r="B555" s="46" t="s">
        <v>196</v>
      </c>
      <c r="C555" s="9"/>
      <c r="D555" s="14"/>
      <c r="E555" s="36"/>
    </row>
    <row r="556" spans="1:5" ht="47.25">
      <c r="A556" s="37" t="s">
        <v>1187</v>
      </c>
      <c r="B556" s="6" t="s">
        <v>1216</v>
      </c>
      <c r="C556" s="8"/>
      <c r="D556" s="13">
        <f>SUM(D557:D558)</f>
        <v>0</v>
      </c>
      <c r="E556" s="13">
        <f>SUM(E557:E558)</f>
        <v>0</v>
      </c>
    </row>
    <row r="557" spans="1:5">
      <c r="A557" s="45" t="s">
        <v>1188</v>
      </c>
      <c r="B557" s="46" t="s">
        <v>195</v>
      </c>
      <c r="C557" s="9"/>
      <c r="D557" s="14"/>
      <c r="E557" s="36"/>
    </row>
    <row r="558" spans="1:5">
      <c r="A558" s="45" t="s">
        <v>1189</v>
      </c>
      <c r="B558" s="46" t="s">
        <v>196</v>
      </c>
      <c r="C558" s="9"/>
      <c r="D558" s="14"/>
      <c r="E558" s="36"/>
    </row>
    <row r="559" spans="1:5">
      <c r="A559" s="37" t="s">
        <v>1192</v>
      </c>
      <c r="B559" s="6" t="s">
        <v>1158</v>
      </c>
      <c r="C559" s="6"/>
      <c r="D559" s="13">
        <f>D560+D563+D566+D569+D572+D575</f>
        <v>0</v>
      </c>
      <c r="E559" s="13">
        <f>E560+E563+E566+E569+E572+E575</f>
        <v>0</v>
      </c>
    </row>
    <row r="560" spans="1:5" ht="31.5">
      <c r="A560" s="37" t="s">
        <v>1165</v>
      </c>
      <c r="B560" s="6" t="s">
        <v>1217</v>
      </c>
      <c r="C560" s="8"/>
      <c r="D560" s="13">
        <f>SUM(D561:D562)</f>
        <v>0</v>
      </c>
      <c r="E560" s="13">
        <f>SUM(E561:E562)</f>
        <v>0</v>
      </c>
    </row>
    <row r="561" spans="1:5">
      <c r="A561" s="45" t="s">
        <v>1166</v>
      </c>
      <c r="B561" s="46" t="s">
        <v>195</v>
      </c>
      <c r="C561" s="9"/>
      <c r="D561" s="14"/>
      <c r="E561" s="36"/>
    </row>
    <row r="562" spans="1:5">
      <c r="A562" s="45" t="s">
        <v>1193</v>
      </c>
      <c r="B562" s="46" t="s">
        <v>196</v>
      </c>
      <c r="C562" s="9"/>
      <c r="D562" s="14"/>
      <c r="E562" s="36"/>
    </row>
    <row r="563" spans="1:5" ht="47.25">
      <c r="A563" s="37" t="s">
        <v>1196</v>
      </c>
      <c r="B563" s="6" t="s">
        <v>1218</v>
      </c>
      <c r="C563" s="8"/>
      <c r="D563" s="13">
        <f>SUM(D564:D565)</f>
        <v>0</v>
      </c>
      <c r="E563" s="13">
        <f>SUM(E564:E565)</f>
        <v>0</v>
      </c>
    </row>
    <row r="564" spans="1:5">
      <c r="A564" s="45" t="s">
        <v>1197</v>
      </c>
      <c r="B564" s="46" t="s">
        <v>195</v>
      </c>
      <c r="C564" s="9"/>
      <c r="D564" s="14"/>
      <c r="E564" s="36"/>
    </row>
    <row r="565" spans="1:5">
      <c r="A565" s="45" t="s">
        <v>1198</v>
      </c>
      <c r="B565" s="46" t="s">
        <v>196</v>
      </c>
      <c r="C565" s="9"/>
      <c r="D565" s="14"/>
      <c r="E565" s="36"/>
    </row>
    <row r="566" spans="1:5" ht="47.25">
      <c r="A566" s="37" t="s">
        <v>1201</v>
      </c>
      <c r="B566" s="6" t="s">
        <v>1219</v>
      </c>
      <c r="C566" s="8"/>
      <c r="D566" s="13">
        <f>SUM(D567:D568)</f>
        <v>0</v>
      </c>
      <c r="E566" s="13">
        <f>SUM(E567:E568)</f>
        <v>0</v>
      </c>
    </row>
    <row r="567" spans="1:5">
      <c r="A567" s="45" t="s">
        <v>1202</v>
      </c>
      <c r="B567" s="46" t="s">
        <v>195</v>
      </c>
      <c r="C567" s="9"/>
      <c r="D567" s="14"/>
      <c r="E567" s="36"/>
    </row>
    <row r="568" spans="1:5">
      <c r="A568" s="45" t="s">
        <v>1203</v>
      </c>
      <c r="B568" s="46" t="s">
        <v>196</v>
      </c>
      <c r="C568" s="9"/>
      <c r="D568" s="14"/>
      <c r="E568" s="36"/>
    </row>
    <row r="569" spans="1:5" ht="47.25">
      <c r="A569" s="37" t="s">
        <v>1206</v>
      </c>
      <c r="B569" s="6" t="s">
        <v>1220</v>
      </c>
      <c r="C569" s="8"/>
      <c r="D569" s="13">
        <f>SUM(D570:D571)</f>
        <v>0</v>
      </c>
      <c r="E569" s="13">
        <f>SUM(E570:E571)</f>
        <v>0</v>
      </c>
    </row>
    <row r="570" spans="1:5">
      <c r="A570" s="45" t="s">
        <v>1207</v>
      </c>
      <c r="B570" s="46" t="s">
        <v>195</v>
      </c>
      <c r="C570" s="9"/>
      <c r="D570" s="14"/>
      <c r="E570" s="36"/>
    </row>
    <row r="571" spans="1:5">
      <c r="A571" s="45" t="s">
        <v>1208</v>
      </c>
      <c r="B571" s="46" t="s">
        <v>196</v>
      </c>
      <c r="C571" s="9"/>
      <c r="D571" s="14"/>
      <c r="E571" s="36"/>
    </row>
    <row r="572" spans="1:5" ht="47.25">
      <c r="A572" s="37" t="s">
        <v>1221</v>
      </c>
      <c r="B572" s="6" t="s">
        <v>1226</v>
      </c>
      <c r="C572" s="8"/>
      <c r="D572" s="13">
        <f>SUM(D573:D574)</f>
        <v>0</v>
      </c>
      <c r="E572" s="13">
        <f>SUM(E573:E574)</f>
        <v>0</v>
      </c>
    </row>
    <row r="573" spans="1:5">
      <c r="A573" s="45" t="s">
        <v>1222</v>
      </c>
      <c r="B573" s="46" t="s">
        <v>195</v>
      </c>
      <c r="C573" s="9"/>
      <c r="D573" s="14"/>
      <c r="E573" s="36"/>
    </row>
    <row r="574" spans="1:5">
      <c r="A574" s="45" t="s">
        <v>1223</v>
      </c>
      <c r="B574" s="46" t="s">
        <v>196</v>
      </c>
      <c r="C574" s="9"/>
      <c r="D574" s="14"/>
      <c r="E574" s="36"/>
    </row>
    <row r="575" spans="1:5" ht="31.5">
      <c r="A575" s="37" t="s">
        <v>1227</v>
      </c>
      <c r="B575" s="6" t="s">
        <v>1232</v>
      </c>
      <c r="C575" s="8"/>
      <c r="D575" s="13">
        <f>SUM(D576:D577)</f>
        <v>0</v>
      </c>
      <c r="E575" s="13">
        <f>SUM(E576:E577)</f>
        <v>0</v>
      </c>
    </row>
    <row r="576" spans="1:5">
      <c r="A576" s="45" t="s">
        <v>1228</v>
      </c>
      <c r="B576" s="46" t="s">
        <v>195</v>
      </c>
      <c r="C576" s="9"/>
      <c r="D576" s="14"/>
      <c r="E576" s="36"/>
    </row>
    <row r="577" spans="1:5">
      <c r="A577" s="45" t="s">
        <v>1229</v>
      </c>
      <c r="B577" s="46" t="s">
        <v>196</v>
      </c>
      <c r="C577" s="9"/>
      <c r="D577" s="14"/>
      <c r="E577" s="36"/>
    </row>
    <row r="578" spans="1:5" ht="31.5">
      <c r="A578" s="37" t="s">
        <v>1234</v>
      </c>
      <c r="B578" s="6" t="s">
        <v>1267</v>
      </c>
      <c r="C578" s="6"/>
      <c r="D578" s="13">
        <f>D579+D582+D585+D588+D591+D594</f>
        <v>0</v>
      </c>
      <c r="E578" s="13">
        <f>E579+E582+E585+E588+E591+E594</f>
        <v>0</v>
      </c>
    </row>
    <row r="579" spans="1:5" ht="47.25">
      <c r="A579" s="37" t="s">
        <v>1239</v>
      </c>
      <c r="B579" s="6" t="s">
        <v>1268</v>
      </c>
      <c r="C579" s="8"/>
      <c r="D579" s="13">
        <f>SUM(D580:D581)</f>
        <v>0</v>
      </c>
      <c r="E579" s="13">
        <f>SUM(E580:E581)</f>
        <v>0</v>
      </c>
    </row>
    <row r="580" spans="1:5">
      <c r="A580" s="45" t="s">
        <v>1235</v>
      </c>
      <c r="B580" s="46" t="s">
        <v>195</v>
      </c>
      <c r="C580" s="9"/>
      <c r="D580" s="14"/>
      <c r="E580" s="36"/>
    </row>
    <row r="581" spans="1:5">
      <c r="A581" s="45" t="s">
        <v>1236</v>
      </c>
      <c r="B581" s="46" t="s">
        <v>196</v>
      </c>
      <c r="C581" s="9"/>
      <c r="D581" s="14"/>
      <c r="E581" s="36"/>
    </row>
    <row r="582" spans="1:5" ht="47.25">
      <c r="A582" s="37" t="s">
        <v>1240</v>
      </c>
      <c r="B582" s="6" t="s">
        <v>1269</v>
      </c>
      <c r="C582" s="8"/>
      <c r="D582" s="13">
        <f>SUM(D583:D584)</f>
        <v>0</v>
      </c>
      <c r="E582" s="13">
        <f>SUM(E583:E584)</f>
        <v>0</v>
      </c>
    </row>
    <row r="583" spans="1:5">
      <c r="A583" s="45" t="s">
        <v>1241</v>
      </c>
      <c r="B583" s="46" t="s">
        <v>195</v>
      </c>
      <c r="C583" s="9"/>
      <c r="D583" s="14"/>
      <c r="E583" s="36"/>
    </row>
    <row r="584" spans="1:5">
      <c r="A584" s="45" t="s">
        <v>1242</v>
      </c>
      <c r="B584" s="46" t="s">
        <v>196</v>
      </c>
      <c r="C584" s="9"/>
      <c r="D584" s="14"/>
      <c r="E584" s="36"/>
    </row>
    <row r="585" spans="1:5" ht="47.25">
      <c r="A585" s="37" t="s">
        <v>1245</v>
      </c>
      <c r="B585" s="6" t="s">
        <v>1270</v>
      </c>
      <c r="C585" s="8"/>
      <c r="D585" s="13">
        <f>SUM(D586:D587)</f>
        <v>0</v>
      </c>
      <c r="E585" s="13">
        <f>SUM(E586:E587)</f>
        <v>0</v>
      </c>
    </row>
    <row r="586" spans="1:5">
      <c r="A586" s="45" t="s">
        <v>1246</v>
      </c>
      <c r="B586" s="46" t="s">
        <v>195</v>
      </c>
      <c r="C586" s="9"/>
      <c r="D586" s="14"/>
      <c r="E586" s="36"/>
    </row>
    <row r="587" spans="1:5">
      <c r="A587" s="45" t="s">
        <v>1247</v>
      </c>
      <c r="B587" s="46" t="s">
        <v>196</v>
      </c>
      <c r="C587" s="9"/>
      <c r="D587" s="14"/>
      <c r="E587" s="36"/>
    </row>
    <row r="588" spans="1:5" ht="47.25">
      <c r="A588" s="37" t="s">
        <v>1250</v>
      </c>
      <c r="B588" s="6" t="s">
        <v>1271</v>
      </c>
      <c r="C588" s="8"/>
      <c r="D588" s="13">
        <f>SUM(D589:D590)</f>
        <v>0</v>
      </c>
      <c r="E588" s="13">
        <f>SUM(E589:E590)</f>
        <v>0</v>
      </c>
    </row>
    <row r="589" spans="1:5">
      <c r="A589" s="45" t="s">
        <v>1251</v>
      </c>
      <c r="B589" s="46" t="s">
        <v>195</v>
      </c>
      <c r="C589" s="9"/>
      <c r="D589" s="14"/>
      <c r="E589" s="36"/>
    </row>
    <row r="590" spans="1:5">
      <c r="A590" s="45" t="s">
        <v>1252</v>
      </c>
      <c r="B590" s="46" t="s">
        <v>196</v>
      </c>
      <c r="C590" s="9"/>
      <c r="D590" s="14"/>
      <c r="E590" s="36"/>
    </row>
    <row r="591" spans="1:5" ht="47.25">
      <c r="A591" s="37" t="s">
        <v>1255</v>
      </c>
      <c r="B591" s="6" t="s">
        <v>1272</v>
      </c>
      <c r="C591" s="8"/>
      <c r="D591" s="13">
        <f>SUM(D592:D593)</f>
        <v>0</v>
      </c>
      <c r="E591" s="13">
        <f>SUM(E592:E593)</f>
        <v>0</v>
      </c>
    </row>
    <row r="592" spans="1:5">
      <c r="A592" s="45" t="s">
        <v>1256</v>
      </c>
      <c r="B592" s="46" t="s">
        <v>195</v>
      </c>
      <c r="C592" s="9"/>
      <c r="D592" s="14"/>
      <c r="E592" s="36"/>
    </row>
    <row r="593" spans="1:5">
      <c r="A593" s="45" t="s">
        <v>1257</v>
      </c>
      <c r="B593" s="46" t="s">
        <v>196</v>
      </c>
      <c r="C593" s="9"/>
      <c r="D593" s="14"/>
      <c r="E593" s="36"/>
    </row>
    <row r="594" spans="1:5" ht="47.25">
      <c r="A594" s="37" t="s">
        <v>1260</v>
      </c>
      <c r="B594" s="6" t="s">
        <v>1273</v>
      </c>
      <c r="C594" s="8"/>
      <c r="D594" s="13">
        <f>SUM(D595:D596)</f>
        <v>0</v>
      </c>
      <c r="E594" s="13">
        <f>SUM(E595:E596)</f>
        <v>0</v>
      </c>
    </row>
    <row r="595" spans="1:5">
      <c r="A595" s="45" t="s">
        <v>1261</v>
      </c>
      <c r="B595" s="46" t="s">
        <v>195</v>
      </c>
      <c r="C595" s="9"/>
      <c r="D595" s="14"/>
      <c r="E595" s="36"/>
    </row>
    <row r="596" spans="1:5">
      <c r="A596" s="45" t="s">
        <v>1262</v>
      </c>
      <c r="B596" s="46" t="s">
        <v>196</v>
      </c>
      <c r="C596" s="9"/>
      <c r="D596" s="14"/>
      <c r="E596" s="36"/>
    </row>
    <row r="597" spans="1:5">
      <c r="A597" s="37" t="s">
        <v>1265</v>
      </c>
      <c r="B597" s="6" t="s">
        <v>1233</v>
      </c>
      <c r="C597" s="6"/>
      <c r="D597" s="13">
        <f>D598+D601+D604+D607+D610+D613</f>
        <v>0</v>
      </c>
      <c r="E597" s="13">
        <f>E598+E601+E604+E607+E610+E613</f>
        <v>0</v>
      </c>
    </row>
    <row r="598" spans="1:5" ht="47.25">
      <c r="A598" s="37" t="s">
        <v>1266</v>
      </c>
      <c r="B598" s="6" t="s">
        <v>1274</v>
      </c>
      <c r="C598" s="8"/>
      <c r="D598" s="13">
        <f>SUM(D599:D600)</f>
        <v>0</v>
      </c>
      <c r="E598" s="13">
        <f>SUM(E599:E600)</f>
        <v>0</v>
      </c>
    </row>
    <row r="599" spans="1:5">
      <c r="A599" s="45" t="s">
        <v>1275</v>
      </c>
      <c r="B599" s="46" t="s">
        <v>195</v>
      </c>
      <c r="C599" s="9"/>
      <c r="D599" s="14"/>
      <c r="E599" s="36"/>
    </row>
    <row r="600" spans="1:5">
      <c r="A600" s="45" t="s">
        <v>1276</v>
      </c>
      <c r="B600" s="46" t="s">
        <v>196</v>
      </c>
      <c r="C600" s="9"/>
      <c r="D600" s="14"/>
      <c r="E600" s="36"/>
    </row>
    <row r="601" spans="1:5" ht="47.25">
      <c r="A601" s="37" t="s">
        <v>1279</v>
      </c>
      <c r="B601" s="6" t="s">
        <v>1284</v>
      </c>
      <c r="C601" s="8"/>
      <c r="D601" s="13">
        <f>SUM(D602:D603)</f>
        <v>0</v>
      </c>
      <c r="E601" s="13">
        <f>SUM(E602:E603)</f>
        <v>0</v>
      </c>
    </row>
    <row r="602" spans="1:5">
      <c r="A602" s="45" t="s">
        <v>1280</v>
      </c>
      <c r="B602" s="46" t="s">
        <v>195</v>
      </c>
      <c r="C602" s="9"/>
      <c r="D602" s="14"/>
      <c r="E602" s="36"/>
    </row>
    <row r="603" spans="1:5">
      <c r="A603" s="45" t="s">
        <v>1281</v>
      </c>
      <c r="B603" s="46" t="s">
        <v>196</v>
      </c>
      <c r="C603" s="9"/>
      <c r="D603" s="14"/>
      <c r="E603" s="36"/>
    </row>
    <row r="604" spans="1:5" ht="47.25">
      <c r="A604" s="37" t="s">
        <v>1285</v>
      </c>
      <c r="B604" s="6" t="s">
        <v>1290</v>
      </c>
      <c r="C604" s="8"/>
      <c r="D604" s="13">
        <f>SUM(D605:D606)</f>
        <v>0</v>
      </c>
      <c r="E604" s="13">
        <f>SUM(E605:E606)</f>
        <v>0</v>
      </c>
    </row>
    <row r="605" spans="1:5">
      <c r="A605" s="45" t="s">
        <v>1286</v>
      </c>
      <c r="B605" s="46" t="s">
        <v>195</v>
      </c>
      <c r="C605" s="9"/>
      <c r="D605" s="14"/>
      <c r="E605" s="36"/>
    </row>
    <row r="606" spans="1:5">
      <c r="A606" s="45" t="s">
        <v>1287</v>
      </c>
      <c r="B606" s="46" t="s">
        <v>196</v>
      </c>
      <c r="C606" s="9"/>
      <c r="D606" s="14"/>
      <c r="E606" s="36"/>
    </row>
    <row r="607" spans="1:5" ht="47.25">
      <c r="A607" s="37" t="s">
        <v>1291</v>
      </c>
      <c r="B607" s="6" t="s">
        <v>1296</v>
      </c>
      <c r="C607" s="8"/>
      <c r="D607" s="13">
        <f>SUM(D608:D609)</f>
        <v>0</v>
      </c>
      <c r="E607" s="13">
        <f>SUM(E608:E609)</f>
        <v>0</v>
      </c>
    </row>
    <row r="608" spans="1:5">
      <c r="A608" s="45" t="s">
        <v>1292</v>
      </c>
      <c r="B608" s="46" t="s">
        <v>195</v>
      </c>
      <c r="C608" s="9"/>
      <c r="D608" s="14"/>
      <c r="E608" s="36"/>
    </row>
    <row r="609" spans="1:5">
      <c r="A609" s="45" t="s">
        <v>1293</v>
      </c>
      <c r="B609" s="46" t="s">
        <v>196</v>
      </c>
      <c r="C609" s="9"/>
      <c r="D609" s="14"/>
      <c r="E609" s="36"/>
    </row>
    <row r="610" spans="1:5" ht="47.25">
      <c r="A610" s="37" t="s">
        <v>1297</v>
      </c>
      <c r="B610" s="6" t="s">
        <v>1302</v>
      </c>
      <c r="C610" s="8"/>
      <c r="D610" s="13">
        <f>SUM(D611:D612)</f>
        <v>0</v>
      </c>
      <c r="E610" s="13">
        <f>SUM(E611:E612)</f>
        <v>0</v>
      </c>
    </row>
    <row r="611" spans="1:5">
      <c r="A611" s="45" t="s">
        <v>1298</v>
      </c>
      <c r="B611" s="46" t="s">
        <v>195</v>
      </c>
      <c r="C611" s="9"/>
      <c r="D611" s="14"/>
      <c r="E611" s="36"/>
    </row>
    <row r="612" spans="1:5">
      <c r="A612" s="45" t="s">
        <v>1299</v>
      </c>
      <c r="B612" s="46" t="s">
        <v>196</v>
      </c>
      <c r="C612" s="9"/>
      <c r="D612" s="14"/>
      <c r="E612" s="36"/>
    </row>
    <row r="613" spans="1:5" ht="31.5">
      <c r="A613" s="37" t="s">
        <v>1303</v>
      </c>
      <c r="B613" s="6" t="s">
        <v>1308</v>
      </c>
      <c r="C613" s="8"/>
      <c r="D613" s="13">
        <f>SUM(D614:D615)</f>
        <v>0</v>
      </c>
      <c r="E613" s="13">
        <f>SUM(E614:E615)</f>
        <v>0</v>
      </c>
    </row>
    <row r="614" spans="1:5">
      <c r="A614" s="45" t="s">
        <v>1304</v>
      </c>
      <c r="B614" s="46" t="s">
        <v>195</v>
      </c>
      <c r="C614" s="9"/>
      <c r="D614" s="14"/>
      <c r="E614" s="36"/>
    </row>
    <row r="615" spans="1:5">
      <c r="A615" s="45" t="s">
        <v>1305</v>
      </c>
      <c r="B615" s="46" t="s">
        <v>196</v>
      </c>
      <c r="C615" s="9"/>
      <c r="D615" s="14"/>
      <c r="E615" s="36"/>
    </row>
    <row r="616" spans="1:5" ht="31.5">
      <c r="A616" s="37" t="s">
        <v>1309</v>
      </c>
      <c r="B616" s="6" t="s">
        <v>1315</v>
      </c>
      <c r="C616" s="6"/>
      <c r="D616" s="13">
        <f>D617+D620+D624+D627+D630+D633</f>
        <v>0</v>
      </c>
      <c r="E616" s="13">
        <f>E617+E620+E624+E627+E630+E633</f>
        <v>0</v>
      </c>
    </row>
    <row r="617" spans="1:5" ht="47.25">
      <c r="A617" s="37" t="s">
        <v>1310</v>
      </c>
      <c r="B617" s="6" t="s">
        <v>1341</v>
      </c>
      <c r="C617" s="8"/>
      <c r="D617" s="13">
        <f>SUM(D618:D619)</f>
        <v>0</v>
      </c>
      <c r="E617" s="13">
        <f>SUM(E618:E619)</f>
        <v>0</v>
      </c>
    </row>
    <row r="618" spans="1:5">
      <c r="A618" s="45" t="s">
        <v>1311</v>
      </c>
      <c r="B618" s="46" t="s">
        <v>195</v>
      </c>
      <c r="C618" s="9"/>
      <c r="D618" s="14"/>
      <c r="E618" s="36"/>
    </row>
    <row r="619" spans="1:5">
      <c r="A619" s="45" t="s">
        <v>1312</v>
      </c>
      <c r="B619" s="46" t="s">
        <v>196</v>
      </c>
      <c r="C619" s="9"/>
      <c r="D619" s="14"/>
      <c r="E619" s="36"/>
    </row>
    <row r="620" spans="1:5" ht="47.25">
      <c r="A620" s="37" t="s">
        <v>1316</v>
      </c>
      <c r="B620" s="6" t="s">
        <v>1342</v>
      </c>
      <c r="C620" s="8"/>
      <c r="D620" s="13">
        <f>SUM(D621:D622)</f>
        <v>0</v>
      </c>
      <c r="E620" s="13">
        <f>SUM(E621:E622)</f>
        <v>0</v>
      </c>
    </row>
    <row r="621" spans="1:5">
      <c r="A621" s="45" t="s">
        <v>1317</v>
      </c>
      <c r="B621" s="46" t="s">
        <v>195</v>
      </c>
      <c r="C621" s="9"/>
      <c r="D621" s="14"/>
      <c r="E621" s="36"/>
    </row>
    <row r="622" spans="1:5">
      <c r="A622" s="45" t="s">
        <v>1318</v>
      </c>
      <c r="B622" s="46" t="s">
        <v>196</v>
      </c>
      <c r="C622" s="9"/>
      <c r="D622" s="14"/>
      <c r="E622" s="36"/>
    </row>
    <row r="623" spans="1:5" hidden="1"/>
    <row r="624" spans="1:5" ht="47.25">
      <c r="A624" s="37" t="s">
        <v>1321</v>
      </c>
      <c r="B624" s="6" t="s">
        <v>1343</v>
      </c>
      <c r="C624" s="8"/>
      <c r="D624" s="13">
        <f>SUM(D625:D626)</f>
        <v>0</v>
      </c>
      <c r="E624" s="13">
        <f>SUM(E625:E626)</f>
        <v>0</v>
      </c>
    </row>
    <row r="625" spans="1:5">
      <c r="A625" s="45" t="s">
        <v>1322</v>
      </c>
      <c r="B625" s="46" t="s">
        <v>195</v>
      </c>
      <c r="C625" s="9"/>
      <c r="D625" s="14"/>
      <c r="E625" s="36"/>
    </row>
    <row r="626" spans="1:5">
      <c r="A626" s="45" t="s">
        <v>1323</v>
      </c>
      <c r="B626" s="46" t="s">
        <v>196</v>
      </c>
      <c r="C626" s="9"/>
      <c r="D626" s="14"/>
      <c r="E626" s="36"/>
    </row>
    <row r="627" spans="1:5" ht="47.25">
      <c r="A627" s="37" t="s">
        <v>1326</v>
      </c>
      <c r="B627" s="6" t="s">
        <v>1344</v>
      </c>
      <c r="C627" s="8"/>
      <c r="D627" s="13">
        <f>SUM(D628:D629)</f>
        <v>0</v>
      </c>
      <c r="E627" s="13">
        <f>SUM(E628:E629)</f>
        <v>0</v>
      </c>
    </row>
    <row r="628" spans="1:5">
      <c r="A628" s="45" t="s">
        <v>1327</v>
      </c>
      <c r="B628" s="46" t="s">
        <v>195</v>
      </c>
      <c r="C628" s="9"/>
      <c r="D628" s="14"/>
      <c r="E628" s="36"/>
    </row>
    <row r="629" spans="1:5">
      <c r="A629" s="45" t="s">
        <v>1328</v>
      </c>
      <c r="B629" s="46" t="s">
        <v>196</v>
      </c>
      <c r="C629" s="9"/>
      <c r="D629" s="14"/>
      <c r="E629" s="36"/>
    </row>
    <row r="630" spans="1:5" ht="47.25">
      <c r="A630" s="37" t="s">
        <v>1331</v>
      </c>
      <c r="B630" s="6" t="s">
        <v>1345</v>
      </c>
      <c r="C630" s="8"/>
      <c r="D630" s="13">
        <f>SUM(D631:D632)</f>
        <v>0</v>
      </c>
      <c r="E630" s="13">
        <f>SUM(E631:E632)</f>
        <v>0</v>
      </c>
    </row>
    <row r="631" spans="1:5">
      <c r="A631" s="45" t="s">
        <v>1332</v>
      </c>
      <c r="B631" s="46" t="s">
        <v>195</v>
      </c>
      <c r="C631" s="9"/>
      <c r="D631" s="14"/>
      <c r="E631" s="36"/>
    </row>
    <row r="632" spans="1:5">
      <c r="A632" s="45" t="s">
        <v>1333</v>
      </c>
      <c r="B632" s="46" t="s">
        <v>196</v>
      </c>
      <c r="C632" s="9"/>
      <c r="D632" s="14"/>
      <c r="E632" s="36"/>
    </row>
    <row r="633" spans="1:5" ht="47.25">
      <c r="A633" s="37" t="s">
        <v>1336</v>
      </c>
      <c r="B633" s="6" t="s">
        <v>1346</v>
      </c>
      <c r="C633" s="8"/>
      <c r="D633" s="13">
        <f>SUM(D634:D635)</f>
        <v>0</v>
      </c>
      <c r="E633" s="13">
        <f>SUM(E634:E635)</f>
        <v>0</v>
      </c>
    </row>
    <row r="634" spans="1:5">
      <c r="A634" s="45" t="s">
        <v>1337</v>
      </c>
      <c r="B634" s="46" t="s">
        <v>195</v>
      </c>
      <c r="C634" s="9"/>
      <c r="D634" s="14"/>
      <c r="E634" s="36"/>
    </row>
    <row r="635" spans="1:5">
      <c r="A635" s="45" t="s">
        <v>1338</v>
      </c>
      <c r="B635" s="46" t="s">
        <v>196</v>
      </c>
      <c r="C635" s="9"/>
      <c r="D635" s="14"/>
      <c r="E635" s="36"/>
    </row>
    <row r="636" spans="1:5">
      <c r="A636" s="37" t="s">
        <v>1348</v>
      </c>
      <c r="B636" s="6" t="s">
        <v>1347</v>
      </c>
      <c r="C636" s="6"/>
      <c r="D636" s="13">
        <f>D637+D640+D643+D646+D649+D652</f>
        <v>0</v>
      </c>
      <c r="E636" s="13">
        <f>E637+E640+E643+E646+E649+E652</f>
        <v>0</v>
      </c>
    </row>
    <row r="637" spans="1:5" ht="47.25">
      <c r="A637" s="37" t="s">
        <v>1349</v>
      </c>
      <c r="B637" s="6" t="s">
        <v>1354</v>
      </c>
      <c r="C637" s="8"/>
      <c r="D637" s="13">
        <f>SUM(D638:D639)</f>
        <v>0</v>
      </c>
      <c r="E637" s="13">
        <f>SUM(E638:E639)</f>
        <v>0</v>
      </c>
    </row>
    <row r="638" spans="1:5">
      <c r="A638" s="45" t="s">
        <v>1350</v>
      </c>
      <c r="B638" s="46" t="s">
        <v>195</v>
      </c>
      <c r="C638" s="9"/>
      <c r="D638" s="14"/>
      <c r="E638" s="36"/>
    </row>
    <row r="639" spans="1:5">
      <c r="A639" s="45" t="s">
        <v>1351</v>
      </c>
      <c r="B639" s="46" t="s">
        <v>196</v>
      </c>
      <c r="C639" s="9"/>
      <c r="D639" s="14"/>
      <c r="E639" s="36"/>
    </row>
    <row r="640" spans="1:5" ht="47.25">
      <c r="A640" s="37" t="s">
        <v>1360</v>
      </c>
      <c r="B640" s="6" t="s">
        <v>1359</v>
      </c>
      <c r="C640" s="8"/>
      <c r="D640" s="13">
        <f>SUM(D641:D642)</f>
        <v>0</v>
      </c>
      <c r="E640" s="13">
        <f>SUM(E641:E642)</f>
        <v>0</v>
      </c>
    </row>
    <row r="641" spans="1:5">
      <c r="A641" s="45" t="s">
        <v>1355</v>
      </c>
      <c r="B641" s="46" t="s">
        <v>195</v>
      </c>
      <c r="C641" s="9"/>
      <c r="D641" s="14"/>
      <c r="E641" s="36"/>
    </row>
    <row r="642" spans="1:5">
      <c r="A642" s="45" t="s">
        <v>1356</v>
      </c>
      <c r="B642" s="46" t="s">
        <v>196</v>
      </c>
      <c r="C642" s="9"/>
      <c r="D642" s="14"/>
      <c r="E642" s="36"/>
    </row>
    <row r="643" spans="1:5" ht="47.25">
      <c r="A643" s="37" t="s">
        <v>1361</v>
      </c>
      <c r="B643" s="6" t="s">
        <v>1366</v>
      </c>
      <c r="C643" s="8"/>
      <c r="D643" s="13">
        <f>SUM(D644:D645)</f>
        <v>0</v>
      </c>
      <c r="E643" s="13">
        <f>SUM(E644:E645)</f>
        <v>0</v>
      </c>
    </row>
    <row r="644" spans="1:5">
      <c r="A644" s="45" t="s">
        <v>1362</v>
      </c>
      <c r="B644" s="46" t="s">
        <v>195</v>
      </c>
      <c r="C644" s="9"/>
      <c r="D644" s="14"/>
      <c r="E644" s="36"/>
    </row>
    <row r="645" spans="1:5" ht="15.75" customHeight="1">
      <c r="A645" s="45" t="s">
        <v>1363</v>
      </c>
      <c r="B645" s="46" t="s">
        <v>196</v>
      </c>
      <c r="C645" s="9"/>
      <c r="D645" s="14"/>
      <c r="E645" s="36"/>
    </row>
    <row r="646" spans="1:5" ht="47.25">
      <c r="A646" s="37" t="s">
        <v>1367</v>
      </c>
      <c r="B646" s="6" t="s">
        <v>1372</v>
      </c>
      <c r="C646" s="8"/>
      <c r="D646" s="13">
        <f>SUM(D647:D648)</f>
        <v>0</v>
      </c>
      <c r="E646" s="13">
        <f>SUM(E647:E648)</f>
        <v>0</v>
      </c>
    </row>
    <row r="647" spans="1:5">
      <c r="A647" s="45" t="s">
        <v>1368</v>
      </c>
      <c r="B647" s="46" t="s">
        <v>195</v>
      </c>
      <c r="C647" s="9"/>
      <c r="D647" s="14"/>
      <c r="E647" s="36"/>
    </row>
    <row r="648" spans="1:5">
      <c r="A648" s="45" t="s">
        <v>1369</v>
      </c>
      <c r="B648" s="46" t="s">
        <v>196</v>
      </c>
      <c r="C648" s="9"/>
      <c r="D648" s="14"/>
      <c r="E648" s="36"/>
    </row>
    <row r="649" spans="1:5" ht="47.25">
      <c r="A649" s="37" t="s">
        <v>1373</v>
      </c>
      <c r="B649" s="6" t="s">
        <v>1378</v>
      </c>
      <c r="C649" s="8"/>
      <c r="D649" s="13">
        <f>SUM(D650:D651)</f>
        <v>0</v>
      </c>
      <c r="E649" s="13">
        <f>SUM(E650:E651)</f>
        <v>0</v>
      </c>
    </row>
    <row r="650" spans="1:5">
      <c r="A650" s="45" t="s">
        <v>1374</v>
      </c>
      <c r="B650" s="46" t="s">
        <v>195</v>
      </c>
      <c r="C650" s="9"/>
      <c r="D650" s="14"/>
      <c r="E650" s="36"/>
    </row>
    <row r="651" spans="1:5">
      <c r="A651" s="45" t="s">
        <v>1375</v>
      </c>
      <c r="B651" s="46" t="s">
        <v>196</v>
      </c>
      <c r="C651" s="9"/>
      <c r="D651" s="14"/>
      <c r="E651" s="36"/>
    </row>
    <row r="652" spans="1:5" ht="31.5">
      <c r="A652" s="37" t="s">
        <v>1379</v>
      </c>
      <c r="B652" s="6" t="s">
        <v>1384</v>
      </c>
      <c r="C652" s="8"/>
      <c r="D652" s="13">
        <f>SUM(D653:D654)</f>
        <v>0</v>
      </c>
      <c r="E652" s="13">
        <f>SUM(E653:E654)</f>
        <v>0</v>
      </c>
    </row>
    <row r="653" spans="1:5">
      <c r="A653" s="45" t="s">
        <v>1380</v>
      </c>
      <c r="B653" s="46" t="s">
        <v>195</v>
      </c>
      <c r="C653" s="9"/>
      <c r="D653" s="14"/>
      <c r="E653" s="36"/>
    </row>
    <row r="654" spans="1:5">
      <c r="A654" s="45" t="s">
        <v>1381</v>
      </c>
      <c r="B654" s="46" t="s">
        <v>196</v>
      </c>
      <c r="C654" s="9"/>
      <c r="D654" s="14"/>
      <c r="E654" s="36"/>
    </row>
    <row r="655" spans="1:5" ht="31.5">
      <c r="A655" s="37" t="s">
        <v>1393</v>
      </c>
      <c r="B655" s="6" t="s">
        <v>1386</v>
      </c>
      <c r="C655" s="6"/>
      <c r="D655" s="13">
        <f>D656+D659+D662+D665+D668+D671</f>
        <v>0</v>
      </c>
      <c r="E655" s="13">
        <f>E656+E659+E662+E665+E668+E671</f>
        <v>0</v>
      </c>
    </row>
    <row r="656" spans="1:5" ht="47.25">
      <c r="A656" s="37" t="s">
        <v>1394</v>
      </c>
      <c r="B656" s="6" t="s">
        <v>1387</v>
      </c>
      <c r="C656" s="8"/>
      <c r="D656" s="13">
        <f>SUM(D657:D658)</f>
        <v>0</v>
      </c>
      <c r="E656" s="13">
        <f>SUM(E657:E658)</f>
        <v>0</v>
      </c>
    </row>
    <row r="657" spans="1:5">
      <c r="A657" s="45" t="s">
        <v>1395</v>
      </c>
      <c r="B657" s="46" t="s">
        <v>195</v>
      </c>
      <c r="C657" s="9"/>
      <c r="D657" s="14"/>
      <c r="E657" s="36"/>
    </row>
    <row r="658" spans="1:5">
      <c r="A658" s="45" t="s">
        <v>1396</v>
      </c>
      <c r="B658" s="46" t="s">
        <v>196</v>
      </c>
      <c r="C658" s="9"/>
      <c r="D658" s="14"/>
      <c r="E658" s="36"/>
    </row>
    <row r="659" spans="1:5" ht="47.25">
      <c r="A659" s="37" t="s">
        <v>1400</v>
      </c>
      <c r="B659" s="6" t="s">
        <v>1388</v>
      </c>
      <c r="C659" s="8"/>
      <c r="D659" s="13">
        <f>SUM(D660:D661)</f>
        <v>0</v>
      </c>
      <c r="E659" s="13">
        <f>SUM(E660:E661)</f>
        <v>0</v>
      </c>
    </row>
    <row r="660" spans="1:5">
      <c r="A660" s="45" t="s">
        <v>1401</v>
      </c>
      <c r="B660" s="46" t="s">
        <v>195</v>
      </c>
      <c r="C660" s="9"/>
      <c r="D660" s="14"/>
      <c r="E660" s="36"/>
    </row>
    <row r="661" spans="1:5">
      <c r="A661" s="45" t="s">
        <v>1402</v>
      </c>
      <c r="B661" s="46" t="s">
        <v>196</v>
      </c>
      <c r="C661" s="9"/>
      <c r="D661" s="14"/>
      <c r="E661" s="36"/>
    </row>
    <row r="662" spans="1:5" ht="47.25">
      <c r="A662" s="37" t="s">
        <v>1406</v>
      </c>
      <c r="B662" s="6" t="s">
        <v>1389</v>
      </c>
      <c r="C662" s="8"/>
      <c r="D662" s="13">
        <f>SUM(D663:D664)</f>
        <v>0</v>
      </c>
      <c r="E662" s="13">
        <f>SUM(E663:E664)</f>
        <v>0</v>
      </c>
    </row>
    <row r="663" spans="1:5">
      <c r="A663" s="45" t="s">
        <v>1407</v>
      </c>
      <c r="B663" s="46" t="s">
        <v>195</v>
      </c>
      <c r="C663" s="9"/>
      <c r="D663" s="14"/>
      <c r="E663" s="36"/>
    </row>
    <row r="664" spans="1:5">
      <c r="A664" s="45" t="s">
        <v>1408</v>
      </c>
      <c r="B664" s="46" t="s">
        <v>196</v>
      </c>
      <c r="C664" s="9"/>
      <c r="D664" s="14"/>
      <c r="E664" s="36"/>
    </row>
    <row r="665" spans="1:5" ht="47.25">
      <c r="A665" s="37" t="s">
        <v>1412</v>
      </c>
      <c r="B665" s="6" t="s">
        <v>1390</v>
      </c>
      <c r="C665" s="8"/>
      <c r="D665" s="13">
        <f>SUM(D666:D667)</f>
        <v>0</v>
      </c>
      <c r="E665" s="13">
        <f>SUM(E666:E667)</f>
        <v>0</v>
      </c>
    </row>
    <row r="666" spans="1:5">
      <c r="A666" s="45" t="s">
        <v>1413</v>
      </c>
      <c r="B666" s="46" t="s">
        <v>195</v>
      </c>
      <c r="C666" s="9"/>
      <c r="D666" s="14"/>
      <c r="E666" s="36"/>
    </row>
    <row r="667" spans="1:5">
      <c r="A667" s="45" t="s">
        <v>1414</v>
      </c>
      <c r="B667" s="46" t="s">
        <v>196</v>
      </c>
      <c r="C667" s="9"/>
      <c r="D667" s="14"/>
      <c r="E667" s="36"/>
    </row>
    <row r="668" spans="1:5" ht="47.25">
      <c r="A668" s="37" t="s">
        <v>1418</v>
      </c>
      <c r="B668" s="6" t="s">
        <v>1391</v>
      </c>
      <c r="C668" s="8"/>
      <c r="D668" s="13">
        <f>SUM(D669:D670)</f>
        <v>0</v>
      </c>
      <c r="E668" s="13">
        <f>SUM(E669:E670)</f>
        <v>0</v>
      </c>
    </row>
    <row r="669" spans="1:5">
      <c r="A669" s="45" t="s">
        <v>1419</v>
      </c>
      <c r="B669" s="46" t="s">
        <v>195</v>
      </c>
      <c r="C669" s="9"/>
      <c r="D669" s="14"/>
      <c r="E669" s="36"/>
    </row>
    <row r="670" spans="1:5">
      <c r="A670" s="45" t="s">
        <v>1420</v>
      </c>
      <c r="B670" s="46" t="s">
        <v>196</v>
      </c>
      <c r="C670" s="9"/>
      <c r="D670" s="14"/>
      <c r="E670" s="36"/>
    </row>
    <row r="671" spans="1:5" ht="47.25">
      <c r="A671" s="37" t="s">
        <v>1424</v>
      </c>
      <c r="B671" s="6" t="s">
        <v>1392</v>
      </c>
      <c r="C671" s="8"/>
      <c r="D671" s="13">
        <f>SUM(D672:D673)</f>
        <v>0</v>
      </c>
      <c r="E671" s="13">
        <f>SUM(E672:E673)</f>
        <v>0</v>
      </c>
    </row>
    <row r="672" spans="1:5">
      <c r="A672" s="45" t="s">
        <v>1425</v>
      </c>
      <c r="B672" s="46" t="s">
        <v>195</v>
      </c>
      <c r="C672" s="9"/>
      <c r="D672" s="14"/>
      <c r="E672" s="36"/>
    </row>
    <row r="673" spans="1:5">
      <c r="A673" s="45" t="s">
        <v>1426</v>
      </c>
      <c r="B673" s="46" t="s">
        <v>196</v>
      </c>
      <c r="C673" s="9"/>
      <c r="D673" s="14"/>
      <c r="E673" s="36"/>
    </row>
    <row r="674" spans="1:5">
      <c r="A674" s="37" t="s">
        <v>1430</v>
      </c>
      <c r="B674" s="6" t="s">
        <v>1385</v>
      </c>
      <c r="C674" s="6"/>
      <c r="D674" s="13">
        <f>D675+D678+D681+D684+D687+D690</f>
        <v>0</v>
      </c>
      <c r="E674" s="13">
        <f>E675+E678+E681+E684+E687+E690</f>
        <v>0</v>
      </c>
    </row>
    <row r="675" spans="1:5" ht="47.25">
      <c r="A675" s="37" t="s">
        <v>1431</v>
      </c>
      <c r="B675" s="6" t="s">
        <v>1399</v>
      </c>
      <c r="C675" s="8"/>
      <c r="D675" s="13">
        <f>SUM(D676:D677)</f>
        <v>0</v>
      </c>
      <c r="E675" s="13">
        <f>SUM(E676:E677)</f>
        <v>0</v>
      </c>
    </row>
    <row r="676" spans="1:5">
      <c r="A676" s="45" t="s">
        <v>1432</v>
      </c>
      <c r="B676" s="46" t="s">
        <v>195</v>
      </c>
      <c r="C676" s="9"/>
      <c r="D676" s="14"/>
      <c r="E676" s="36"/>
    </row>
    <row r="677" spans="1:5">
      <c r="A677" s="45" t="s">
        <v>1433</v>
      </c>
      <c r="B677" s="46" t="s">
        <v>196</v>
      </c>
      <c r="C677" s="9"/>
      <c r="D677" s="14"/>
      <c r="E677" s="36"/>
    </row>
    <row r="678" spans="1:5" ht="47.25">
      <c r="A678" s="37" t="s">
        <v>1438</v>
      </c>
      <c r="B678" s="6" t="s">
        <v>1405</v>
      </c>
      <c r="C678" s="8"/>
      <c r="D678" s="13">
        <f>SUM(D679:D680)</f>
        <v>0</v>
      </c>
      <c r="E678" s="13">
        <f>SUM(E679:E680)</f>
        <v>0</v>
      </c>
    </row>
    <row r="679" spans="1:5">
      <c r="A679" s="45" t="s">
        <v>1439</v>
      </c>
      <c r="B679" s="46" t="s">
        <v>195</v>
      </c>
      <c r="C679" s="9"/>
      <c r="D679" s="14"/>
      <c r="E679" s="36"/>
    </row>
    <row r="680" spans="1:5">
      <c r="A680" s="45" t="s">
        <v>1440</v>
      </c>
      <c r="B680" s="46" t="s">
        <v>196</v>
      </c>
      <c r="C680" s="9"/>
      <c r="D680" s="14"/>
      <c r="E680" s="36"/>
    </row>
    <row r="681" spans="1:5" ht="47.25">
      <c r="A681" s="37" t="s">
        <v>1444</v>
      </c>
      <c r="B681" s="6" t="s">
        <v>1411</v>
      </c>
      <c r="C681" s="8"/>
      <c r="D681" s="13">
        <f>SUM(D682:D683)</f>
        <v>0</v>
      </c>
      <c r="E681" s="13">
        <f>SUM(E682:E683)</f>
        <v>0</v>
      </c>
    </row>
    <row r="682" spans="1:5">
      <c r="A682" s="45" t="s">
        <v>1445</v>
      </c>
      <c r="B682" s="46" t="s">
        <v>195</v>
      </c>
      <c r="C682" s="9"/>
      <c r="D682" s="14"/>
      <c r="E682" s="36"/>
    </row>
    <row r="683" spans="1:5">
      <c r="A683" s="45" t="s">
        <v>1446</v>
      </c>
      <c r="B683" s="46" t="s">
        <v>196</v>
      </c>
      <c r="C683" s="9"/>
      <c r="D683" s="14"/>
      <c r="E683" s="36"/>
    </row>
    <row r="684" spans="1:5" ht="47.25">
      <c r="A684" s="37" t="s">
        <v>1450</v>
      </c>
      <c r="B684" s="6" t="s">
        <v>1417</v>
      </c>
      <c r="C684" s="8"/>
      <c r="D684" s="13">
        <f>SUM(D685:D686)</f>
        <v>0</v>
      </c>
      <c r="E684" s="13">
        <f>SUM(E685:E686)</f>
        <v>0</v>
      </c>
    </row>
    <row r="685" spans="1:5">
      <c r="A685" s="45" t="s">
        <v>1451</v>
      </c>
      <c r="B685" s="46" t="s">
        <v>195</v>
      </c>
      <c r="C685" s="9"/>
      <c r="D685" s="14"/>
      <c r="E685" s="36"/>
    </row>
    <row r="686" spans="1:5">
      <c r="A686" s="45" t="s">
        <v>1452</v>
      </c>
      <c r="B686" s="46" t="s">
        <v>196</v>
      </c>
      <c r="C686" s="9"/>
      <c r="D686" s="14"/>
      <c r="E686" s="36"/>
    </row>
    <row r="687" spans="1:5" ht="47.25">
      <c r="A687" s="37" t="s">
        <v>1456</v>
      </c>
      <c r="B687" s="6" t="s">
        <v>1423</v>
      </c>
      <c r="C687" s="8"/>
      <c r="D687" s="13">
        <f>SUM(D688:D689)</f>
        <v>0</v>
      </c>
      <c r="E687" s="13">
        <f>SUM(E688:E689)</f>
        <v>0</v>
      </c>
    </row>
    <row r="688" spans="1:5">
      <c r="A688" s="45" t="s">
        <v>1457</v>
      </c>
      <c r="B688" s="46" t="s">
        <v>195</v>
      </c>
      <c r="C688" s="9"/>
      <c r="D688" s="14"/>
      <c r="E688" s="36"/>
    </row>
    <row r="689" spans="1:5">
      <c r="A689" s="45" t="s">
        <v>1458</v>
      </c>
      <c r="B689" s="46" t="s">
        <v>196</v>
      </c>
      <c r="C689" s="9"/>
      <c r="D689" s="14"/>
      <c r="E689" s="36"/>
    </row>
    <row r="690" spans="1:5" ht="31.5">
      <c r="A690" s="37" t="s">
        <v>1462</v>
      </c>
      <c r="B690" s="6" t="s">
        <v>1429</v>
      </c>
      <c r="C690" s="8"/>
      <c r="D690" s="13">
        <f>SUM(D691:D692)</f>
        <v>0</v>
      </c>
      <c r="E690" s="13">
        <f>SUM(E691:E692)</f>
        <v>0</v>
      </c>
    </row>
    <row r="691" spans="1:5">
      <c r="A691" s="45" t="s">
        <v>1463</v>
      </c>
      <c r="B691" s="46" t="s">
        <v>195</v>
      </c>
      <c r="C691" s="9"/>
      <c r="D691" s="14"/>
      <c r="E691" s="36"/>
    </row>
    <row r="692" spans="1:5">
      <c r="A692" s="45" t="s">
        <v>1464</v>
      </c>
      <c r="B692" s="46" t="s">
        <v>196</v>
      </c>
      <c r="C692" s="9"/>
      <c r="D692" s="14"/>
      <c r="E692" s="36"/>
    </row>
    <row r="693" spans="1:5" ht="31.5">
      <c r="A693" s="37" t="s">
        <v>1468</v>
      </c>
      <c r="B693" s="6" t="s">
        <v>1436</v>
      </c>
      <c r="C693" s="6"/>
      <c r="D693" s="13">
        <f>D694+D697+D700+D703+D706+D709</f>
        <v>0</v>
      </c>
      <c r="E693" s="13">
        <f>E694+E697+E700+E703+E706+E709</f>
        <v>0</v>
      </c>
    </row>
    <row r="694" spans="1:5" ht="47.25">
      <c r="A694" s="37" t="s">
        <v>1469</v>
      </c>
      <c r="B694" s="6" t="s">
        <v>1437</v>
      </c>
      <c r="C694" s="8"/>
      <c r="D694" s="13">
        <f>SUM(D695:D696)</f>
        <v>0</v>
      </c>
      <c r="E694" s="13">
        <f>SUM(E695:E696)</f>
        <v>0</v>
      </c>
    </row>
    <row r="695" spans="1:5">
      <c r="A695" s="45" t="s">
        <v>1470</v>
      </c>
      <c r="B695" s="46" t="s">
        <v>195</v>
      </c>
      <c r="C695" s="9"/>
      <c r="D695" s="14"/>
      <c r="E695" s="36"/>
    </row>
    <row r="696" spans="1:5">
      <c r="A696" s="45" t="s">
        <v>1471</v>
      </c>
      <c r="B696" s="46" t="s">
        <v>196</v>
      </c>
      <c r="C696" s="9"/>
      <c r="D696" s="14"/>
      <c r="E696" s="36"/>
    </row>
    <row r="697" spans="1:5" ht="47.25">
      <c r="A697" s="37" t="s">
        <v>1476</v>
      </c>
      <c r="B697" s="6" t="s">
        <v>1443</v>
      </c>
      <c r="C697" s="8"/>
      <c r="D697" s="13">
        <f>SUM(D698:D699)</f>
        <v>0</v>
      </c>
      <c r="E697" s="13">
        <f>SUM(E698:E699)</f>
        <v>0</v>
      </c>
    </row>
    <row r="698" spans="1:5">
      <c r="A698" s="45" t="s">
        <v>1477</v>
      </c>
      <c r="B698" s="46" t="s">
        <v>195</v>
      </c>
      <c r="C698" s="9"/>
      <c r="D698" s="14"/>
      <c r="E698" s="36"/>
    </row>
    <row r="699" spans="1:5">
      <c r="A699" s="45" t="s">
        <v>1478</v>
      </c>
      <c r="B699" s="46" t="s">
        <v>196</v>
      </c>
      <c r="C699" s="9"/>
      <c r="D699" s="14"/>
      <c r="E699" s="36"/>
    </row>
    <row r="700" spans="1:5" ht="47.25">
      <c r="A700" s="37" t="s">
        <v>1499</v>
      </c>
      <c r="B700" s="6" t="s">
        <v>1449</v>
      </c>
      <c r="C700" s="8"/>
      <c r="D700" s="13">
        <f>SUM(D701:D702)</f>
        <v>0</v>
      </c>
      <c r="E700" s="13">
        <f>SUM(E701:E702)</f>
        <v>0</v>
      </c>
    </row>
    <row r="701" spans="1:5">
      <c r="A701" s="45" t="s">
        <v>1495</v>
      </c>
      <c r="B701" s="46" t="s">
        <v>195</v>
      </c>
      <c r="C701" s="9"/>
      <c r="D701" s="14"/>
      <c r="E701" s="36"/>
    </row>
    <row r="702" spans="1:5">
      <c r="A702" s="45" t="s">
        <v>1496</v>
      </c>
      <c r="B702" s="46" t="s">
        <v>196</v>
      </c>
      <c r="C702" s="9"/>
      <c r="D702" s="14"/>
      <c r="E702" s="36"/>
    </row>
    <row r="703" spans="1:5" ht="47.25">
      <c r="A703" s="37" t="s">
        <v>1482</v>
      </c>
      <c r="B703" s="6" t="s">
        <v>1455</v>
      </c>
      <c r="C703" s="8"/>
      <c r="D703" s="13">
        <f>SUM(D704:D705)</f>
        <v>0</v>
      </c>
      <c r="E703" s="13">
        <f>SUM(E704:E705)</f>
        <v>0</v>
      </c>
    </row>
    <row r="704" spans="1:5">
      <c r="A704" s="45" t="s">
        <v>1483</v>
      </c>
      <c r="B704" s="46" t="s">
        <v>195</v>
      </c>
      <c r="C704" s="9"/>
      <c r="D704" s="14"/>
      <c r="E704" s="36"/>
    </row>
    <row r="705" spans="1:5">
      <c r="A705" s="45" t="s">
        <v>1484</v>
      </c>
      <c r="B705" s="46" t="s">
        <v>196</v>
      </c>
      <c r="C705" s="9"/>
      <c r="D705" s="14"/>
      <c r="E705" s="36"/>
    </row>
    <row r="706" spans="1:5" ht="47.25">
      <c r="A706" s="37" t="s">
        <v>1488</v>
      </c>
      <c r="B706" s="6" t="s">
        <v>1461</v>
      </c>
      <c r="C706" s="8"/>
      <c r="D706" s="13">
        <f>SUM(D707:D708)</f>
        <v>0</v>
      </c>
      <c r="E706" s="13">
        <f>SUM(E707:E708)</f>
        <v>0</v>
      </c>
    </row>
    <row r="707" spans="1:5">
      <c r="A707" s="45" t="s">
        <v>1489</v>
      </c>
      <c r="B707" s="46" t="s">
        <v>195</v>
      </c>
      <c r="C707" s="9"/>
      <c r="D707" s="14"/>
      <c r="E707" s="36"/>
    </row>
    <row r="708" spans="1:5">
      <c r="A708" s="45" t="s">
        <v>1490</v>
      </c>
      <c r="B708" s="46" t="s">
        <v>196</v>
      </c>
      <c r="C708" s="9"/>
      <c r="D708" s="14"/>
      <c r="E708" s="36"/>
    </row>
    <row r="709" spans="1:5" ht="47.25">
      <c r="A709" s="37" t="s">
        <v>1494</v>
      </c>
      <c r="B709" s="6" t="s">
        <v>1467</v>
      </c>
      <c r="C709" s="8"/>
      <c r="D709" s="13">
        <f>SUM(D710:D711)</f>
        <v>0</v>
      </c>
      <c r="E709" s="13">
        <f>SUM(E710:E711)</f>
        <v>0</v>
      </c>
    </row>
    <row r="710" spans="1:5">
      <c r="A710" s="45" t="s">
        <v>1501</v>
      </c>
      <c r="B710" s="46" t="s">
        <v>195</v>
      </c>
      <c r="C710" s="9"/>
      <c r="D710" s="14"/>
      <c r="E710" s="36"/>
    </row>
    <row r="711" spans="1:5">
      <c r="A711" s="45" t="s">
        <v>1502</v>
      </c>
      <c r="B711" s="46" t="s">
        <v>196</v>
      </c>
      <c r="C711" s="9"/>
      <c r="D711" s="14"/>
      <c r="E711" s="36"/>
    </row>
    <row r="712" spans="1:5" ht="31.5">
      <c r="A712" s="37" t="s">
        <v>1506</v>
      </c>
      <c r="B712" s="6" t="s">
        <v>1474</v>
      </c>
      <c r="C712" s="6"/>
      <c r="D712" s="13">
        <f>D713+D716+D719+D722+D725+D728</f>
        <v>0</v>
      </c>
      <c r="E712" s="13">
        <f>E713+E716+E719+E722+E725+E728</f>
        <v>0</v>
      </c>
    </row>
    <row r="713" spans="1:5" ht="47.25">
      <c r="A713" s="37" t="s">
        <v>1507</v>
      </c>
      <c r="B713" s="6" t="s">
        <v>1475</v>
      </c>
      <c r="C713" s="8"/>
      <c r="D713" s="13">
        <f>SUM(D714:D715)</f>
        <v>0</v>
      </c>
      <c r="E713" s="13">
        <f>SUM(E714:E715)</f>
        <v>0</v>
      </c>
    </row>
    <row r="714" spans="1:5">
      <c r="A714" s="45" t="s">
        <v>1508</v>
      </c>
      <c r="B714" s="46" t="s">
        <v>195</v>
      </c>
      <c r="C714" s="9"/>
      <c r="D714" s="14"/>
      <c r="E714" s="36"/>
    </row>
    <row r="715" spans="1:5">
      <c r="A715" s="45" t="s">
        <v>1509</v>
      </c>
      <c r="B715" s="46" t="s">
        <v>196</v>
      </c>
      <c r="C715" s="9"/>
      <c r="D715" s="14"/>
      <c r="E715" s="36"/>
    </row>
    <row r="716" spans="1:5" ht="47.25">
      <c r="A716" s="37" t="s">
        <v>1514</v>
      </c>
      <c r="B716" s="6" t="s">
        <v>1481</v>
      </c>
      <c r="C716" s="8"/>
      <c r="D716" s="13">
        <f>SUM(D717:D718)</f>
        <v>0</v>
      </c>
      <c r="E716" s="13">
        <f>SUM(E717:E718)</f>
        <v>0</v>
      </c>
    </row>
    <row r="717" spans="1:5">
      <c r="A717" s="45" t="s">
        <v>1515</v>
      </c>
      <c r="B717" s="46" t="s">
        <v>195</v>
      </c>
      <c r="C717" s="9"/>
      <c r="D717" s="14"/>
      <c r="E717" s="36"/>
    </row>
    <row r="718" spans="1:5">
      <c r="A718" s="45" t="s">
        <v>1516</v>
      </c>
      <c r="B718" s="46" t="s">
        <v>196</v>
      </c>
      <c r="C718" s="9"/>
      <c r="D718" s="14"/>
      <c r="E718" s="36"/>
    </row>
    <row r="719" spans="1:5" ht="47.25">
      <c r="A719" s="37" t="s">
        <v>1520</v>
      </c>
      <c r="B719" s="6" t="s">
        <v>1487</v>
      </c>
      <c r="C719" s="8"/>
      <c r="D719" s="13">
        <f>SUM(D720:D721)</f>
        <v>0</v>
      </c>
      <c r="E719" s="13">
        <f>SUM(E720:E721)</f>
        <v>0</v>
      </c>
    </row>
    <row r="720" spans="1:5">
      <c r="A720" s="45" t="s">
        <v>1521</v>
      </c>
      <c r="B720" s="46" t="s">
        <v>195</v>
      </c>
      <c r="C720" s="9"/>
      <c r="D720" s="14"/>
      <c r="E720" s="36"/>
    </row>
    <row r="721" spans="1:5">
      <c r="A721" s="45" t="s">
        <v>1522</v>
      </c>
      <c r="B721" s="46" t="s">
        <v>196</v>
      </c>
      <c r="C721" s="9"/>
      <c r="D721" s="14"/>
      <c r="E721" s="36"/>
    </row>
    <row r="722" spans="1:5" ht="47.25">
      <c r="A722" s="37" t="s">
        <v>1526</v>
      </c>
      <c r="B722" s="6" t="s">
        <v>1493</v>
      </c>
      <c r="C722" s="8"/>
      <c r="D722" s="13">
        <f>SUM(D723:D724)</f>
        <v>0</v>
      </c>
      <c r="E722" s="13">
        <f>SUM(E723:E724)</f>
        <v>0</v>
      </c>
    </row>
    <row r="723" spans="1:5">
      <c r="A723" s="45" t="s">
        <v>1527</v>
      </c>
      <c r="B723" s="46" t="s">
        <v>195</v>
      </c>
      <c r="C723" s="9"/>
      <c r="D723" s="14"/>
      <c r="E723" s="36"/>
    </row>
    <row r="724" spans="1:5">
      <c r="A724" s="45" t="s">
        <v>1528</v>
      </c>
      <c r="B724" s="46" t="s">
        <v>196</v>
      </c>
      <c r="C724" s="9"/>
      <c r="D724" s="14"/>
      <c r="E724" s="36"/>
    </row>
    <row r="725" spans="1:5" ht="47.25">
      <c r="A725" s="37" t="s">
        <v>1532</v>
      </c>
      <c r="B725" s="6" t="s">
        <v>1500</v>
      </c>
      <c r="C725" s="8"/>
      <c r="D725" s="13">
        <f>SUM(D726:D727)</f>
        <v>0</v>
      </c>
      <c r="E725" s="13">
        <f>SUM(E726:E727)</f>
        <v>0</v>
      </c>
    </row>
    <row r="726" spans="1:5">
      <c r="A726" s="45" t="s">
        <v>1533</v>
      </c>
      <c r="B726" s="46" t="s">
        <v>195</v>
      </c>
      <c r="C726" s="9"/>
      <c r="D726" s="14"/>
      <c r="E726" s="36"/>
    </row>
    <row r="727" spans="1:5">
      <c r="A727" s="45" t="s">
        <v>1534</v>
      </c>
      <c r="B727" s="46" t="s">
        <v>196</v>
      </c>
      <c r="C727" s="9"/>
      <c r="D727" s="14"/>
      <c r="E727" s="36"/>
    </row>
    <row r="728" spans="1:5" ht="47.25">
      <c r="A728" s="37" t="s">
        <v>1538</v>
      </c>
      <c r="B728" s="6" t="s">
        <v>1505</v>
      </c>
      <c r="C728" s="8"/>
      <c r="D728" s="13">
        <f>SUM(D729:D730)</f>
        <v>0</v>
      </c>
      <c r="E728" s="13">
        <f>SUM(E729:E730)</f>
        <v>0</v>
      </c>
    </row>
    <row r="729" spans="1:5">
      <c r="A729" s="45" t="s">
        <v>1539</v>
      </c>
      <c r="B729" s="46" t="s">
        <v>195</v>
      </c>
      <c r="C729" s="9"/>
      <c r="D729" s="14"/>
      <c r="E729" s="36"/>
    </row>
    <row r="730" spans="1:5">
      <c r="A730" s="45" t="s">
        <v>1540</v>
      </c>
      <c r="B730" s="46" t="s">
        <v>196</v>
      </c>
      <c r="C730" s="9"/>
      <c r="D730" s="14"/>
      <c r="E730" s="36"/>
    </row>
    <row r="731" spans="1:5" ht="31.5">
      <c r="A731" s="37" t="s">
        <v>1544</v>
      </c>
      <c r="B731" s="6" t="s">
        <v>1512</v>
      </c>
      <c r="C731" s="6"/>
      <c r="D731" s="13">
        <f>D732+D735+D738+D741+D744+D747</f>
        <v>0</v>
      </c>
      <c r="E731" s="13">
        <f>E732+E735+E738+E741+E744+E747</f>
        <v>0</v>
      </c>
    </row>
    <row r="732" spans="1:5" ht="47.25">
      <c r="A732" s="37" t="s">
        <v>1545</v>
      </c>
      <c r="B732" s="6" t="s">
        <v>1513</v>
      </c>
      <c r="C732" s="8"/>
      <c r="D732" s="13">
        <f>SUM(D733:D734)</f>
        <v>0</v>
      </c>
      <c r="E732" s="13">
        <f>SUM(E733:E734)</f>
        <v>0</v>
      </c>
    </row>
    <row r="733" spans="1:5">
      <c r="A733" s="45" t="s">
        <v>1546</v>
      </c>
      <c r="B733" s="46" t="s">
        <v>195</v>
      </c>
      <c r="C733" s="9"/>
      <c r="D733" s="14"/>
      <c r="E733" s="36"/>
    </row>
    <row r="734" spans="1:5">
      <c r="A734" s="45" t="s">
        <v>1547</v>
      </c>
      <c r="B734" s="46" t="s">
        <v>196</v>
      </c>
      <c r="C734" s="9"/>
      <c r="D734" s="14"/>
      <c r="E734" s="36"/>
    </row>
    <row r="735" spans="1:5" ht="47.25">
      <c r="A735" s="37" t="s">
        <v>2160</v>
      </c>
      <c r="B735" s="6" t="s">
        <v>1519</v>
      </c>
      <c r="C735" s="8"/>
      <c r="D735" s="13">
        <f>SUM(D736:D737)</f>
        <v>0</v>
      </c>
      <c r="E735" s="13">
        <f>SUM(E736:E737)</f>
        <v>0</v>
      </c>
    </row>
    <row r="736" spans="1:5">
      <c r="A736" s="45" t="s">
        <v>2165</v>
      </c>
      <c r="B736" s="46" t="s">
        <v>195</v>
      </c>
      <c r="C736" s="9"/>
      <c r="D736" s="14"/>
      <c r="E736" s="36"/>
    </row>
    <row r="737" spans="1:5">
      <c r="A737" s="45" t="s">
        <v>2166</v>
      </c>
      <c r="B737" s="46" t="s">
        <v>196</v>
      </c>
      <c r="C737" s="9"/>
      <c r="D737" s="14"/>
      <c r="E737" s="36"/>
    </row>
    <row r="738" spans="1:5" ht="47.25">
      <c r="A738" s="37" t="s">
        <v>2161</v>
      </c>
      <c r="B738" s="6" t="s">
        <v>1525</v>
      </c>
      <c r="C738" s="8"/>
      <c r="D738" s="13">
        <f>SUM(D739:D740)</f>
        <v>0</v>
      </c>
      <c r="E738" s="13">
        <f>SUM(E739:E740)</f>
        <v>0</v>
      </c>
    </row>
    <row r="739" spans="1:5">
      <c r="A739" s="45" t="s">
        <v>2169</v>
      </c>
      <c r="B739" s="46" t="s">
        <v>195</v>
      </c>
      <c r="C739" s="9"/>
      <c r="D739" s="14"/>
      <c r="E739" s="36"/>
    </row>
    <row r="740" spans="1:5">
      <c r="A740" s="45" t="s">
        <v>2170</v>
      </c>
      <c r="B740" s="46" t="s">
        <v>196</v>
      </c>
      <c r="C740" s="9"/>
      <c r="D740" s="14"/>
      <c r="E740" s="36"/>
    </row>
    <row r="741" spans="1:5" ht="47.25">
      <c r="A741" s="37" t="s">
        <v>2162</v>
      </c>
      <c r="B741" s="6" t="s">
        <v>1531</v>
      </c>
      <c r="C741" s="8"/>
      <c r="D741" s="13">
        <f>SUM(D742:D743)</f>
        <v>0</v>
      </c>
      <c r="E741" s="13">
        <f>SUM(E742:E743)</f>
        <v>0</v>
      </c>
    </row>
    <row r="742" spans="1:5">
      <c r="A742" s="45" t="s">
        <v>2173</v>
      </c>
      <c r="B742" s="46" t="s">
        <v>195</v>
      </c>
      <c r="C742" s="9"/>
      <c r="D742" s="14"/>
      <c r="E742" s="36"/>
    </row>
    <row r="743" spans="1:5">
      <c r="A743" s="45" t="s">
        <v>2174</v>
      </c>
      <c r="B743" s="46" t="s">
        <v>196</v>
      </c>
      <c r="C743" s="9"/>
      <c r="D743" s="14"/>
      <c r="E743" s="36"/>
    </row>
    <row r="744" spans="1:5" ht="47.25">
      <c r="A744" s="37" t="s">
        <v>2163</v>
      </c>
      <c r="B744" s="6" t="s">
        <v>1537</v>
      </c>
      <c r="C744" s="8"/>
      <c r="D744" s="13">
        <f>SUM(D745:D746)</f>
        <v>0</v>
      </c>
      <c r="E744" s="13">
        <f>SUM(E745:E746)</f>
        <v>0</v>
      </c>
    </row>
    <row r="745" spans="1:5">
      <c r="A745" s="45" t="s">
        <v>2177</v>
      </c>
      <c r="B745" s="46" t="s">
        <v>195</v>
      </c>
      <c r="C745" s="9"/>
      <c r="D745" s="14"/>
      <c r="E745" s="36"/>
    </row>
    <row r="746" spans="1:5">
      <c r="A746" s="45" t="s">
        <v>2178</v>
      </c>
      <c r="B746" s="46" t="s">
        <v>196</v>
      </c>
      <c r="C746" s="9"/>
      <c r="D746" s="14"/>
      <c r="E746" s="36"/>
    </row>
    <row r="747" spans="1:5" ht="47.25">
      <c r="A747" s="37" t="s">
        <v>2164</v>
      </c>
      <c r="B747" s="6" t="s">
        <v>1543</v>
      </c>
      <c r="C747" s="8"/>
      <c r="D747" s="13">
        <f>SUM(D748:D749)</f>
        <v>0</v>
      </c>
      <c r="E747" s="13">
        <f>SUM(E748:E749)</f>
        <v>0</v>
      </c>
    </row>
    <row r="748" spans="1:5">
      <c r="A748" s="45" t="s">
        <v>2181</v>
      </c>
      <c r="B748" s="46" t="s">
        <v>195</v>
      </c>
      <c r="C748" s="9"/>
      <c r="D748" s="14"/>
      <c r="E748" s="36"/>
    </row>
    <row r="749" spans="1:5">
      <c r="A749" s="45" t="s">
        <v>2182</v>
      </c>
      <c r="B749" s="46" t="s">
        <v>196</v>
      </c>
      <c r="C749" s="9"/>
      <c r="D749" s="14"/>
      <c r="E749" s="36"/>
    </row>
    <row r="750" spans="1:5" ht="31.5">
      <c r="A750" s="37" t="s">
        <v>1589</v>
      </c>
      <c r="B750" s="6" t="s">
        <v>1550</v>
      </c>
      <c r="C750" s="6"/>
      <c r="D750" s="13">
        <f>D751+D754+D757+D760+D763+D766</f>
        <v>0</v>
      </c>
      <c r="E750" s="13">
        <f>E751+E754+E757+E760+E763+E766</f>
        <v>0</v>
      </c>
    </row>
    <row r="751" spans="1:5" ht="47.25">
      <c r="A751" s="37" t="s">
        <v>1552</v>
      </c>
      <c r="B751" s="6" t="s">
        <v>1551</v>
      </c>
      <c r="C751" s="8"/>
      <c r="D751" s="13">
        <f>SUM(D752:D753)</f>
        <v>0</v>
      </c>
      <c r="E751" s="13">
        <f>SUM(E752:E753)</f>
        <v>0</v>
      </c>
    </row>
    <row r="752" spans="1:5">
      <c r="A752" s="45" t="s">
        <v>1553</v>
      </c>
      <c r="B752" s="46" t="s">
        <v>195</v>
      </c>
      <c r="C752" s="9"/>
      <c r="D752" s="14"/>
      <c r="E752" s="36"/>
    </row>
    <row r="753" spans="1:5">
      <c r="A753" s="45" t="s">
        <v>1554</v>
      </c>
      <c r="B753" s="46" t="s">
        <v>196</v>
      </c>
      <c r="C753" s="9"/>
      <c r="D753" s="14"/>
      <c r="E753" s="36"/>
    </row>
    <row r="754" spans="1:5" ht="47.25">
      <c r="A754" s="37" t="s">
        <v>1558</v>
      </c>
      <c r="B754" s="6" t="s">
        <v>1557</v>
      </c>
      <c r="C754" s="8"/>
      <c r="D754" s="13">
        <f>SUM(D755:D756)</f>
        <v>0</v>
      </c>
      <c r="E754" s="13">
        <f>SUM(E755:E756)</f>
        <v>0</v>
      </c>
    </row>
    <row r="755" spans="1:5">
      <c r="A755" s="45" t="s">
        <v>1559</v>
      </c>
      <c r="B755" s="46" t="s">
        <v>195</v>
      </c>
      <c r="C755" s="9"/>
      <c r="D755" s="14"/>
      <c r="E755" s="36"/>
    </row>
    <row r="756" spans="1:5">
      <c r="A756" s="45" t="s">
        <v>1560</v>
      </c>
      <c r="B756" s="46" t="s">
        <v>196</v>
      </c>
      <c r="C756" s="9"/>
      <c r="D756" s="14"/>
      <c r="E756" s="36"/>
    </row>
    <row r="757" spans="1:5" ht="47.25">
      <c r="A757" s="37" t="s">
        <v>1564</v>
      </c>
      <c r="B757" s="6" t="s">
        <v>1563</v>
      </c>
      <c r="C757" s="8"/>
      <c r="D757" s="13">
        <f>SUM(D758:D759)</f>
        <v>0</v>
      </c>
      <c r="E757" s="13">
        <f>SUM(E758:E759)</f>
        <v>0</v>
      </c>
    </row>
    <row r="758" spans="1:5">
      <c r="A758" s="45" t="s">
        <v>1565</v>
      </c>
      <c r="B758" s="46" t="s">
        <v>195</v>
      </c>
      <c r="C758" s="9"/>
      <c r="D758" s="14"/>
      <c r="E758" s="36"/>
    </row>
    <row r="759" spans="1:5">
      <c r="A759" s="45" t="s">
        <v>1566</v>
      </c>
      <c r="B759" s="46" t="s">
        <v>196</v>
      </c>
      <c r="C759" s="9"/>
      <c r="D759" s="14"/>
      <c r="E759" s="36"/>
    </row>
    <row r="760" spans="1:5" ht="47.25">
      <c r="A760" s="37" t="s">
        <v>1570</v>
      </c>
      <c r="B760" s="6" t="s">
        <v>1569</v>
      </c>
      <c r="C760" s="8"/>
      <c r="D760" s="13">
        <f>SUM(D761:D762)</f>
        <v>0</v>
      </c>
      <c r="E760" s="13">
        <f>SUM(E761:E762)</f>
        <v>0</v>
      </c>
    </row>
    <row r="761" spans="1:5">
      <c r="A761" s="45" t="s">
        <v>1571</v>
      </c>
      <c r="B761" s="46" t="s">
        <v>195</v>
      </c>
      <c r="C761" s="9"/>
      <c r="D761" s="14"/>
      <c r="E761" s="36"/>
    </row>
    <row r="762" spans="1:5">
      <c r="A762" s="45" t="s">
        <v>1572</v>
      </c>
      <c r="B762" s="46" t="s">
        <v>196</v>
      </c>
      <c r="C762" s="9"/>
      <c r="D762" s="14"/>
      <c r="E762" s="36"/>
    </row>
    <row r="763" spans="1:5" ht="47.25">
      <c r="A763" s="37" t="s">
        <v>1575</v>
      </c>
      <c r="B763" s="6" t="s">
        <v>1580</v>
      </c>
      <c r="C763" s="8"/>
      <c r="D763" s="13">
        <f>SUM(D764:D765)</f>
        <v>0</v>
      </c>
      <c r="E763" s="13">
        <f>SUM(E764:E765)</f>
        <v>0</v>
      </c>
    </row>
    <row r="764" spans="1:5">
      <c r="A764" s="45" t="s">
        <v>1576</v>
      </c>
      <c r="B764" s="46" t="s">
        <v>195</v>
      </c>
      <c r="C764" s="9"/>
      <c r="D764" s="14"/>
      <c r="E764" s="36"/>
    </row>
    <row r="765" spans="1:5">
      <c r="A765" s="45" t="s">
        <v>1577</v>
      </c>
      <c r="B765" s="46" t="s">
        <v>196</v>
      </c>
      <c r="C765" s="9"/>
      <c r="D765" s="14"/>
      <c r="E765" s="36"/>
    </row>
    <row r="766" spans="1:5" ht="47.25">
      <c r="A766" s="37" t="s">
        <v>1581</v>
      </c>
      <c r="B766" s="6" t="s">
        <v>1586</v>
      </c>
      <c r="C766" s="8"/>
      <c r="D766" s="13">
        <f>SUM(D767:D768)</f>
        <v>0</v>
      </c>
      <c r="E766" s="13">
        <f>SUM(E767:E768)</f>
        <v>0</v>
      </c>
    </row>
    <row r="767" spans="1:5">
      <c r="A767" s="45" t="s">
        <v>1582</v>
      </c>
      <c r="B767" s="46" t="s">
        <v>195</v>
      </c>
      <c r="C767" s="9"/>
      <c r="D767" s="14"/>
      <c r="E767" s="36"/>
    </row>
    <row r="768" spans="1:5">
      <c r="A768" s="45" t="s">
        <v>1583</v>
      </c>
      <c r="B768" s="46" t="s">
        <v>196</v>
      </c>
      <c r="C768" s="9"/>
      <c r="D768" s="14"/>
      <c r="E768" s="36"/>
    </row>
    <row r="769" spans="1:5" ht="31.5">
      <c r="A769" s="37" t="s">
        <v>1595</v>
      </c>
      <c r="B769" s="6" t="s">
        <v>1587</v>
      </c>
      <c r="C769" s="6"/>
      <c r="D769" s="13">
        <f>D770+D773+D776+D779+D782+D785</f>
        <v>0</v>
      </c>
      <c r="E769" s="13">
        <f>E770+E773+E776+E779+E782+E785</f>
        <v>0</v>
      </c>
    </row>
    <row r="770" spans="1:5" ht="47.25">
      <c r="A770" s="37" t="s">
        <v>1598</v>
      </c>
      <c r="B770" s="6" t="s">
        <v>1588</v>
      </c>
      <c r="C770" s="8"/>
      <c r="D770" s="13">
        <f>SUM(D771:D772)</f>
        <v>0</v>
      </c>
      <c r="E770" s="13">
        <f>SUM(E771:E772)</f>
        <v>0</v>
      </c>
    </row>
    <row r="771" spans="1:5">
      <c r="A771" s="45" t="s">
        <v>1599</v>
      </c>
      <c r="B771" s="46" t="s">
        <v>195</v>
      </c>
      <c r="C771" s="9"/>
      <c r="D771" s="14"/>
      <c r="E771" s="36"/>
    </row>
    <row r="772" spans="1:5">
      <c r="A772" s="45" t="s">
        <v>1600</v>
      </c>
      <c r="B772" s="46" t="s">
        <v>196</v>
      </c>
      <c r="C772" s="9"/>
      <c r="D772" s="14"/>
      <c r="E772" s="36"/>
    </row>
    <row r="773" spans="1:5" ht="47.25">
      <c r="A773" s="37" t="s">
        <v>1603</v>
      </c>
      <c r="B773" s="6" t="s">
        <v>1590</v>
      </c>
      <c r="C773" s="8"/>
      <c r="D773" s="13">
        <f>SUM(D774:D775)</f>
        <v>0</v>
      </c>
      <c r="E773" s="13">
        <f>SUM(E774:E775)</f>
        <v>0</v>
      </c>
    </row>
    <row r="774" spans="1:5">
      <c r="A774" s="45" t="s">
        <v>1604</v>
      </c>
      <c r="B774" s="46" t="s">
        <v>195</v>
      </c>
      <c r="C774" s="9"/>
      <c r="D774" s="14"/>
      <c r="E774" s="36"/>
    </row>
    <row r="775" spans="1:5">
      <c r="A775" s="45" t="s">
        <v>1605</v>
      </c>
      <c r="B775" s="46" t="s">
        <v>196</v>
      </c>
      <c r="C775" s="9"/>
      <c r="D775" s="14"/>
      <c r="E775" s="36"/>
    </row>
    <row r="776" spans="1:5" ht="47.25">
      <c r="A776" s="37" t="s">
        <v>1609</v>
      </c>
      <c r="B776" s="6" t="s">
        <v>1591</v>
      </c>
      <c r="C776" s="8"/>
      <c r="D776" s="13">
        <f>SUM(D777:D778)</f>
        <v>0</v>
      </c>
      <c r="E776" s="13">
        <f>SUM(E777:E778)</f>
        <v>0</v>
      </c>
    </row>
    <row r="777" spans="1:5">
      <c r="A777" s="45" t="s">
        <v>1610</v>
      </c>
      <c r="B777" s="46" t="s">
        <v>195</v>
      </c>
      <c r="C777" s="9"/>
      <c r="D777" s="14"/>
      <c r="E777" s="36"/>
    </row>
    <row r="778" spans="1:5">
      <c r="A778" s="45" t="s">
        <v>1611</v>
      </c>
      <c r="B778" s="46" t="s">
        <v>196</v>
      </c>
      <c r="C778" s="9"/>
      <c r="D778" s="14"/>
      <c r="E778" s="36"/>
    </row>
    <row r="779" spans="1:5" ht="47.25">
      <c r="A779" s="37" t="s">
        <v>1615</v>
      </c>
      <c r="B779" s="6" t="s">
        <v>1592</v>
      </c>
      <c r="C779" s="8"/>
      <c r="D779" s="13">
        <f>SUM(D780:D781)</f>
        <v>0</v>
      </c>
      <c r="E779" s="13">
        <f>SUM(E780:E781)</f>
        <v>0</v>
      </c>
    </row>
    <row r="780" spans="1:5">
      <c r="A780" s="45" t="s">
        <v>1616</v>
      </c>
      <c r="B780" s="46" t="s">
        <v>195</v>
      </c>
      <c r="C780" s="9"/>
      <c r="D780" s="14"/>
      <c r="E780" s="36"/>
    </row>
    <row r="781" spans="1:5">
      <c r="A781" s="45" t="s">
        <v>1617</v>
      </c>
      <c r="B781" s="46" t="s">
        <v>196</v>
      </c>
      <c r="C781" s="9"/>
      <c r="D781" s="14"/>
      <c r="E781" s="36"/>
    </row>
    <row r="782" spans="1:5" ht="47.25">
      <c r="A782" s="37" t="s">
        <v>1621</v>
      </c>
      <c r="B782" s="6" t="s">
        <v>1593</v>
      </c>
      <c r="C782" s="8"/>
      <c r="D782" s="13">
        <f>SUM(D783:D784)</f>
        <v>0</v>
      </c>
      <c r="E782" s="13">
        <f>SUM(E783:E784)</f>
        <v>0</v>
      </c>
    </row>
    <row r="783" spans="1:5">
      <c r="A783" s="45" t="s">
        <v>1622</v>
      </c>
      <c r="B783" s="46" t="s">
        <v>195</v>
      </c>
      <c r="C783" s="9"/>
      <c r="D783" s="14"/>
      <c r="E783" s="36"/>
    </row>
    <row r="784" spans="1:5">
      <c r="A784" s="45" t="s">
        <v>1623</v>
      </c>
      <c r="B784" s="46" t="s">
        <v>196</v>
      </c>
      <c r="C784" s="9"/>
      <c r="D784" s="14"/>
      <c r="E784" s="36"/>
    </row>
    <row r="785" spans="1:5" ht="47.25">
      <c r="A785" s="37" t="s">
        <v>1627</v>
      </c>
      <c r="B785" s="6" t="s">
        <v>1594</v>
      </c>
      <c r="C785" s="8"/>
      <c r="D785" s="13">
        <f>SUM(D786:D787)</f>
        <v>0</v>
      </c>
      <c r="E785" s="13">
        <f>SUM(E786:E787)</f>
        <v>0</v>
      </c>
    </row>
    <row r="786" spans="1:5">
      <c r="A786" s="45" t="s">
        <v>1628</v>
      </c>
      <c r="B786" s="46" t="s">
        <v>195</v>
      </c>
      <c r="C786" s="9"/>
      <c r="D786" s="14"/>
      <c r="E786" s="36"/>
    </row>
    <row r="787" spans="1:5">
      <c r="A787" s="45" t="s">
        <v>1629</v>
      </c>
      <c r="B787" s="46" t="s">
        <v>196</v>
      </c>
      <c r="C787" s="9"/>
      <c r="D787" s="14"/>
      <c r="E787" s="36"/>
    </row>
    <row r="788" spans="1:5" ht="31.5">
      <c r="A788" s="37" t="s">
        <v>1633</v>
      </c>
      <c r="B788" s="6" t="s">
        <v>1596</v>
      </c>
      <c r="C788" s="6"/>
      <c r="D788" s="13">
        <f>D789+D792+D795+D798+D801+D804</f>
        <v>0</v>
      </c>
      <c r="E788" s="13">
        <f>E789+E792+E795+E798+E801+E804</f>
        <v>0</v>
      </c>
    </row>
    <row r="789" spans="1:5" ht="47.25">
      <c r="A789" s="37" t="s">
        <v>1634</v>
      </c>
      <c r="B789" s="6" t="s">
        <v>1597</v>
      </c>
      <c r="C789" s="8"/>
      <c r="D789" s="13">
        <f>SUM(D790:D791)</f>
        <v>0</v>
      </c>
      <c r="E789" s="13">
        <f>SUM(E790:E791)</f>
        <v>0</v>
      </c>
    </row>
    <row r="790" spans="1:5">
      <c r="A790" s="45" t="s">
        <v>1635</v>
      </c>
      <c r="B790" s="46" t="s">
        <v>195</v>
      </c>
      <c r="C790" s="9"/>
      <c r="D790" s="14"/>
      <c r="E790" s="36"/>
    </row>
    <row r="791" spans="1:5">
      <c r="A791" s="45" t="s">
        <v>1636</v>
      </c>
      <c r="B791" s="46" t="s">
        <v>196</v>
      </c>
      <c r="C791" s="9"/>
      <c r="D791" s="14"/>
      <c r="E791" s="36"/>
    </row>
    <row r="792" spans="1:5" ht="47.25">
      <c r="A792" s="37" t="s">
        <v>1641</v>
      </c>
      <c r="B792" s="6" t="s">
        <v>1608</v>
      </c>
      <c r="C792" s="8"/>
      <c r="D792" s="13">
        <f>SUM(D793:D794)</f>
        <v>0</v>
      </c>
      <c r="E792" s="13">
        <f>SUM(E793:E794)</f>
        <v>0</v>
      </c>
    </row>
    <row r="793" spans="1:5">
      <c r="A793" s="45" t="s">
        <v>1642</v>
      </c>
      <c r="B793" s="46" t="s">
        <v>195</v>
      </c>
      <c r="C793" s="9"/>
      <c r="D793" s="14"/>
      <c r="E793" s="36"/>
    </row>
    <row r="794" spans="1:5">
      <c r="A794" s="45" t="s">
        <v>1643</v>
      </c>
      <c r="B794" s="46" t="s">
        <v>196</v>
      </c>
      <c r="C794" s="9"/>
      <c r="D794" s="14"/>
      <c r="E794" s="36"/>
    </row>
    <row r="795" spans="1:5" ht="47.25">
      <c r="A795" s="37" t="s">
        <v>1647</v>
      </c>
      <c r="B795" s="6" t="s">
        <v>1614</v>
      </c>
      <c r="C795" s="8"/>
      <c r="D795" s="13">
        <f>SUM(D796:D797)</f>
        <v>0</v>
      </c>
      <c r="E795" s="13">
        <f>SUM(E796:E797)</f>
        <v>0</v>
      </c>
    </row>
    <row r="796" spans="1:5">
      <c r="A796" s="45" t="s">
        <v>1648</v>
      </c>
      <c r="B796" s="46" t="s">
        <v>195</v>
      </c>
      <c r="C796" s="9"/>
      <c r="D796" s="14"/>
      <c r="E796" s="36"/>
    </row>
    <row r="797" spans="1:5">
      <c r="A797" s="45" t="s">
        <v>1649</v>
      </c>
      <c r="B797" s="46" t="s">
        <v>196</v>
      </c>
      <c r="C797" s="9"/>
      <c r="D797" s="14"/>
      <c r="E797" s="36"/>
    </row>
    <row r="798" spans="1:5" ht="47.25">
      <c r="A798" s="37" t="s">
        <v>1653</v>
      </c>
      <c r="B798" s="6" t="s">
        <v>1620</v>
      </c>
      <c r="C798" s="8"/>
      <c r="D798" s="13">
        <f>SUM(D799:D800)</f>
        <v>0</v>
      </c>
      <c r="E798" s="13">
        <f>SUM(E799:E800)</f>
        <v>0</v>
      </c>
    </row>
    <row r="799" spans="1:5">
      <c r="A799" s="45" t="s">
        <v>1654</v>
      </c>
      <c r="B799" s="46" t="s">
        <v>195</v>
      </c>
      <c r="C799" s="9"/>
      <c r="D799" s="14"/>
      <c r="E799" s="36"/>
    </row>
    <row r="800" spans="1:5">
      <c r="A800" s="45" t="s">
        <v>1655</v>
      </c>
      <c r="B800" s="46" t="s">
        <v>196</v>
      </c>
      <c r="C800" s="9"/>
      <c r="D800" s="14"/>
      <c r="E800" s="36"/>
    </row>
    <row r="801" spans="1:5" ht="47.25">
      <c r="A801" s="37" t="s">
        <v>1659</v>
      </c>
      <c r="B801" s="6" t="s">
        <v>1626</v>
      </c>
      <c r="C801" s="8"/>
      <c r="D801" s="13">
        <f>SUM(D802:D803)</f>
        <v>0</v>
      </c>
      <c r="E801" s="13">
        <f>SUM(E802:E803)</f>
        <v>0</v>
      </c>
    </row>
    <row r="802" spans="1:5">
      <c r="A802" s="45" t="s">
        <v>1660</v>
      </c>
      <c r="B802" s="46" t="s">
        <v>195</v>
      </c>
      <c r="C802" s="9"/>
      <c r="D802" s="14"/>
      <c r="E802" s="36"/>
    </row>
    <row r="803" spans="1:5">
      <c r="A803" s="45" t="s">
        <v>1661</v>
      </c>
      <c r="B803" s="46" t="s">
        <v>196</v>
      </c>
      <c r="C803" s="9"/>
      <c r="D803" s="14"/>
      <c r="E803" s="36"/>
    </row>
    <row r="804" spans="1:5" ht="47.25">
      <c r="A804" s="37" t="s">
        <v>1665</v>
      </c>
      <c r="B804" s="6" t="s">
        <v>1632</v>
      </c>
      <c r="C804" s="8"/>
      <c r="D804" s="13">
        <f>SUM(D805:D806)</f>
        <v>0</v>
      </c>
      <c r="E804" s="13">
        <f>SUM(E805:E806)</f>
        <v>0</v>
      </c>
    </row>
    <row r="805" spans="1:5">
      <c r="A805" s="45" t="s">
        <v>1666</v>
      </c>
      <c r="B805" s="46" t="s">
        <v>195</v>
      </c>
      <c r="C805" s="9"/>
      <c r="D805" s="14"/>
      <c r="E805" s="36"/>
    </row>
    <row r="806" spans="1:5">
      <c r="A806" s="45" t="s">
        <v>1667</v>
      </c>
      <c r="B806" s="46" t="s">
        <v>196</v>
      </c>
      <c r="C806" s="9"/>
      <c r="D806" s="14"/>
      <c r="E806" s="36"/>
    </row>
    <row r="807" spans="1:5" ht="31.5">
      <c r="A807" s="37" t="s">
        <v>1670</v>
      </c>
      <c r="B807" s="6" t="s">
        <v>1639</v>
      </c>
      <c r="C807" s="6"/>
      <c r="D807" s="13">
        <f>D808+D811+D814+D817+D820+D823</f>
        <v>0</v>
      </c>
      <c r="E807" s="13">
        <f>E808+E811+E814+E817+E820+E823</f>
        <v>0</v>
      </c>
    </row>
    <row r="808" spans="1:5" ht="47.25">
      <c r="A808" s="37" t="s">
        <v>1671</v>
      </c>
      <c r="B808" s="6" t="s">
        <v>1640</v>
      </c>
      <c r="C808" s="8"/>
      <c r="D808" s="13">
        <f>SUM(D809:D810)</f>
        <v>0</v>
      </c>
      <c r="E808" s="13">
        <f>SUM(E809:E810)</f>
        <v>0</v>
      </c>
    </row>
    <row r="809" spans="1:5">
      <c r="A809" s="45" t="s">
        <v>1672</v>
      </c>
      <c r="B809" s="46" t="s">
        <v>195</v>
      </c>
      <c r="C809" s="9"/>
      <c r="D809" s="14"/>
      <c r="E809" s="36"/>
    </row>
    <row r="810" spans="1:5">
      <c r="A810" s="45" t="s">
        <v>1673</v>
      </c>
      <c r="B810" s="46" t="s">
        <v>196</v>
      </c>
      <c r="C810" s="9"/>
      <c r="D810" s="14"/>
      <c r="E810" s="36"/>
    </row>
    <row r="811" spans="1:5" ht="47.25">
      <c r="A811" s="37" t="s">
        <v>1678</v>
      </c>
      <c r="B811" s="6" t="s">
        <v>1646</v>
      </c>
      <c r="C811" s="8"/>
      <c r="D811" s="13">
        <f>SUM(D812:D813)</f>
        <v>0</v>
      </c>
      <c r="E811" s="13">
        <f>SUM(E812:E813)</f>
        <v>0</v>
      </c>
    </row>
    <row r="812" spans="1:5">
      <c r="A812" s="45" t="s">
        <v>1679</v>
      </c>
      <c r="B812" s="46" t="s">
        <v>195</v>
      </c>
      <c r="C812" s="9"/>
      <c r="D812" s="14"/>
      <c r="E812" s="36"/>
    </row>
    <row r="813" spans="1:5">
      <c r="A813" s="45" t="s">
        <v>1680</v>
      </c>
      <c r="B813" s="46" t="s">
        <v>196</v>
      </c>
      <c r="C813" s="9"/>
      <c r="D813" s="14"/>
      <c r="E813" s="36"/>
    </row>
    <row r="814" spans="1:5" ht="47.25">
      <c r="A814" s="37" t="s">
        <v>1684</v>
      </c>
      <c r="B814" s="6" t="s">
        <v>1652</v>
      </c>
      <c r="C814" s="8"/>
      <c r="D814" s="13">
        <f>SUM(D815:D816)</f>
        <v>0</v>
      </c>
      <c r="E814" s="13">
        <f>SUM(E815:E816)</f>
        <v>0</v>
      </c>
    </row>
    <row r="815" spans="1:5">
      <c r="A815" s="45" t="s">
        <v>1685</v>
      </c>
      <c r="B815" s="46" t="s">
        <v>195</v>
      </c>
      <c r="C815" s="9"/>
      <c r="D815" s="14"/>
      <c r="E815" s="36"/>
    </row>
    <row r="816" spans="1:5">
      <c r="A816" s="45" t="s">
        <v>1686</v>
      </c>
      <c r="B816" s="46" t="s">
        <v>196</v>
      </c>
      <c r="C816" s="9"/>
      <c r="D816" s="14"/>
      <c r="E816" s="36"/>
    </row>
    <row r="817" spans="1:5" ht="47.25">
      <c r="A817" s="37" t="s">
        <v>1690</v>
      </c>
      <c r="B817" s="6" t="s">
        <v>1658</v>
      </c>
      <c r="C817" s="8"/>
      <c r="D817" s="13">
        <f>SUM(D818:D819)</f>
        <v>0</v>
      </c>
      <c r="E817" s="13">
        <f>SUM(E818:E819)</f>
        <v>0</v>
      </c>
    </row>
    <row r="818" spans="1:5">
      <c r="A818" s="45" t="s">
        <v>1691</v>
      </c>
      <c r="B818" s="46" t="s">
        <v>195</v>
      </c>
      <c r="C818" s="9"/>
      <c r="D818" s="14"/>
      <c r="E818" s="36"/>
    </row>
    <row r="819" spans="1:5">
      <c r="A819" s="45" t="s">
        <v>1692</v>
      </c>
      <c r="B819" s="46" t="s">
        <v>196</v>
      </c>
      <c r="C819" s="9"/>
      <c r="D819" s="14"/>
      <c r="E819" s="36"/>
    </row>
    <row r="820" spans="1:5" ht="47.25">
      <c r="A820" s="37" t="s">
        <v>1696</v>
      </c>
      <c r="B820" s="6" t="s">
        <v>1664</v>
      </c>
      <c r="C820" s="8"/>
      <c r="D820" s="13">
        <f>SUM(D821:D822)</f>
        <v>0</v>
      </c>
      <c r="E820" s="13">
        <f>SUM(E821:E822)</f>
        <v>0</v>
      </c>
    </row>
    <row r="821" spans="1:5">
      <c r="A821" s="45" t="s">
        <v>1697</v>
      </c>
      <c r="B821" s="46" t="s">
        <v>195</v>
      </c>
      <c r="C821" s="9"/>
      <c r="D821" s="14"/>
      <c r="E821" s="36"/>
    </row>
    <row r="822" spans="1:5">
      <c r="A822" s="45" t="s">
        <v>1698</v>
      </c>
      <c r="B822" s="46" t="s">
        <v>196</v>
      </c>
      <c r="C822" s="9"/>
      <c r="D822" s="14"/>
      <c r="E822" s="36"/>
    </row>
    <row r="823" spans="1:5" ht="47.25">
      <c r="A823" s="37" t="s">
        <v>1702</v>
      </c>
      <c r="B823" s="6" t="s">
        <v>2185</v>
      </c>
      <c r="C823" s="8"/>
      <c r="D823" s="13">
        <f>SUM(D824:D825)</f>
        <v>0</v>
      </c>
      <c r="E823" s="13">
        <f>SUM(E824:E825)</f>
        <v>0</v>
      </c>
    </row>
    <row r="824" spans="1:5">
      <c r="A824" s="45" t="s">
        <v>1703</v>
      </c>
      <c r="B824" s="46" t="s">
        <v>195</v>
      </c>
      <c r="C824" s="9"/>
      <c r="D824" s="14"/>
      <c r="E824" s="36"/>
    </row>
    <row r="825" spans="1:5">
      <c r="A825" s="45" t="s">
        <v>1704</v>
      </c>
      <c r="B825" s="46" t="s">
        <v>196</v>
      </c>
      <c r="C825" s="9"/>
      <c r="D825" s="14"/>
      <c r="E825" s="36"/>
    </row>
    <row r="826" spans="1:5" ht="31.5">
      <c r="A826" s="37" t="s">
        <v>1708</v>
      </c>
      <c r="B826" s="6" t="s">
        <v>1676</v>
      </c>
      <c r="C826" s="6"/>
      <c r="D826" s="13">
        <f>D827+D830+D833+D836+D839+D842</f>
        <v>0</v>
      </c>
      <c r="E826" s="13">
        <f>E827+E830+E833+E836+E839+E842</f>
        <v>0</v>
      </c>
    </row>
    <row r="827" spans="1:5" ht="47.25">
      <c r="A827" s="37" t="s">
        <v>1709</v>
      </c>
      <c r="B827" s="6" t="s">
        <v>1677</v>
      </c>
      <c r="C827" s="8"/>
      <c r="D827" s="13">
        <f>SUM(D828:D829)</f>
        <v>0</v>
      </c>
      <c r="E827" s="13">
        <f>SUM(E828:E829)</f>
        <v>0</v>
      </c>
    </row>
    <row r="828" spans="1:5">
      <c r="A828" s="45" t="s">
        <v>1710</v>
      </c>
      <c r="B828" s="46" t="s">
        <v>195</v>
      </c>
      <c r="C828" s="9"/>
      <c r="D828" s="14"/>
      <c r="E828" s="36"/>
    </row>
    <row r="829" spans="1:5">
      <c r="A829" s="45" t="s">
        <v>1711</v>
      </c>
      <c r="B829" s="46" t="s">
        <v>196</v>
      </c>
      <c r="C829" s="9"/>
      <c r="D829" s="14"/>
      <c r="E829" s="36"/>
    </row>
    <row r="830" spans="1:5" ht="47.25">
      <c r="A830" s="37" t="s">
        <v>1716</v>
      </c>
      <c r="B830" s="6" t="s">
        <v>1683</v>
      </c>
      <c r="C830" s="8"/>
      <c r="D830" s="13">
        <f>SUM(D831:D832)</f>
        <v>0</v>
      </c>
      <c r="E830" s="13">
        <f>SUM(E831:E832)</f>
        <v>0</v>
      </c>
    </row>
    <row r="831" spans="1:5">
      <c r="A831" s="45" t="s">
        <v>1717</v>
      </c>
      <c r="B831" s="46" t="s">
        <v>195</v>
      </c>
      <c r="C831" s="9"/>
      <c r="D831" s="14"/>
      <c r="E831" s="36"/>
    </row>
    <row r="832" spans="1:5">
      <c r="A832" s="45" t="s">
        <v>1718</v>
      </c>
      <c r="B832" s="46" t="s">
        <v>196</v>
      </c>
      <c r="C832" s="9"/>
      <c r="D832" s="14"/>
      <c r="E832" s="36"/>
    </row>
    <row r="833" spans="1:5" ht="47.25">
      <c r="A833" s="37" t="s">
        <v>1722</v>
      </c>
      <c r="B833" s="6" t="s">
        <v>1689</v>
      </c>
      <c r="C833" s="8"/>
      <c r="D833" s="13">
        <f>SUM(D834:D835)</f>
        <v>0</v>
      </c>
      <c r="E833" s="13">
        <f>SUM(E834:E835)</f>
        <v>0</v>
      </c>
    </row>
    <row r="834" spans="1:5">
      <c r="A834" s="45" t="s">
        <v>1723</v>
      </c>
      <c r="B834" s="46" t="s">
        <v>195</v>
      </c>
      <c r="C834" s="9"/>
      <c r="D834" s="14"/>
      <c r="E834" s="36"/>
    </row>
    <row r="835" spans="1:5">
      <c r="A835" s="45" t="s">
        <v>1724</v>
      </c>
      <c r="B835" s="46" t="s">
        <v>196</v>
      </c>
      <c r="C835" s="9"/>
      <c r="D835" s="14"/>
      <c r="E835" s="36"/>
    </row>
    <row r="836" spans="1:5" ht="47.25">
      <c r="A836" s="37" t="s">
        <v>1728</v>
      </c>
      <c r="B836" s="6" t="s">
        <v>1695</v>
      </c>
      <c r="C836" s="8"/>
      <c r="D836" s="13">
        <f>SUM(D837:D838)</f>
        <v>0</v>
      </c>
      <c r="E836" s="13">
        <f>SUM(E837:E838)</f>
        <v>0</v>
      </c>
    </row>
    <row r="837" spans="1:5">
      <c r="A837" s="45" t="s">
        <v>1729</v>
      </c>
      <c r="B837" s="46" t="s">
        <v>195</v>
      </c>
      <c r="C837" s="9"/>
      <c r="D837" s="14"/>
      <c r="E837" s="36"/>
    </row>
    <row r="838" spans="1:5">
      <c r="A838" s="45" t="s">
        <v>1730</v>
      </c>
      <c r="B838" s="46" t="s">
        <v>196</v>
      </c>
      <c r="C838" s="9"/>
      <c r="D838" s="14"/>
      <c r="E838" s="36"/>
    </row>
    <row r="839" spans="1:5" ht="47.25">
      <c r="A839" s="37" t="s">
        <v>1734</v>
      </c>
      <c r="B839" s="6" t="s">
        <v>1701</v>
      </c>
      <c r="C839" s="8"/>
      <c r="D839" s="13">
        <f>SUM(D840:D841)</f>
        <v>0</v>
      </c>
      <c r="E839" s="13">
        <f>SUM(E840:E841)</f>
        <v>0</v>
      </c>
    </row>
    <row r="840" spans="1:5">
      <c r="A840" s="45" t="s">
        <v>1735</v>
      </c>
      <c r="B840" s="46" t="s">
        <v>195</v>
      </c>
      <c r="C840" s="9"/>
      <c r="D840" s="14"/>
      <c r="E840" s="36"/>
    </row>
    <row r="841" spans="1:5">
      <c r="A841" s="45" t="s">
        <v>1736</v>
      </c>
      <c r="B841" s="46" t="s">
        <v>196</v>
      </c>
      <c r="C841" s="9"/>
      <c r="D841" s="14"/>
      <c r="E841" s="36"/>
    </row>
    <row r="842" spans="1:5" ht="47.25">
      <c r="A842" s="37" t="s">
        <v>1740</v>
      </c>
      <c r="B842" s="6" t="s">
        <v>1707</v>
      </c>
      <c r="C842" s="8"/>
      <c r="D842" s="13">
        <f>SUM(D843:D844)</f>
        <v>0</v>
      </c>
      <c r="E842" s="13">
        <f>SUM(E843:E844)</f>
        <v>0</v>
      </c>
    </row>
    <row r="843" spans="1:5">
      <c r="A843" s="45" t="s">
        <v>1741</v>
      </c>
      <c r="B843" s="46" t="s">
        <v>195</v>
      </c>
      <c r="C843" s="9"/>
      <c r="D843" s="14"/>
      <c r="E843" s="36"/>
    </row>
    <row r="844" spans="1:5">
      <c r="A844" s="45" t="s">
        <v>1742</v>
      </c>
      <c r="B844" s="46" t="s">
        <v>196</v>
      </c>
      <c r="C844" s="9"/>
      <c r="D844" s="14"/>
      <c r="E844" s="36"/>
    </row>
    <row r="845" spans="1:5" ht="31.5">
      <c r="A845" s="37" t="s">
        <v>1746</v>
      </c>
      <c r="B845" s="6" t="s">
        <v>1714</v>
      </c>
      <c r="C845" s="6"/>
      <c r="D845" s="13">
        <f>D846+D849+D852+D855+D858+D861</f>
        <v>0</v>
      </c>
      <c r="E845" s="13">
        <f>E846+E849+E852+E855+E858+E861</f>
        <v>0</v>
      </c>
    </row>
    <row r="846" spans="1:5" ht="63">
      <c r="A846" s="37" t="s">
        <v>1747</v>
      </c>
      <c r="B846" s="6" t="s">
        <v>1715</v>
      </c>
      <c r="C846" s="8"/>
      <c r="D846" s="13">
        <f>SUM(D847:D848)</f>
        <v>0</v>
      </c>
      <c r="E846" s="13">
        <f>SUM(E847:E848)</f>
        <v>0</v>
      </c>
    </row>
    <row r="847" spans="1:5">
      <c r="A847" s="45" t="s">
        <v>1748</v>
      </c>
      <c r="B847" s="46" t="s">
        <v>195</v>
      </c>
      <c r="C847" s="9"/>
      <c r="D847" s="14"/>
      <c r="E847" s="36"/>
    </row>
    <row r="848" spans="1:5">
      <c r="A848" s="45" t="s">
        <v>1749</v>
      </c>
      <c r="B848" s="46" t="s">
        <v>196</v>
      </c>
      <c r="C848" s="9"/>
      <c r="D848" s="14"/>
      <c r="E848" s="36"/>
    </row>
    <row r="849" spans="1:5" ht="63">
      <c r="A849" s="37" t="s">
        <v>1754</v>
      </c>
      <c r="B849" s="6" t="s">
        <v>1721</v>
      </c>
      <c r="C849" s="8"/>
      <c r="D849" s="13">
        <f>SUM(D850:D851)</f>
        <v>0</v>
      </c>
      <c r="E849" s="13">
        <f>SUM(E850:E851)</f>
        <v>0</v>
      </c>
    </row>
    <row r="850" spans="1:5">
      <c r="A850" s="45" t="s">
        <v>1755</v>
      </c>
      <c r="B850" s="46" t="s">
        <v>195</v>
      </c>
      <c r="C850" s="9"/>
      <c r="D850" s="14"/>
      <c r="E850" s="36"/>
    </row>
    <row r="851" spans="1:5">
      <c r="A851" s="45" t="s">
        <v>1756</v>
      </c>
      <c r="B851" s="46" t="s">
        <v>196</v>
      </c>
      <c r="C851" s="9"/>
      <c r="D851" s="14"/>
      <c r="E851" s="36"/>
    </row>
    <row r="852" spans="1:5" ht="63">
      <c r="A852" s="37" t="s">
        <v>1761</v>
      </c>
      <c r="B852" s="6" t="s">
        <v>1727</v>
      </c>
      <c r="C852" s="8"/>
      <c r="D852" s="13">
        <f>SUM(D853:D854)</f>
        <v>0</v>
      </c>
      <c r="E852" s="13">
        <f>SUM(E853:E854)</f>
        <v>0</v>
      </c>
    </row>
    <row r="853" spans="1:5">
      <c r="A853" s="45" t="s">
        <v>1762</v>
      </c>
      <c r="B853" s="46" t="s">
        <v>195</v>
      </c>
      <c r="C853" s="9"/>
      <c r="D853" s="14"/>
      <c r="E853" s="36"/>
    </row>
    <row r="854" spans="1:5">
      <c r="A854" s="45" t="s">
        <v>1763</v>
      </c>
      <c r="B854" s="46" t="s">
        <v>196</v>
      </c>
      <c r="C854" s="9"/>
      <c r="D854" s="14"/>
      <c r="E854" s="36"/>
    </row>
    <row r="855" spans="1:5" ht="63">
      <c r="A855" s="37" t="s">
        <v>1766</v>
      </c>
      <c r="B855" s="6" t="s">
        <v>1733</v>
      </c>
      <c r="C855" s="8"/>
      <c r="D855" s="13">
        <f>SUM(D856:D857)</f>
        <v>0</v>
      </c>
      <c r="E855" s="13">
        <f>SUM(E856:E857)</f>
        <v>0</v>
      </c>
    </row>
    <row r="856" spans="1:5">
      <c r="A856" s="45" t="s">
        <v>1767</v>
      </c>
      <c r="B856" s="46" t="s">
        <v>195</v>
      </c>
      <c r="C856" s="9"/>
      <c r="D856" s="14"/>
      <c r="E856" s="36"/>
    </row>
    <row r="857" spans="1:5">
      <c r="A857" s="45" t="s">
        <v>1768</v>
      </c>
      <c r="B857" s="46" t="s">
        <v>196</v>
      </c>
      <c r="C857" s="9"/>
      <c r="D857" s="14"/>
      <c r="E857" s="36"/>
    </row>
    <row r="858" spans="1:5" ht="63">
      <c r="A858" s="37" t="s">
        <v>1772</v>
      </c>
      <c r="B858" s="6" t="s">
        <v>1739</v>
      </c>
      <c r="C858" s="8"/>
      <c r="D858" s="13">
        <f>SUM(D859:D860)</f>
        <v>0</v>
      </c>
      <c r="E858" s="13">
        <f>SUM(E859:E860)</f>
        <v>0</v>
      </c>
    </row>
    <row r="859" spans="1:5">
      <c r="A859" s="45" t="s">
        <v>1773</v>
      </c>
      <c r="B859" s="46" t="s">
        <v>195</v>
      </c>
      <c r="C859" s="9"/>
      <c r="D859" s="14"/>
      <c r="E859" s="36"/>
    </row>
    <row r="860" spans="1:5">
      <c r="A860" s="45" t="s">
        <v>1774</v>
      </c>
      <c r="B860" s="46" t="s">
        <v>196</v>
      </c>
      <c r="C860" s="9"/>
      <c r="D860" s="14"/>
      <c r="E860" s="36"/>
    </row>
    <row r="861" spans="1:5" ht="63">
      <c r="A861" s="37" t="s">
        <v>1778</v>
      </c>
      <c r="B861" s="6" t="s">
        <v>1745</v>
      </c>
      <c r="C861" s="8"/>
      <c r="D861" s="13">
        <f>SUM(D862:D863)</f>
        <v>0</v>
      </c>
      <c r="E861" s="13">
        <f>SUM(E862:E863)</f>
        <v>0</v>
      </c>
    </row>
    <row r="862" spans="1:5">
      <c r="A862" s="45" t="s">
        <v>1779</v>
      </c>
      <c r="B862" s="46" t="s">
        <v>195</v>
      </c>
      <c r="C862" s="9"/>
      <c r="D862" s="14"/>
      <c r="E862" s="36"/>
    </row>
    <row r="863" spans="1:5">
      <c r="A863" s="45" t="s">
        <v>1780</v>
      </c>
      <c r="B863" s="46" t="s">
        <v>196</v>
      </c>
      <c r="C863" s="9"/>
      <c r="D863" s="14"/>
      <c r="E863" s="36"/>
    </row>
    <row r="864" spans="1:5" ht="31.5">
      <c r="A864" s="37" t="s">
        <v>1784</v>
      </c>
      <c r="B864" s="6" t="s">
        <v>1752</v>
      </c>
      <c r="C864" s="6"/>
      <c r="D864" s="13">
        <f>D865+D868+D871+D874+D877+D880</f>
        <v>0</v>
      </c>
      <c r="E864" s="13">
        <f>E865+E868+E871+E874+E877+E880</f>
        <v>0</v>
      </c>
    </row>
    <row r="865" spans="1:5" ht="47.25">
      <c r="A865" s="37" t="s">
        <v>1785</v>
      </c>
      <c r="B865" s="6" t="s">
        <v>1753</v>
      </c>
      <c r="C865" s="8"/>
      <c r="D865" s="13">
        <f>SUM(D866:D867)</f>
        <v>0</v>
      </c>
      <c r="E865" s="13">
        <f>SUM(E866:E867)</f>
        <v>0</v>
      </c>
    </row>
    <row r="866" spans="1:5">
      <c r="A866" s="45" t="s">
        <v>1786</v>
      </c>
      <c r="B866" s="46" t="s">
        <v>195</v>
      </c>
      <c r="C866" s="9"/>
      <c r="D866" s="14"/>
      <c r="E866" s="36"/>
    </row>
    <row r="867" spans="1:5">
      <c r="A867" s="45" t="s">
        <v>1787</v>
      </c>
      <c r="B867" s="46" t="s">
        <v>196</v>
      </c>
      <c r="C867" s="9"/>
      <c r="D867" s="14"/>
      <c r="E867" s="36"/>
    </row>
    <row r="868" spans="1:5" ht="47.25">
      <c r="A868" s="37" t="s">
        <v>1790</v>
      </c>
      <c r="B868" s="6" t="s">
        <v>1759</v>
      </c>
      <c r="C868" s="8"/>
      <c r="D868" s="13">
        <f>SUM(D869:D870)</f>
        <v>0</v>
      </c>
      <c r="E868" s="13">
        <f>SUM(E869:E870)</f>
        <v>0</v>
      </c>
    </row>
    <row r="869" spans="1:5">
      <c r="A869" s="45" t="s">
        <v>1791</v>
      </c>
      <c r="B869" s="46" t="s">
        <v>195</v>
      </c>
      <c r="C869" s="9"/>
      <c r="D869" s="14"/>
      <c r="E869" s="36"/>
    </row>
    <row r="870" spans="1:5">
      <c r="A870" s="45" t="s">
        <v>1792</v>
      </c>
      <c r="B870" s="46" t="s">
        <v>196</v>
      </c>
      <c r="C870" s="9"/>
      <c r="D870" s="14"/>
      <c r="E870" s="36"/>
    </row>
    <row r="871" spans="1:5" ht="47.25">
      <c r="A871" s="37" t="s">
        <v>1795</v>
      </c>
      <c r="B871" s="6" t="s">
        <v>1760</v>
      </c>
      <c r="C871" s="8"/>
      <c r="D871" s="13">
        <f>SUM(D872:D873)</f>
        <v>0</v>
      </c>
      <c r="E871" s="13">
        <f>SUM(E872:E873)</f>
        <v>0</v>
      </c>
    </row>
    <row r="872" spans="1:5">
      <c r="A872" s="45" t="s">
        <v>1796</v>
      </c>
      <c r="B872" s="46" t="s">
        <v>195</v>
      </c>
      <c r="C872" s="9"/>
      <c r="D872" s="14"/>
      <c r="E872" s="36"/>
    </row>
    <row r="873" spans="1:5">
      <c r="A873" s="45" t="s">
        <v>1797</v>
      </c>
      <c r="B873" s="46" t="s">
        <v>196</v>
      </c>
      <c r="C873" s="9"/>
      <c r="D873" s="14"/>
      <c r="E873" s="36"/>
    </row>
    <row r="874" spans="1:5" ht="47.25">
      <c r="A874" s="37" t="s">
        <v>1800</v>
      </c>
      <c r="B874" s="6" t="s">
        <v>1771</v>
      </c>
      <c r="C874" s="8"/>
      <c r="D874" s="13">
        <f>SUM(D875:D876)</f>
        <v>0</v>
      </c>
      <c r="E874" s="13">
        <f>SUM(E875:E876)</f>
        <v>0</v>
      </c>
    </row>
    <row r="875" spans="1:5">
      <c r="A875" s="45" t="s">
        <v>1801</v>
      </c>
      <c r="B875" s="46" t="s">
        <v>195</v>
      </c>
      <c r="C875" s="9"/>
      <c r="D875" s="14"/>
      <c r="E875" s="36"/>
    </row>
    <row r="876" spans="1:5">
      <c r="A876" s="45" t="s">
        <v>1802</v>
      </c>
      <c r="B876" s="46" t="s">
        <v>196</v>
      </c>
      <c r="C876" s="9"/>
      <c r="D876" s="14"/>
      <c r="E876" s="36"/>
    </row>
    <row r="877" spans="1:5" ht="47.25">
      <c r="A877" s="37" t="s">
        <v>1805</v>
      </c>
      <c r="B877" s="6" t="s">
        <v>1777</v>
      </c>
      <c r="C877" s="8"/>
      <c r="D877" s="13">
        <f>SUM(D878:D879)</f>
        <v>0</v>
      </c>
      <c r="E877" s="13">
        <f>SUM(E878:E879)</f>
        <v>0</v>
      </c>
    </row>
    <row r="878" spans="1:5">
      <c r="A878" s="45" t="s">
        <v>1806</v>
      </c>
      <c r="B878" s="46" t="s">
        <v>195</v>
      </c>
      <c r="C878" s="9"/>
      <c r="D878" s="14"/>
      <c r="E878" s="36"/>
    </row>
    <row r="879" spans="1:5">
      <c r="A879" s="45" t="s">
        <v>1807</v>
      </c>
      <c r="B879" s="46" t="s">
        <v>196</v>
      </c>
      <c r="C879" s="9"/>
      <c r="D879" s="14"/>
      <c r="E879" s="36"/>
    </row>
    <row r="880" spans="1:5" ht="47.25">
      <c r="A880" s="37" t="s">
        <v>1810</v>
      </c>
      <c r="B880" s="6" t="s">
        <v>1783</v>
      </c>
      <c r="C880" s="8"/>
      <c r="D880" s="13">
        <f>SUM(D881:D882)</f>
        <v>0</v>
      </c>
      <c r="E880" s="13">
        <f>SUM(E881:E882)</f>
        <v>0</v>
      </c>
    </row>
    <row r="881" spans="1:5">
      <c r="A881" s="45" t="s">
        <v>1811</v>
      </c>
      <c r="B881" s="46" t="s">
        <v>195</v>
      </c>
      <c r="C881" s="9"/>
      <c r="D881" s="14"/>
      <c r="E881" s="36"/>
    </row>
    <row r="882" spans="1:5">
      <c r="A882" s="45" t="s">
        <v>1812</v>
      </c>
      <c r="B882" s="46" t="s">
        <v>196</v>
      </c>
      <c r="C882" s="9"/>
      <c r="D882" s="14"/>
      <c r="E882" s="36"/>
    </row>
    <row r="883" spans="1:5" ht="31.5">
      <c r="A883" s="37" t="s">
        <v>1815</v>
      </c>
      <c r="B883" s="6" t="s">
        <v>1821</v>
      </c>
      <c r="C883" s="6"/>
      <c r="D883" s="13">
        <f>D884+D887+D890+D893+D896+D899</f>
        <v>0</v>
      </c>
      <c r="E883" s="13">
        <f>E884+E887+E890+E893+E896+E899</f>
        <v>0</v>
      </c>
    </row>
    <row r="884" spans="1:5" ht="63">
      <c r="A884" s="37" t="s">
        <v>1816</v>
      </c>
      <c r="B884" s="6" t="s">
        <v>1822</v>
      </c>
      <c r="C884" s="8"/>
      <c r="D884" s="13">
        <f>SUM(D885:D886)</f>
        <v>0</v>
      </c>
      <c r="E884" s="13">
        <f>SUM(E885:E886)</f>
        <v>0</v>
      </c>
    </row>
    <row r="885" spans="1:5">
      <c r="A885" s="45" t="s">
        <v>1817</v>
      </c>
      <c r="B885" s="46" t="s">
        <v>195</v>
      </c>
      <c r="C885" s="9"/>
      <c r="D885" s="14"/>
      <c r="E885" s="36"/>
    </row>
    <row r="886" spans="1:5">
      <c r="A886" s="45" t="s">
        <v>1818</v>
      </c>
      <c r="B886" s="46" t="s">
        <v>196</v>
      </c>
      <c r="C886" s="9"/>
      <c r="D886" s="14"/>
      <c r="E886" s="36"/>
    </row>
    <row r="887" spans="1:5" ht="63">
      <c r="A887" s="37" t="s">
        <v>1823</v>
      </c>
      <c r="B887" s="6" t="s">
        <v>1828</v>
      </c>
      <c r="C887" s="8"/>
      <c r="D887" s="13">
        <f>SUM(D888:D889)</f>
        <v>0</v>
      </c>
      <c r="E887" s="13">
        <f>SUM(E888:E889)</f>
        <v>0</v>
      </c>
    </row>
    <row r="888" spans="1:5">
      <c r="A888" s="45" t="s">
        <v>1824</v>
      </c>
      <c r="B888" s="46" t="s">
        <v>195</v>
      </c>
      <c r="C888" s="9"/>
      <c r="D888" s="14"/>
      <c r="E888" s="36"/>
    </row>
    <row r="889" spans="1:5">
      <c r="A889" s="45" t="s">
        <v>1825</v>
      </c>
      <c r="B889" s="46" t="s">
        <v>196</v>
      </c>
      <c r="C889" s="9"/>
      <c r="D889" s="14"/>
      <c r="E889" s="36"/>
    </row>
    <row r="890" spans="1:5" ht="63">
      <c r="A890" s="37" t="s">
        <v>1829</v>
      </c>
      <c r="B890" s="6" t="s">
        <v>1834</v>
      </c>
      <c r="C890" s="8"/>
      <c r="D890" s="13">
        <f>SUM(D891:D892)</f>
        <v>0</v>
      </c>
      <c r="E890" s="13">
        <f>SUM(E891:E892)</f>
        <v>0</v>
      </c>
    </row>
    <row r="891" spans="1:5">
      <c r="A891" s="45" t="s">
        <v>1830</v>
      </c>
      <c r="B891" s="46" t="s">
        <v>195</v>
      </c>
      <c r="C891" s="9"/>
      <c r="D891" s="14"/>
      <c r="E891" s="36"/>
    </row>
    <row r="892" spans="1:5">
      <c r="A892" s="45" t="s">
        <v>1831</v>
      </c>
      <c r="B892" s="46" t="s">
        <v>196</v>
      </c>
      <c r="C892" s="9"/>
      <c r="D892" s="14"/>
      <c r="E892" s="36"/>
    </row>
    <row r="893" spans="1:5" ht="63">
      <c r="A893" s="37" t="s">
        <v>1835</v>
      </c>
      <c r="B893" s="6" t="s">
        <v>1840</v>
      </c>
      <c r="C893" s="8"/>
      <c r="D893" s="13">
        <f>SUM(D894:D895)</f>
        <v>0</v>
      </c>
      <c r="E893" s="13">
        <f>SUM(E894:E895)</f>
        <v>0</v>
      </c>
    </row>
    <row r="894" spans="1:5">
      <c r="A894" s="45" t="s">
        <v>1836</v>
      </c>
      <c r="B894" s="46" t="s">
        <v>195</v>
      </c>
      <c r="C894" s="9"/>
      <c r="D894" s="14"/>
      <c r="E894" s="36"/>
    </row>
    <row r="895" spans="1:5">
      <c r="A895" s="45" t="s">
        <v>1837</v>
      </c>
      <c r="B895" s="46" t="s">
        <v>196</v>
      </c>
      <c r="C895" s="9"/>
      <c r="D895" s="14"/>
      <c r="E895" s="36"/>
    </row>
    <row r="896" spans="1:5" ht="63">
      <c r="A896" s="37" t="s">
        <v>1841</v>
      </c>
      <c r="B896" s="6" t="s">
        <v>1846</v>
      </c>
      <c r="C896" s="8"/>
      <c r="D896" s="13">
        <f>SUM(D897:D898)</f>
        <v>0</v>
      </c>
      <c r="E896" s="13">
        <f>SUM(E897:E898)</f>
        <v>0</v>
      </c>
    </row>
    <row r="897" spans="1:5">
      <c r="A897" s="45" t="s">
        <v>1842</v>
      </c>
      <c r="B897" s="46" t="s">
        <v>195</v>
      </c>
      <c r="C897" s="9"/>
      <c r="D897" s="14"/>
      <c r="E897" s="36"/>
    </row>
    <row r="898" spans="1:5">
      <c r="A898" s="45" t="s">
        <v>1843</v>
      </c>
      <c r="B898" s="46" t="s">
        <v>196</v>
      </c>
      <c r="C898" s="9"/>
      <c r="D898" s="14"/>
      <c r="E898" s="36"/>
    </row>
    <row r="899" spans="1:5" ht="47.25">
      <c r="A899" s="37" t="s">
        <v>1847</v>
      </c>
      <c r="B899" s="6" t="s">
        <v>1852</v>
      </c>
      <c r="C899" s="8"/>
      <c r="D899" s="13">
        <f>SUM(D900:D901)</f>
        <v>0</v>
      </c>
      <c r="E899" s="13">
        <f>SUM(E900:E901)</f>
        <v>0</v>
      </c>
    </row>
    <row r="900" spans="1:5">
      <c r="A900" s="45" t="s">
        <v>1848</v>
      </c>
      <c r="B900" s="46" t="s">
        <v>195</v>
      </c>
      <c r="C900" s="9"/>
      <c r="D900" s="14"/>
      <c r="E900" s="36"/>
    </row>
    <row r="901" spans="1:5">
      <c r="A901" s="45" t="s">
        <v>1849</v>
      </c>
      <c r="B901" s="46" t="s">
        <v>196</v>
      </c>
      <c r="C901" s="9"/>
      <c r="D901" s="14"/>
      <c r="E901" s="36"/>
    </row>
    <row r="902" spans="1:5" ht="31.5">
      <c r="A902" s="37" t="s">
        <v>1853</v>
      </c>
      <c r="B902" s="6" t="s">
        <v>1859</v>
      </c>
      <c r="C902" s="6"/>
      <c r="D902" s="13">
        <f>D903+D906+D909+D912+D915+D918</f>
        <v>0</v>
      </c>
      <c r="E902" s="13">
        <f>E903+E906+E909+E912+E915+E918</f>
        <v>0</v>
      </c>
    </row>
    <row r="903" spans="1:5" ht="47.25">
      <c r="A903" s="37" t="s">
        <v>1854</v>
      </c>
      <c r="B903" s="6" t="s">
        <v>1860</v>
      </c>
      <c r="C903" s="8"/>
      <c r="D903" s="13">
        <f>SUM(D904:D905)</f>
        <v>0</v>
      </c>
      <c r="E903" s="13">
        <f>SUM(E904:E905)</f>
        <v>0</v>
      </c>
    </row>
    <row r="904" spans="1:5">
      <c r="A904" s="45" t="s">
        <v>1855</v>
      </c>
      <c r="B904" s="46" t="s">
        <v>195</v>
      </c>
      <c r="C904" s="9"/>
      <c r="D904" s="14"/>
      <c r="E904" s="36"/>
    </row>
    <row r="905" spans="1:5">
      <c r="A905" s="45" t="s">
        <v>1856</v>
      </c>
      <c r="B905" s="46" t="s">
        <v>196</v>
      </c>
      <c r="C905" s="9"/>
      <c r="D905" s="14"/>
      <c r="E905" s="36"/>
    </row>
    <row r="906" spans="1:5" ht="47.25">
      <c r="A906" s="37" t="s">
        <v>1861</v>
      </c>
      <c r="B906" s="6" t="s">
        <v>1866</v>
      </c>
      <c r="C906" s="8"/>
      <c r="D906" s="13">
        <f>SUM(D907:D908)</f>
        <v>0</v>
      </c>
      <c r="E906" s="13">
        <f>SUM(E907:E908)</f>
        <v>0</v>
      </c>
    </row>
    <row r="907" spans="1:5">
      <c r="A907" s="45" t="s">
        <v>1862</v>
      </c>
      <c r="B907" s="46" t="s">
        <v>195</v>
      </c>
      <c r="C907" s="9"/>
      <c r="D907" s="14"/>
      <c r="E907" s="36"/>
    </row>
    <row r="908" spans="1:5">
      <c r="A908" s="45" t="s">
        <v>1863</v>
      </c>
      <c r="B908" s="46" t="s">
        <v>196</v>
      </c>
      <c r="C908" s="9"/>
      <c r="D908" s="14"/>
      <c r="E908" s="36"/>
    </row>
    <row r="909" spans="1:5" ht="47.25">
      <c r="A909" s="37" t="s">
        <v>1867</v>
      </c>
      <c r="B909" s="6" t="s">
        <v>1872</v>
      </c>
      <c r="C909" s="8"/>
      <c r="D909" s="13">
        <f>SUM(D910:D911)</f>
        <v>0</v>
      </c>
      <c r="E909" s="13">
        <f>SUM(E910:E911)</f>
        <v>0</v>
      </c>
    </row>
    <row r="910" spans="1:5">
      <c r="A910" s="45" t="s">
        <v>1868</v>
      </c>
      <c r="B910" s="46" t="s">
        <v>195</v>
      </c>
      <c r="C910" s="9"/>
      <c r="D910" s="14"/>
      <c r="E910" s="36"/>
    </row>
    <row r="911" spans="1:5">
      <c r="A911" s="45" t="s">
        <v>1869</v>
      </c>
      <c r="B911" s="46" t="s">
        <v>196</v>
      </c>
      <c r="C911" s="9"/>
      <c r="D911" s="14"/>
      <c r="E911" s="36"/>
    </row>
    <row r="912" spans="1:5" ht="47.25">
      <c r="A912" s="37" t="s">
        <v>1873</v>
      </c>
      <c r="B912" s="6" t="s">
        <v>1878</v>
      </c>
      <c r="C912" s="8"/>
      <c r="D912" s="13">
        <f>SUM(D913:D914)</f>
        <v>0</v>
      </c>
      <c r="E912" s="13">
        <f>SUM(E913:E914)</f>
        <v>0</v>
      </c>
    </row>
    <row r="913" spans="1:244">
      <c r="A913" s="45" t="s">
        <v>1874</v>
      </c>
      <c r="B913" s="46" t="s">
        <v>195</v>
      </c>
      <c r="C913" s="9"/>
      <c r="D913" s="14"/>
      <c r="E913" s="36"/>
    </row>
    <row r="914" spans="1:244">
      <c r="A914" s="45" t="s">
        <v>1875</v>
      </c>
      <c r="B914" s="46" t="s">
        <v>196</v>
      </c>
      <c r="C914" s="9"/>
      <c r="D914" s="14"/>
      <c r="E914" s="36"/>
    </row>
    <row r="915" spans="1:244" ht="47.25">
      <c r="A915" s="37" t="s">
        <v>1879</v>
      </c>
      <c r="B915" s="6" t="s">
        <v>1884</v>
      </c>
      <c r="C915" s="8"/>
      <c r="D915" s="13">
        <f>SUM(D916:D917)</f>
        <v>0</v>
      </c>
      <c r="E915" s="13">
        <f>SUM(E916:E917)</f>
        <v>0</v>
      </c>
    </row>
    <row r="916" spans="1:244">
      <c r="A916" s="45" t="s">
        <v>1880</v>
      </c>
      <c r="B916" s="46" t="s">
        <v>195</v>
      </c>
      <c r="C916" s="9"/>
      <c r="D916" s="14"/>
      <c r="E916" s="36"/>
    </row>
    <row r="917" spans="1:244">
      <c r="A917" s="45" t="s">
        <v>1881</v>
      </c>
      <c r="B917" s="46" t="s">
        <v>196</v>
      </c>
      <c r="C917" s="9"/>
      <c r="D917" s="14"/>
      <c r="E917" s="36"/>
    </row>
    <row r="918" spans="1:244" ht="47.25">
      <c r="A918" s="37" t="s">
        <v>1885</v>
      </c>
      <c r="B918" s="6" t="s">
        <v>1890</v>
      </c>
      <c r="C918" s="8"/>
      <c r="D918" s="13">
        <f>SUM(D919:D920)</f>
        <v>0</v>
      </c>
      <c r="E918" s="13">
        <f>SUM(E919:E920)</f>
        <v>0</v>
      </c>
    </row>
    <row r="919" spans="1:244">
      <c r="A919" s="45" t="s">
        <v>1886</v>
      </c>
      <c r="B919" s="46" t="s">
        <v>195</v>
      </c>
      <c r="C919" s="9"/>
      <c r="D919" s="14"/>
      <c r="E919" s="36"/>
    </row>
    <row r="920" spans="1:244">
      <c r="A920" s="45" t="s">
        <v>1887</v>
      </c>
      <c r="B920" s="46" t="s">
        <v>196</v>
      </c>
      <c r="C920" s="9"/>
      <c r="D920" s="14"/>
      <c r="E920" s="36"/>
    </row>
    <row r="921" spans="1:244" ht="31.5">
      <c r="A921" s="70" t="s">
        <v>1891</v>
      </c>
      <c r="B921" s="71" t="s">
        <v>2117</v>
      </c>
      <c r="C921" s="72"/>
      <c r="D921" s="73">
        <f>D922+D935</f>
        <v>0</v>
      </c>
      <c r="E921" s="73">
        <f>E922+E935</f>
        <v>0</v>
      </c>
      <c r="F921" s="74"/>
      <c r="G921" s="74"/>
      <c r="H921" s="74"/>
      <c r="I921" s="74"/>
      <c r="J921" s="74"/>
      <c r="K921" s="74"/>
      <c r="L921" s="74"/>
      <c r="M921" s="74"/>
      <c r="N921" s="74"/>
      <c r="O921" s="74"/>
      <c r="P921" s="74"/>
      <c r="Q921" s="74"/>
      <c r="R921" s="74"/>
      <c r="S921" s="74"/>
      <c r="T921" s="74"/>
      <c r="U921" s="74"/>
      <c r="V921" s="74"/>
      <c r="W921" s="74"/>
      <c r="X921" s="74"/>
      <c r="Y921" s="74"/>
      <c r="Z921" s="74"/>
      <c r="AA921" s="74"/>
      <c r="AB921" s="74"/>
      <c r="AC921" s="74"/>
      <c r="AD921" s="74"/>
      <c r="AE921" s="74"/>
      <c r="AF921" s="74"/>
      <c r="AG921" s="74"/>
      <c r="AH921" s="74"/>
      <c r="AI921" s="74"/>
      <c r="AJ921" s="74"/>
      <c r="AK921" s="74"/>
      <c r="AL921" s="74"/>
      <c r="AM921" s="74"/>
      <c r="AN921" s="74"/>
      <c r="AO921" s="74"/>
      <c r="AP921" s="74"/>
      <c r="AQ921" s="74"/>
      <c r="AR921" s="74"/>
      <c r="AS921" s="74"/>
      <c r="AT921" s="74"/>
      <c r="AU921" s="74"/>
      <c r="AV921" s="74"/>
      <c r="AW921" s="74"/>
      <c r="AX921" s="74"/>
      <c r="AY921" s="74"/>
      <c r="AZ921" s="74"/>
      <c r="BA921" s="74"/>
      <c r="BB921" s="74"/>
      <c r="BC921" s="74"/>
      <c r="BD921" s="74"/>
      <c r="BE921" s="74"/>
      <c r="BF921" s="74"/>
      <c r="BG921" s="74"/>
      <c r="BH921" s="74"/>
      <c r="BI921" s="74"/>
      <c r="BJ921" s="74"/>
      <c r="BK921" s="74"/>
      <c r="BL921" s="74"/>
      <c r="BM921" s="74"/>
      <c r="BN921" s="74"/>
      <c r="BO921" s="74"/>
      <c r="BP921" s="74"/>
      <c r="BQ921" s="74"/>
      <c r="BR921" s="74"/>
      <c r="BS921" s="74"/>
      <c r="BT921" s="74"/>
      <c r="BU921" s="74"/>
      <c r="BV921" s="74"/>
      <c r="BW921" s="74"/>
      <c r="BX921" s="74"/>
      <c r="BY921" s="74"/>
      <c r="BZ921" s="74"/>
      <c r="CA921" s="74"/>
      <c r="CB921" s="74"/>
      <c r="CC921" s="74"/>
      <c r="CD921" s="74"/>
      <c r="CE921" s="74"/>
      <c r="CF921" s="74"/>
      <c r="CG921" s="74"/>
      <c r="CH921" s="74"/>
      <c r="CI921" s="74"/>
      <c r="CJ921" s="74"/>
      <c r="CK921" s="74"/>
      <c r="CL921" s="74"/>
      <c r="CM921" s="74"/>
      <c r="CN921" s="74"/>
      <c r="CO921" s="74"/>
      <c r="CP921" s="74"/>
      <c r="CQ921" s="74"/>
      <c r="CR921" s="74"/>
      <c r="CS921" s="74"/>
      <c r="CT921" s="74"/>
      <c r="CU921" s="74"/>
      <c r="CV921" s="74"/>
      <c r="CW921" s="74"/>
      <c r="CX921" s="74"/>
      <c r="CY921" s="74"/>
      <c r="CZ921" s="74"/>
      <c r="DA921" s="74"/>
      <c r="DB921" s="74"/>
      <c r="DC921" s="74"/>
      <c r="DD921" s="74"/>
      <c r="DE921" s="74"/>
      <c r="DF921" s="74"/>
      <c r="DG921" s="74"/>
      <c r="DH921" s="74"/>
      <c r="DI921" s="74"/>
      <c r="DJ921" s="74"/>
      <c r="DK921" s="74"/>
      <c r="DL921" s="74"/>
      <c r="DM921" s="74"/>
      <c r="DN921" s="74"/>
      <c r="DO921" s="74"/>
      <c r="DP921" s="74"/>
      <c r="DQ921" s="74"/>
      <c r="DR921" s="74"/>
      <c r="DS921" s="74"/>
      <c r="DT921" s="74"/>
      <c r="DU921" s="74"/>
      <c r="DV921" s="74"/>
      <c r="DW921" s="74"/>
      <c r="DX921" s="74"/>
      <c r="DY921" s="74"/>
      <c r="DZ921" s="74"/>
      <c r="EA921" s="74"/>
      <c r="EB921" s="74"/>
      <c r="EC921" s="74"/>
      <c r="ED921" s="74"/>
      <c r="EE921" s="74"/>
      <c r="EF921" s="74"/>
      <c r="EG921" s="74"/>
      <c r="EH921" s="74"/>
      <c r="EI921" s="74"/>
      <c r="EJ921" s="74"/>
      <c r="EK921" s="74"/>
      <c r="EL921" s="74"/>
      <c r="EM921" s="74"/>
      <c r="EN921" s="74"/>
      <c r="EO921" s="74"/>
      <c r="EP921" s="74"/>
      <c r="EQ921" s="74"/>
      <c r="ER921" s="74"/>
      <c r="ES921" s="74"/>
      <c r="ET921" s="74"/>
      <c r="EU921" s="74"/>
      <c r="EV921" s="74"/>
      <c r="EW921" s="74"/>
      <c r="EX921" s="74"/>
      <c r="EY921" s="74"/>
      <c r="EZ921" s="74"/>
      <c r="FA921" s="74"/>
      <c r="FB921" s="74"/>
      <c r="FC921" s="74"/>
      <c r="FD921" s="74"/>
      <c r="FE921" s="74"/>
      <c r="FF921" s="74"/>
      <c r="FG921" s="74"/>
      <c r="FH921" s="74"/>
      <c r="FI921" s="74"/>
      <c r="FJ921" s="74"/>
      <c r="FK921" s="74"/>
      <c r="FL921" s="74"/>
      <c r="FM921" s="74"/>
      <c r="FN921" s="74"/>
      <c r="FO921" s="74"/>
      <c r="FP921" s="74"/>
      <c r="FQ921" s="74"/>
      <c r="FR921" s="74"/>
      <c r="FS921" s="74"/>
      <c r="FT921" s="74"/>
      <c r="FU921" s="74"/>
      <c r="FV921" s="74"/>
      <c r="FW921" s="74"/>
      <c r="FX921" s="74"/>
      <c r="FY921" s="74"/>
      <c r="FZ921" s="74"/>
      <c r="GA921" s="74"/>
      <c r="GB921" s="74"/>
      <c r="GC921" s="74"/>
      <c r="GD921" s="74"/>
      <c r="GE921" s="74"/>
      <c r="GF921" s="74"/>
      <c r="GG921" s="74"/>
      <c r="GH921" s="74"/>
      <c r="GI921" s="74"/>
      <c r="GJ921" s="74"/>
      <c r="GK921" s="74"/>
      <c r="GL921" s="74"/>
      <c r="GM921" s="74"/>
      <c r="GN921" s="74"/>
      <c r="GO921" s="74"/>
      <c r="GP921" s="74"/>
      <c r="GQ921" s="74"/>
      <c r="GR921" s="74"/>
      <c r="GS921" s="74"/>
      <c r="GT921" s="74"/>
      <c r="GU921" s="74"/>
      <c r="GV921" s="74"/>
      <c r="GW921" s="74"/>
      <c r="GX921" s="74"/>
      <c r="GY921" s="74"/>
      <c r="GZ921" s="74"/>
      <c r="HA921" s="74"/>
      <c r="HB921" s="74"/>
      <c r="HC921" s="74"/>
      <c r="HD921" s="74"/>
      <c r="HE921" s="74"/>
      <c r="HF921" s="74"/>
      <c r="HG921" s="74"/>
      <c r="HH921" s="74"/>
      <c r="HI921" s="74"/>
      <c r="HJ921" s="74"/>
      <c r="HK921" s="74"/>
      <c r="HL921" s="74"/>
      <c r="HM921" s="74"/>
      <c r="HN921" s="74"/>
      <c r="HO921" s="74"/>
      <c r="HP921" s="74"/>
      <c r="HQ921" s="74"/>
      <c r="HR921" s="74"/>
      <c r="HS921" s="74"/>
      <c r="HT921" s="74"/>
      <c r="HU921" s="74"/>
      <c r="HV921" s="74"/>
      <c r="HW921" s="74"/>
      <c r="HX921" s="74"/>
      <c r="HY921" s="74"/>
      <c r="HZ921" s="74"/>
      <c r="IA921" s="74"/>
      <c r="IB921" s="74"/>
      <c r="IC921" s="74"/>
      <c r="ID921" s="74"/>
      <c r="IE921" s="74"/>
      <c r="IF921" s="74"/>
      <c r="IG921" s="74"/>
      <c r="IH921" s="74"/>
      <c r="II921" s="74"/>
      <c r="IJ921" s="74"/>
    </row>
    <row r="922" spans="1:244" ht="31.5">
      <c r="A922" s="70" t="s">
        <v>1892</v>
      </c>
      <c r="B922" s="71" t="s">
        <v>2106</v>
      </c>
      <c r="C922" s="72"/>
      <c r="D922" s="73">
        <f>D923+D927+D931</f>
        <v>0</v>
      </c>
      <c r="E922" s="73">
        <f>E923+E927+E931</f>
        <v>0</v>
      </c>
      <c r="F922" s="74"/>
      <c r="G922" s="74"/>
      <c r="H922" s="74"/>
      <c r="I922" s="74"/>
      <c r="J922" s="74"/>
      <c r="K922" s="74"/>
      <c r="L922" s="74"/>
      <c r="M922" s="74"/>
      <c r="N922" s="74"/>
      <c r="O922" s="74"/>
      <c r="P922" s="74"/>
      <c r="Q922" s="74"/>
      <c r="R922" s="74"/>
      <c r="S922" s="74"/>
      <c r="T922" s="74"/>
      <c r="U922" s="74"/>
      <c r="V922" s="74"/>
      <c r="W922" s="74"/>
      <c r="X922" s="74"/>
      <c r="Y922" s="74"/>
      <c r="Z922" s="74"/>
      <c r="AA922" s="74"/>
      <c r="AB922" s="74"/>
      <c r="AC922" s="74"/>
      <c r="AD922" s="74"/>
      <c r="AE922" s="74"/>
      <c r="AF922" s="74"/>
      <c r="AG922" s="74"/>
      <c r="AH922" s="74"/>
      <c r="AI922" s="74"/>
      <c r="AJ922" s="74"/>
      <c r="AK922" s="74"/>
      <c r="AL922" s="74"/>
      <c r="AM922" s="74"/>
      <c r="AN922" s="74"/>
      <c r="AO922" s="74"/>
      <c r="AP922" s="74"/>
      <c r="AQ922" s="74"/>
      <c r="AR922" s="74"/>
      <c r="AS922" s="74"/>
      <c r="AT922" s="74"/>
      <c r="AU922" s="74"/>
      <c r="AV922" s="74"/>
      <c r="AW922" s="74"/>
      <c r="AX922" s="74"/>
      <c r="AY922" s="74"/>
      <c r="AZ922" s="74"/>
      <c r="BA922" s="74"/>
      <c r="BB922" s="74"/>
      <c r="BC922" s="74"/>
      <c r="BD922" s="74"/>
      <c r="BE922" s="74"/>
      <c r="BF922" s="74"/>
      <c r="BG922" s="74"/>
      <c r="BH922" s="74"/>
      <c r="BI922" s="74"/>
      <c r="BJ922" s="74"/>
      <c r="BK922" s="74"/>
      <c r="BL922" s="74"/>
      <c r="BM922" s="74"/>
      <c r="BN922" s="74"/>
      <c r="BO922" s="74"/>
      <c r="BP922" s="74"/>
      <c r="BQ922" s="74"/>
      <c r="BR922" s="74"/>
      <c r="BS922" s="74"/>
      <c r="BT922" s="74"/>
      <c r="BU922" s="74"/>
      <c r="BV922" s="74"/>
      <c r="BW922" s="74"/>
      <c r="BX922" s="74"/>
      <c r="BY922" s="74"/>
      <c r="BZ922" s="74"/>
      <c r="CA922" s="74"/>
      <c r="CB922" s="74"/>
      <c r="CC922" s="74"/>
      <c r="CD922" s="74"/>
      <c r="CE922" s="74"/>
      <c r="CF922" s="74"/>
      <c r="CG922" s="74"/>
      <c r="CH922" s="74"/>
      <c r="CI922" s="74"/>
      <c r="CJ922" s="74"/>
      <c r="CK922" s="74"/>
      <c r="CL922" s="74"/>
      <c r="CM922" s="74"/>
      <c r="CN922" s="74"/>
      <c r="CO922" s="74"/>
      <c r="CP922" s="74"/>
      <c r="CQ922" s="74"/>
      <c r="CR922" s="74"/>
      <c r="CS922" s="74"/>
      <c r="CT922" s="74"/>
      <c r="CU922" s="74"/>
      <c r="CV922" s="74"/>
      <c r="CW922" s="74"/>
      <c r="CX922" s="74"/>
      <c r="CY922" s="74"/>
      <c r="CZ922" s="74"/>
      <c r="DA922" s="74"/>
      <c r="DB922" s="74"/>
      <c r="DC922" s="74"/>
      <c r="DD922" s="74"/>
      <c r="DE922" s="74"/>
      <c r="DF922" s="74"/>
      <c r="DG922" s="74"/>
      <c r="DH922" s="74"/>
      <c r="DI922" s="74"/>
      <c r="DJ922" s="74"/>
      <c r="DK922" s="74"/>
      <c r="DL922" s="74"/>
      <c r="DM922" s="74"/>
      <c r="DN922" s="74"/>
      <c r="DO922" s="74"/>
      <c r="DP922" s="74"/>
      <c r="DQ922" s="74"/>
      <c r="DR922" s="74"/>
      <c r="DS922" s="74"/>
      <c r="DT922" s="74"/>
      <c r="DU922" s="74"/>
      <c r="DV922" s="74"/>
      <c r="DW922" s="74"/>
      <c r="DX922" s="74"/>
      <c r="DY922" s="74"/>
      <c r="DZ922" s="74"/>
      <c r="EA922" s="74"/>
      <c r="EB922" s="74"/>
      <c r="EC922" s="74"/>
      <c r="ED922" s="74"/>
      <c r="EE922" s="74"/>
      <c r="EF922" s="74"/>
      <c r="EG922" s="74"/>
      <c r="EH922" s="74"/>
      <c r="EI922" s="74"/>
      <c r="EJ922" s="74"/>
      <c r="EK922" s="74"/>
      <c r="EL922" s="74"/>
      <c r="EM922" s="74"/>
      <c r="EN922" s="74"/>
      <c r="EO922" s="74"/>
      <c r="EP922" s="74"/>
      <c r="EQ922" s="74"/>
      <c r="ER922" s="74"/>
      <c r="ES922" s="74"/>
      <c r="ET922" s="74"/>
      <c r="EU922" s="74"/>
      <c r="EV922" s="74"/>
      <c r="EW922" s="74"/>
      <c r="EX922" s="74"/>
      <c r="EY922" s="74"/>
      <c r="EZ922" s="74"/>
      <c r="FA922" s="74"/>
      <c r="FB922" s="74"/>
      <c r="FC922" s="74"/>
      <c r="FD922" s="74"/>
      <c r="FE922" s="74"/>
      <c r="FF922" s="74"/>
      <c r="FG922" s="74"/>
      <c r="FH922" s="74"/>
      <c r="FI922" s="74"/>
      <c r="FJ922" s="74"/>
      <c r="FK922" s="74"/>
      <c r="FL922" s="74"/>
      <c r="FM922" s="74"/>
      <c r="FN922" s="74"/>
      <c r="FO922" s="74"/>
      <c r="FP922" s="74"/>
      <c r="FQ922" s="74"/>
      <c r="FR922" s="74"/>
      <c r="FS922" s="74"/>
      <c r="FT922" s="74"/>
      <c r="FU922" s="74"/>
      <c r="FV922" s="74"/>
      <c r="FW922" s="74"/>
      <c r="FX922" s="74"/>
      <c r="FY922" s="74"/>
      <c r="FZ922" s="74"/>
      <c r="GA922" s="74"/>
      <c r="GB922" s="74"/>
      <c r="GC922" s="74"/>
      <c r="GD922" s="74"/>
      <c r="GE922" s="74"/>
      <c r="GF922" s="74"/>
      <c r="GG922" s="74"/>
      <c r="GH922" s="74"/>
      <c r="GI922" s="74"/>
      <c r="GJ922" s="74"/>
      <c r="GK922" s="74"/>
      <c r="GL922" s="74"/>
      <c r="GM922" s="74"/>
      <c r="GN922" s="74"/>
      <c r="GO922" s="74"/>
      <c r="GP922" s="74"/>
      <c r="GQ922" s="74"/>
      <c r="GR922" s="74"/>
      <c r="GS922" s="74"/>
      <c r="GT922" s="74"/>
      <c r="GU922" s="74"/>
      <c r="GV922" s="74"/>
      <c r="GW922" s="74"/>
      <c r="GX922" s="74"/>
      <c r="GY922" s="74"/>
      <c r="GZ922" s="74"/>
      <c r="HA922" s="74"/>
      <c r="HB922" s="74"/>
      <c r="HC922" s="74"/>
      <c r="HD922" s="74"/>
      <c r="HE922" s="74"/>
      <c r="HF922" s="74"/>
      <c r="HG922" s="74"/>
      <c r="HH922" s="74"/>
      <c r="HI922" s="74"/>
      <c r="HJ922" s="74"/>
      <c r="HK922" s="74"/>
      <c r="HL922" s="74"/>
      <c r="HM922" s="74"/>
      <c r="HN922" s="74"/>
      <c r="HO922" s="74"/>
      <c r="HP922" s="74"/>
      <c r="HQ922" s="74"/>
      <c r="HR922" s="74"/>
      <c r="HS922" s="74"/>
      <c r="HT922" s="74"/>
      <c r="HU922" s="74"/>
      <c r="HV922" s="74"/>
      <c r="HW922" s="74"/>
      <c r="HX922" s="74"/>
      <c r="HY922" s="74"/>
      <c r="HZ922" s="74"/>
      <c r="IA922" s="74"/>
      <c r="IB922" s="74"/>
      <c r="IC922" s="74"/>
      <c r="ID922" s="74"/>
      <c r="IE922" s="74"/>
      <c r="IF922" s="74"/>
      <c r="IG922" s="74"/>
      <c r="IH922" s="74"/>
      <c r="II922" s="74"/>
      <c r="IJ922" s="74"/>
    </row>
    <row r="923" spans="1:244" ht="31.5">
      <c r="A923" s="70" t="s">
        <v>1893</v>
      </c>
      <c r="B923" s="71" t="s">
        <v>2107</v>
      </c>
      <c r="C923" s="72"/>
      <c r="D923" s="73">
        <f>SUM(D924:D926)</f>
        <v>0</v>
      </c>
      <c r="E923" s="73">
        <f>SUM(E924:E926)</f>
        <v>0</v>
      </c>
      <c r="F923" s="74"/>
      <c r="G923" s="74"/>
      <c r="H923" s="74"/>
      <c r="I923" s="74"/>
      <c r="J923" s="74"/>
      <c r="K923" s="74"/>
      <c r="L923" s="74"/>
      <c r="M923" s="74"/>
      <c r="N923" s="74"/>
      <c r="O923" s="74"/>
      <c r="P923" s="74"/>
      <c r="Q923" s="74"/>
      <c r="R923" s="74"/>
      <c r="S923" s="74"/>
      <c r="T923" s="74"/>
      <c r="U923" s="74"/>
      <c r="V923" s="74"/>
      <c r="W923" s="74"/>
      <c r="X923" s="74"/>
      <c r="Y923" s="74"/>
      <c r="Z923" s="74"/>
      <c r="AA923" s="74"/>
      <c r="AB923" s="74"/>
      <c r="AC923" s="74"/>
      <c r="AD923" s="74"/>
      <c r="AE923" s="74"/>
      <c r="AF923" s="74"/>
      <c r="AG923" s="74"/>
      <c r="AH923" s="74"/>
      <c r="AI923" s="74"/>
      <c r="AJ923" s="74"/>
      <c r="AK923" s="74"/>
      <c r="AL923" s="74"/>
      <c r="AM923" s="74"/>
      <c r="AN923" s="74"/>
      <c r="AO923" s="74"/>
      <c r="AP923" s="74"/>
      <c r="AQ923" s="74"/>
      <c r="AR923" s="74"/>
      <c r="AS923" s="74"/>
      <c r="AT923" s="74"/>
      <c r="AU923" s="74"/>
      <c r="AV923" s="74"/>
      <c r="AW923" s="74"/>
      <c r="AX923" s="74"/>
      <c r="AY923" s="74"/>
      <c r="AZ923" s="74"/>
      <c r="BA923" s="74"/>
      <c r="BB923" s="74"/>
      <c r="BC923" s="74"/>
      <c r="BD923" s="74"/>
      <c r="BE923" s="74"/>
      <c r="BF923" s="74"/>
      <c r="BG923" s="74"/>
      <c r="BH923" s="74"/>
      <c r="BI923" s="74"/>
      <c r="BJ923" s="74"/>
      <c r="BK923" s="74"/>
      <c r="BL923" s="74"/>
      <c r="BM923" s="74"/>
      <c r="BN923" s="74"/>
      <c r="BO923" s="74"/>
      <c r="BP923" s="74"/>
      <c r="BQ923" s="74"/>
      <c r="BR923" s="74"/>
      <c r="BS923" s="74"/>
      <c r="BT923" s="74"/>
      <c r="BU923" s="74"/>
      <c r="BV923" s="74"/>
      <c r="BW923" s="74"/>
      <c r="BX923" s="74"/>
      <c r="BY923" s="74"/>
      <c r="BZ923" s="74"/>
      <c r="CA923" s="74"/>
      <c r="CB923" s="74"/>
      <c r="CC923" s="74"/>
      <c r="CD923" s="74"/>
      <c r="CE923" s="74"/>
      <c r="CF923" s="74"/>
      <c r="CG923" s="74"/>
      <c r="CH923" s="74"/>
      <c r="CI923" s="74"/>
      <c r="CJ923" s="74"/>
      <c r="CK923" s="74"/>
      <c r="CL923" s="74"/>
      <c r="CM923" s="74"/>
      <c r="CN923" s="74"/>
      <c r="CO923" s="74"/>
      <c r="CP923" s="74"/>
      <c r="CQ923" s="74"/>
      <c r="CR923" s="74"/>
      <c r="CS923" s="74"/>
      <c r="CT923" s="74"/>
      <c r="CU923" s="74"/>
      <c r="CV923" s="74"/>
      <c r="CW923" s="74"/>
      <c r="CX923" s="74"/>
      <c r="CY923" s="74"/>
      <c r="CZ923" s="74"/>
      <c r="DA923" s="74"/>
      <c r="DB923" s="74"/>
      <c r="DC923" s="74"/>
      <c r="DD923" s="74"/>
      <c r="DE923" s="74"/>
      <c r="DF923" s="74"/>
      <c r="DG923" s="74"/>
      <c r="DH923" s="74"/>
      <c r="DI923" s="74"/>
      <c r="DJ923" s="74"/>
      <c r="DK923" s="74"/>
      <c r="DL923" s="74"/>
      <c r="DM923" s="74"/>
      <c r="DN923" s="74"/>
      <c r="DO923" s="74"/>
      <c r="DP923" s="74"/>
      <c r="DQ923" s="74"/>
      <c r="DR923" s="74"/>
      <c r="DS923" s="74"/>
      <c r="DT923" s="74"/>
      <c r="DU923" s="74"/>
      <c r="DV923" s="74"/>
      <c r="DW923" s="74"/>
      <c r="DX923" s="74"/>
      <c r="DY923" s="74"/>
      <c r="DZ923" s="74"/>
      <c r="EA923" s="74"/>
      <c r="EB923" s="74"/>
      <c r="EC923" s="74"/>
      <c r="ED923" s="74"/>
      <c r="EE923" s="74"/>
      <c r="EF923" s="74"/>
      <c r="EG923" s="74"/>
      <c r="EH923" s="74"/>
      <c r="EI923" s="74"/>
      <c r="EJ923" s="74"/>
      <c r="EK923" s="74"/>
      <c r="EL923" s="74"/>
      <c r="EM923" s="74"/>
      <c r="EN923" s="74"/>
      <c r="EO923" s="74"/>
      <c r="EP923" s="74"/>
      <c r="EQ923" s="74"/>
      <c r="ER923" s="74"/>
      <c r="ES923" s="74"/>
      <c r="ET923" s="74"/>
      <c r="EU923" s="74"/>
      <c r="EV923" s="74"/>
      <c r="EW923" s="74"/>
      <c r="EX923" s="74"/>
      <c r="EY923" s="74"/>
      <c r="EZ923" s="74"/>
      <c r="FA923" s="74"/>
      <c r="FB923" s="74"/>
      <c r="FC923" s="74"/>
      <c r="FD923" s="74"/>
      <c r="FE923" s="74"/>
      <c r="FF923" s="74"/>
      <c r="FG923" s="74"/>
      <c r="FH923" s="74"/>
      <c r="FI923" s="74"/>
      <c r="FJ923" s="74"/>
      <c r="FK923" s="74"/>
      <c r="FL923" s="74"/>
      <c r="FM923" s="74"/>
      <c r="FN923" s="74"/>
      <c r="FO923" s="74"/>
      <c r="FP923" s="74"/>
      <c r="FQ923" s="74"/>
      <c r="FR923" s="74"/>
      <c r="FS923" s="74"/>
      <c r="FT923" s="74"/>
      <c r="FU923" s="74"/>
      <c r="FV923" s="74"/>
      <c r="FW923" s="74"/>
      <c r="FX923" s="74"/>
      <c r="FY923" s="74"/>
      <c r="FZ923" s="74"/>
      <c r="GA923" s="74"/>
      <c r="GB923" s="74"/>
      <c r="GC923" s="74"/>
      <c r="GD923" s="74"/>
      <c r="GE923" s="74"/>
      <c r="GF923" s="74"/>
      <c r="GG923" s="74"/>
      <c r="GH923" s="74"/>
      <c r="GI923" s="74"/>
      <c r="GJ923" s="74"/>
      <c r="GK923" s="74"/>
      <c r="GL923" s="74"/>
      <c r="GM923" s="74"/>
      <c r="GN923" s="74"/>
      <c r="GO923" s="74"/>
      <c r="GP923" s="74"/>
      <c r="GQ923" s="74"/>
      <c r="GR923" s="74"/>
      <c r="GS923" s="74"/>
      <c r="GT923" s="74"/>
      <c r="GU923" s="74"/>
      <c r="GV923" s="74"/>
      <c r="GW923" s="74"/>
      <c r="GX923" s="74"/>
      <c r="GY923" s="74"/>
      <c r="GZ923" s="74"/>
      <c r="HA923" s="74"/>
      <c r="HB923" s="74"/>
      <c r="HC923" s="74"/>
      <c r="HD923" s="74"/>
      <c r="HE923" s="74"/>
      <c r="HF923" s="74"/>
      <c r="HG923" s="74"/>
      <c r="HH923" s="74"/>
      <c r="HI923" s="74"/>
      <c r="HJ923" s="74"/>
      <c r="HK923" s="74"/>
      <c r="HL923" s="74"/>
      <c r="HM923" s="74"/>
      <c r="HN923" s="74"/>
      <c r="HO923" s="74"/>
      <c r="HP923" s="74"/>
      <c r="HQ923" s="74"/>
      <c r="HR923" s="74"/>
      <c r="HS923" s="74"/>
      <c r="HT923" s="74"/>
      <c r="HU923" s="74"/>
      <c r="HV923" s="74"/>
      <c r="HW923" s="74"/>
      <c r="HX923" s="74"/>
      <c r="HY923" s="74"/>
      <c r="HZ923" s="74"/>
      <c r="IA923" s="74"/>
      <c r="IB923" s="74"/>
      <c r="IC923" s="74"/>
      <c r="ID923" s="74"/>
      <c r="IE923" s="74"/>
      <c r="IF923" s="74"/>
      <c r="IG923" s="74"/>
      <c r="IH923" s="74"/>
      <c r="II923" s="74"/>
      <c r="IJ923" s="74"/>
    </row>
    <row r="924" spans="1:244">
      <c r="A924" s="75" t="s">
        <v>1894</v>
      </c>
      <c r="B924" s="76" t="s">
        <v>2108</v>
      </c>
      <c r="C924" s="77"/>
      <c r="D924" s="78"/>
      <c r="E924" s="77"/>
      <c r="F924" s="74"/>
      <c r="G924" s="74"/>
      <c r="H924" s="74"/>
      <c r="I924" s="74"/>
      <c r="J924" s="74"/>
      <c r="K924" s="74"/>
      <c r="L924" s="74"/>
      <c r="M924" s="74"/>
      <c r="N924" s="74"/>
      <c r="O924" s="74"/>
      <c r="P924" s="74"/>
      <c r="Q924" s="74"/>
      <c r="R924" s="74"/>
      <c r="S924" s="74"/>
      <c r="T924" s="74"/>
      <c r="U924" s="74"/>
      <c r="V924" s="74"/>
      <c r="W924" s="74"/>
      <c r="X924" s="74"/>
      <c r="Y924" s="74"/>
      <c r="Z924" s="74"/>
      <c r="AA924" s="74"/>
      <c r="AB924" s="74"/>
      <c r="AC924" s="74"/>
      <c r="AD924" s="74"/>
      <c r="AE924" s="74"/>
      <c r="AF924" s="74"/>
      <c r="AG924" s="74"/>
      <c r="AH924" s="74"/>
      <c r="AI924" s="74"/>
      <c r="AJ924" s="74"/>
      <c r="AK924" s="74"/>
      <c r="AL924" s="74"/>
      <c r="AM924" s="74"/>
      <c r="AN924" s="74"/>
      <c r="AO924" s="74"/>
      <c r="AP924" s="74"/>
      <c r="AQ924" s="74"/>
      <c r="AR924" s="74"/>
      <c r="AS924" s="74"/>
      <c r="AT924" s="74"/>
      <c r="AU924" s="74"/>
      <c r="AV924" s="74"/>
      <c r="AW924" s="74"/>
      <c r="AX924" s="74"/>
      <c r="AY924" s="74"/>
      <c r="AZ924" s="74"/>
      <c r="BA924" s="74"/>
      <c r="BB924" s="74"/>
      <c r="BC924" s="74"/>
      <c r="BD924" s="74"/>
      <c r="BE924" s="74"/>
      <c r="BF924" s="74"/>
      <c r="BG924" s="74"/>
      <c r="BH924" s="74"/>
      <c r="BI924" s="74"/>
      <c r="BJ924" s="74"/>
      <c r="BK924" s="74"/>
      <c r="BL924" s="74"/>
      <c r="BM924" s="74"/>
      <c r="BN924" s="74"/>
      <c r="BO924" s="74"/>
      <c r="BP924" s="74"/>
      <c r="BQ924" s="74"/>
      <c r="BR924" s="74"/>
      <c r="BS924" s="74"/>
      <c r="BT924" s="74"/>
      <c r="BU924" s="74"/>
      <c r="BV924" s="74"/>
      <c r="BW924" s="74"/>
      <c r="BX924" s="74"/>
      <c r="BY924" s="74"/>
      <c r="BZ924" s="74"/>
      <c r="CA924" s="74"/>
      <c r="CB924" s="74"/>
      <c r="CC924" s="74"/>
      <c r="CD924" s="74"/>
      <c r="CE924" s="74"/>
      <c r="CF924" s="74"/>
      <c r="CG924" s="74"/>
      <c r="CH924" s="74"/>
      <c r="CI924" s="74"/>
      <c r="CJ924" s="74"/>
      <c r="CK924" s="74"/>
      <c r="CL924" s="74"/>
      <c r="CM924" s="74"/>
      <c r="CN924" s="74"/>
      <c r="CO924" s="74"/>
      <c r="CP924" s="74"/>
      <c r="CQ924" s="74"/>
      <c r="CR924" s="74"/>
      <c r="CS924" s="74"/>
      <c r="CT924" s="74"/>
      <c r="CU924" s="74"/>
      <c r="CV924" s="74"/>
      <c r="CW924" s="74"/>
      <c r="CX924" s="74"/>
      <c r="CY924" s="74"/>
      <c r="CZ924" s="74"/>
      <c r="DA924" s="74"/>
      <c r="DB924" s="74"/>
      <c r="DC924" s="74"/>
      <c r="DD924" s="74"/>
      <c r="DE924" s="74"/>
      <c r="DF924" s="74"/>
      <c r="DG924" s="74"/>
      <c r="DH924" s="74"/>
      <c r="DI924" s="74"/>
      <c r="DJ924" s="74"/>
      <c r="DK924" s="74"/>
      <c r="DL924" s="74"/>
      <c r="DM924" s="74"/>
      <c r="DN924" s="74"/>
      <c r="DO924" s="74"/>
      <c r="DP924" s="74"/>
      <c r="DQ924" s="74"/>
      <c r="DR924" s="74"/>
      <c r="DS924" s="74"/>
      <c r="DT924" s="74"/>
      <c r="DU924" s="74"/>
      <c r="DV924" s="74"/>
      <c r="DW924" s="74"/>
      <c r="DX924" s="74"/>
      <c r="DY924" s="74"/>
      <c r="DZ924" s="74"/>
      <c r="EA924" s="74"/>
      <c r="EB924" s="74"/>
      <c r="EC924" s="74"/>
      <c r="ED924" s="74"/>
      <c r="EE924" s="74"/>
      <c r="EF924" s="74"/>
      <c r="EG924" s="74"/>
      <c r="EH924" s="74"/>
      <c r="EI924" s="74"/>
      <c r="EJ924" s="74"/>
      <c r="EK924" s="74"/>
      <c r="EL924" s="74"/>
      <c r="EM924" s="74"/>
      <c r="EN924" s="74"/>
      <c r="EO924" s="74"/>
      <c r="EP924" s="74"/>
      <c r="EQ924" s="74"/>
      <c r="ER924" s="74"/>
      <c r="ES924" s="74"/>
      <c r="ET924" s="74"/>
      <c r="EU924" s="74"/>
      <c r="EV924" s="74"/>
      <c r="EW924" s="74"/>
      <c r="EX924" s="74"/>
      <c r="EY924" s="74"/>
      <c r="EZ924" s="74"/>
      <c r="FA924" s="74"/>
      <c r="FB924" s="74"/>
      <c r="FC924" s="74"/>
      <c r="FD924" s="74"/>
      <c r="FE924" s="74"/>
      <c r="FF924" s="74"/>
      <c r="FG924" s="74"/>
      <c r="FH924" s="74"/>
      <c r="FI924" s="74"/>
      <c r="FJ924" s="74"/>
      <c r="FK924" s="74"/>
      <c r="FL924" s="74"/>
      <c r="FM924" s="74"/>
      <c r="FN924" s="74"/>
      <c r="FO924" s="74"/>
      <c r="FP924" s="74"/>
      <c r="FQ924" s="74"/>
      <c r="FR924" s="74"/>
      <c r="FS924" s="74"/>
      <c r="FT924" s="74"/>
      <c r="FU924" s="74"/>
      <c r="FV924" s="74"/>
      <c r="FW924" s="74"/>
      <c r="FX924" s="74"/>
      <c r="FY924" s="74"/>
      <c r="FZ924" s="74"/>
      <c r="GA924" s="74"/>
      <c r="GB924" s="74"/>
      <c r="GC924" s="74"/>
      <c r="GD924" s="74"/>
      <c r="GE924" s="74"/>
      <c r="GF924" s="74"/>
      <c r="GG924" s="74"/>
      <c r="GH924" s="74"/>
      <c r="GI924" s="74"/>
      <c r="GJ924" s="74"/>
      <c r="GK924" s="74"/>
      <c r="GL924" s="74"/>
      <c r="GM924" s="74"/>
      <c r="GN924" s="74"/>
      <c r="GO924" s="74"/>
      <c r="GP924" s="74"/>
      <c r="GQ924" s="74"/>
      <c r="GR924" s="74"/>
      <c r="GS924" s="74"/>
      <c r="GT924" s="74"/>
      <c r="GU924" s="74"/>
      <c r="GV924" s="74"/>
      <c r="GW924" s="74"/>
      <c r="GX924" s="74"/>
      <c r="GY924" s="74"/>
      <c r="GZ924" s="74"/>
      <c r="HA924" s="74"/>
      <c r="HB924" s="74"/>
      <c r="HC924" s="74"/>
      <c r="HD924" s="74"/>
      <c r="HE924" s="74"/>
      <c r="HF924" s="74"/>
      <c r="HG924" s="74"/>
      <c r="HH924" s="74"/>
      <c r="HI924" s="74"/>
      <c r="HJ924" s="74"/>
      <c r="HK924" s="74"/>
      <c r="HL924" s="74"/>
      <c r="HM924" s="74"/>
      <c r="HN924" s="74"/>
      <c r="HO924" s="74"/>
      <c r="HP924" s="74"/>
      <c r="HQ924" s="74"/>
      <c r="HR924" s="74"/>
      <c r="HS924" s="74"/>
      <c r="HT924" s="74"/>
      <c r="HU924" s="74"/>
      <c r="HV924" s="74"/>
      <c r="HW924" s="74"/>
      <c r="HX924" s="74"/>
      <c r="HY924" s="74"/>
      <c r="HZ924" s="74"/>
      <c r="IA924" s="74"/>
      <c r="IB924" s="74"/>
      <c r="IC924" s="74"/>
      <c r="ID924" s="74"/>
      <c r="IE924" s="74"/>
      <c r="IF924" s="74"/>
      <c r="IG924" s="74"/>
      <c r="IH924" s="74"/>
      <c r="II924" s="74"/>
      <c r="IJ924" s="74"/>
    </row>
    <row r="925" spans="1:244">
      <c r="A925" s="75" t="s">
        <v>1895</v>
      </c>
      <c r="B925" s="76" t="s">
        <v>2109</v>
      </c>
      <c r="C925" s="81"/>
      <c r="D925" s="82"/>
      <c r="E925" s="80"/>
      <c r="F925" s="74"/>
      <c r="G925" s="74"/>
      <c r="H925" s="74"/>
      <c r="I925" s="74"/>
      <c r="J925" s="74"/>
      <c r="K925" s="74"/>
      <c r="L925" s="74"/>
      <c r="M925" s="74"/>
      <c r="N925" s="74"/>
      <c r="O925" s="74"/>
      <c r="P925" s="74"/>
      <c r="Q925" s="74"/>
      <c r="R925" s="74"/>
      <c r="S925" s="74"/>
      <c r="T925" s="74"/>
      <c r="U925" s="74"/>
      <c r="V925" s="74"/>
      <c r="W925" s="74"/>
      <c r="X925" s="74"/>
      <c r="Y925" s="74"/>
      <c r="Z925" s="74"/>
      <c r="AA925" s="74"/>
      <c r="AB925" s="74"/>
      <c r="AC925" s="74"/>
      <c r="AD925" s="74"/>
      <c r="AE925" s="74"/>
      <c r="AF925" s="74"/>
      <c r="AG925" s="74"/>
      <c r="AH925" s="74"/>
      <c r="AI925" s="74"/>
      <c r="AJ925" s="74"/>
      <c r="AK925" s="74"/>
      <c r="AL925" s="74"/>
      <c r="AM925" s="74"/>
      <c r="AN925" s="74"/>
      <c r="AO925" s="74"/>
      <c r="AP925" s="74"/>
      <c r="AQ925" s="74"/>
      <c r="AR925" s="74"/>
      <c r="AS925" s="74"/>
      <c r="AT925" s="74"/>
      <c r="AU925" s="74"/>
      <c r="AV925" s="74"/>
      <c r="AW925" s="74"/>
      <c r="AX925" s="74"/>
      <c r="AY925" s="74"/>
      <c r="AZ925" s="74"/>
      <c r="BA925" s="74"/>
      <c r="BB925" s="74"/>
      <c r="BC925" s="74"/>
      <c r="BD925" s="74"/>
      <c r="BE925" s="74"/>
      <c r="BF925" s="74"/>
      <c r="BG925" s="74"/>
      <c r="BH925" s="74"/>
      <c r="BI925" s="74"/>
      <c r="BJ925" s="74"/>
      <c r="BK925" s="74"/>
      <c r="BL925" s="74"/>
      <c r="BM925" s="74"/>
      <c r="BN925" s="74"/>
      <c r="BO925" s="74"/>
      <c r="BP925" s="74"/>
      <c r="BQ925" s="74"/>
      <c r="BR925" s="74"/>
      <c r="BS925" s="74"/>
      <c r="BT925" s="74"/>
      <c r="BU925" s="74"/>
      <c r="BV925" s="74"/>
      <c r="BW925" s="74"/>
      <c r="BX925" s="74"/>
      <c r="BY925" s="74"/>
      <c r="BZ925" s="74"/>
      <c r="CA925" s="74"/>
      <c r="CB925" s="74"/>
      <c r="CC925" s="74"/>
      <c r="CD925" s="74"/>
      <c r="CE925" s="74"/>
      <c r="CF925" s="74"/>
      <c r="CG925" s="74"/>
      <c r="CH925" s="74"/>
      <c r="CI925" s="74"/>
      <c r="CJ925" s="74"/>
      <c r="CK925" s="74"/>
      <c r="CL925" s="74"/>
      <c r="CM925" s="74"/>
      <c r="CN925" s="74"/>
      <c r="CO925" s="74"/>
      <c r="CP925" s="74"/>
      <c r="CQ925" s="74"/>
      <c r="CR925" s="74"/>
      <c r="CS925" s="74"/>
      <c r="CT925" s="74"/>
      <c r="CU925" s="74"/>
      <c r="CV925" s="74"/>
      <c r="CW925" s="74"/>
      <c r="CX925" s="74"/>
      <c r="CY925" s="74"/>
      <c r="CZ925" s="74"/>
      <c r="DA925" s="74"/>
      <c r="DB925" s="74"/>
      <c r="DC925" s="74"/>
      <c r="DD925" s="74"/>
      <c r="DE925" s="74"/>
      <c r="DF925" s="74"/>
      <c r="DG925" s="74"/>
      <c r="DH925" s="74"/>
      <c r="DI925" s="74"/>
      <c r="DJ925" s="74"/>
      <c r="DK925" s="74"/>
      <c r="DL925" s="74"/>
      <c r="DM925" s="74"/>
      <c r="DN925" s="74"/>
      <c r="DO925" s="74"/>
      <c r="DP925" s="74"/>
      <c r="DQ925" s="74"/>
      <c r="DR925" s="74"/>
      <c r="DS925" s="74"/>
      <c r="DT925" s="74"/>
      <c r="DU925" s="74"/>
      <c r="DV925" s="74"/>
      <c r="DW925" s="74"/>
      <c r="DX925" s="74"/>
      <c r="DY925" s="74"/>
      <c r="DZ925" s="74"/>
      <c r="EA925" s="74"/>
      <c r="EB925" s="74"/>
      <c r="EC925" s="74"/>
      <c r="ED925" s="74"/>
      <c r="EE925" s="74"/>
      <c r="EF925" s="74"/>
      <c r="EG925" s="74"/>
      <c r="EH925" s="74"/>
      <c r="EI925" s="74"/>
      <c r="EJ925" s="74"/>
      <c r="EK925" s="74"/>
      <c r="EL925" s="74"/>
      <c r="EM925" s="74"/>
      <c r="EN925" s="74"/>
      <c r="EO925" s="74"/>
      <c r="EP925" s="74"/>
      <c r="EQ925" s="74"/>
      <c r="ER925" s="74"/>
      <c r="ES925" s="74"/>
      <c r="ET925" s="74"/>
      <c r="EU925" s="74"/>
      <c r="EV925" s="74"/>
      <c r="EW925" s="74"/>
      <c r="EX925" s="74"/>
      <c r="EY925" s="74"/>
      <c r="EZ925" s="74"/>
      <c r="FA925" s="74"/>
      <c r="FB925" s="74"/>
      <c r="FC925" s="74"/>
      <c r="FD925" s="74"/>
      <c r="FE925" s="74"/>
      <c r="FF925" s="74"/>
      <c r="FG925" s="74"/>
      <c r="FH925" s="74"/>
      <c r="FI925" s="74"/>
      <c r="FJ925" s="74"/>
      <c r="FK925" s="74"/>
      <c r="FL925" s="74"/>
      <c r="FM925" s="74"/>
      <c r="FN925" s="74"/>
      <c r="FO925" s="74"/>
      <c r="FP925" s="74"/>
      <c r="FQ925" s="74"/>
      <c r="FR925" s="74"/>
      <c r="FS925" s="74"/>
      <c r="FT925" s="74"/>
      <c r="FU925" s="74"/>
      <c r="FV925" s="74"/>
      <c r="FW925" s="74"/>
      <c r="FX925" s="74"/>
      <c r="FY925" s="74"/>
      <c r="FZ925" s="74"/>
      <c r="GA925" s="74"/>
      <c r="GB925" s="74"/>
      <c r="GC925" s="74"/>
      <c r="GD925" s="74"/>
      <c r="GE925" s="74"/>
      <c r="GF925" s="74"/>
      <c r="GG925" s="74"/>
      <c r="GH925" s="74"/>
      <c r="GI925" s="74"/>
      <c r="GJ925" s="74"/>
      <c r="GK925" s="74"/>
      <c r="GL925" s="74"/>
      <c r="GM925" s="74"/>
      <c r="GN925" s="74"/>
      <c r="GO925" s="74"/>
      <c r="GP925" s="74"/>
      <c r="GQ925" s="74"/>
      <c r="GR925" s="74"/>
      <c r="GS925" s="74"/>
      <c r="GT925" s="74"/>
      <c r="GU925" s="74"/>
      <c r="GV925" s="74"/>
      <c r="GW925" s="74"/>
      <c r="GX925" s="74"/>
      <c r="GY925" s="74"/>
      <c r="GZ925" s="74"/>
      <c r="HA925" s="74"/>
      <c r="HB925" s="74"/>
      <c r="HC925" s="74"/>
      <c r="HD925" s="74"/>
      <c r="HE925" s="74"/>
      <c r="HF925" s="74"/>
      <c r="HG925" s="74"/>
      <c r="HH925" s="74"/>
      <c r="HI925" s="74"/>
      <c r="HJ925" s="74"/>
      <c r="HK925" s="74"/>
      <c r="HL925" s="74"/>
      <c r="HM925" s="74"/>
      <c r="HN925" s="74"/>
      <c r="HO925" s="74"/>
      <c r="HP925" s="74"/>
      <c r="HQ925" s="74"/>
      <c r="HR925" s="74"/>
      <c r="HS925" s="74"/>
      <c r="HT925" s="74"/>
      <c r="HU925" s="74"/>
      <c r="HV925" s="74"/>
      <c r="HW925" s="74"/>
      <c r="HX925" s="74"/>
      <c r="HY925" s="74"/>
      <c r="HZ925" s="74"/>
      <c r="IA925" s="74"/>
      <c r="IB925" s="74"/>
      <c r="IC925" s="74"/>
      <c r="ID925" s="74"/>
      <c r="IE925" s="74"/>
      <c r="IF925" s="74"/>
      <c r="IG925" s="74"/>
      <c r="IH925" s="74"/>
      <c r="II925" s="74"/>
      <c r="IJ925" s="74"/>
    </row>
    <row r="926" spans="1:244">
      <c r="A926" s="75" t="s">
        <v>1896</v>
      </c>
      <c r="B926" s="76" t="s">
        <v>196</v>
      </c>
      <c r="C926" s="81"/>
      <c r="D926" s="82"/>
      <c r="E926" s="80"/>
      <c r="F926" s="74"/>
      <c r="G926" s="74"/>
      <c r="H926" s="74"/>
      <c r="I926" s="74"/>
      <c r="J926" s="74"/>
      <c r="K926" s="74"/>
      <c r="L926" s="74"/>
      <c r="M926" s="74"/>
      <c r="N926" s="74"/>
      <c r="O926" s="74"/>
      <c r="P926" s="74"/>
      <c r="Q926" s="74"/>
      <c r="R926" s="74"/>
      <c r="S926" s="74"/>
      <c r="T926" s="74"/>
      <c r="U926" s="74"/>
      <c r="V926" s="74"/>
      <c r="W926" s="74"/>
      <c r="X926" s="74"/>
      <c r="Y926" s="74"/>
      <c r="Z926" s="74"/>
      <c r="AA926" s="74"/>
      <c r="AB926" s="74"/>
      <c r="AC926" s="74"/>
      <c r="AD926" s="74"/>
      <c r="AE926" s="74"/>
      <c r="AF926" s="74"/>
      <c r="AG926" s="74"/>
      <c r="AH926" s="74"/>
      <c r="AI926" s="74"/>
      <c r="AJ926" s="74"/>
      <c r="AK926" s="74"/>
      <c r="AL926" s="74"/>
      <c r="AM926" s="74"/>
      <c r="AN926" s="74"/>
      <c r="AO926" s="74"/>
      <c r="AP926" s="74"/>
      <c r="AQ926" s="74"/>
      <c r="AR926" s="74"/>
      <c r="AS926" s="74"/>
      <c r="AT926" s="74"/>
      <c r="AU926" s="74"/>
      <c r="AV926" s="74"/>
      <c r="AW926" s="74"/>
      <c r="AX926" s="74"/>
      <c r="AY926" s="74"/>
      <c r="AZ926" s="74"/>
      <c r="BA926" s="74"/>
      <c r="BB926" s="74"/>
      <c r="BC926" s="74"/>
      <c r="BD926" s="74"/>
      <c r="BE926" s="74"/>
      <c r="BF926" s="74"/>
      <c r="BG926" s="74"/>
      <c r="BH926" s="74"/>
      <c r="BI926" s="74"/>
      <c r="BJ926" s="74"/>
      <c r="BK926" s="74"/>
      <c r="BL926" s="74"/>
      <c r="BM926" s="74"/>
      <c r="BN926" s="74"/>
      <c r="BO926" s="74"/>
      <c r="BP926" s="74"/>
      <c r="BQ926" s="74"/>
      <c r="BR926" s="74"/>
      <c r="BS926" s="74"/>
      <c r="BT926" s="74"/>
      <c r="BU926" s="74"/>
      <c r="BV926" s="74"/>
      <c r="BW926" s="74"/>
      <c r="BX926" s="74"/>
      <c r="BY926" s="74"/>
      <c r="BZ926" s="74"/>
      <c r="CA926" s="74"/>
      <c r="CB926" s="74"/>
      <c r="CC926" s="74"/>
      <c r="CD926" s="74"/>
      <c r="CE926" s="74"/>
      <c r="CF926" s="74"/>
      <c r="CG926" s="74"/>
      <c r="CH926" s="74"/>
      <c r="CI926" s="74"/>
      <c r="CJ926" s="74"/>
      <c r="CK926" s="74"/>
      <c r="CL926" s="74"/>
      <c r="CM926" s="74"/>
      <c r="CN926" s="74"/>
      <c r="CO926" s="74"/>
      <c r="CP926" s="74"/>
      <c r="CQ926" s="74"/>
      <c r="CR926" s="74"/>
      <c r="CS926" s="74"/>
      <c r="CT926" s="74"/>
      <c r="CU926" s="74"/>
      <c r="CV926" s="74"/>
      <c r="CW926" s="74"/>
      <c r="CX926" s="74"/>
      <c r="CY926" s="74"/>
      <c r="CZ926" s="74"/>
      <c r="DA926" s="74"/>
      <c r="DB926" s="74"/>
      <c r="DC926" s="74"/>
      <c r="DD926" s="74"/>
      <c r="DE926" s="74"/>
      <c r="DF926" s="74"/>
      <c r="DG926" s="74"/>
      <c r="DH926" s="74"/>
      <c r="DI926" s="74"/>
      <c r="DJ926" s="74"/>
      <c r="DK926" s="74"/>
      <c r="DL926" s="74"/>
      <c r="DM926" s="74"/>
      <c r="DN926" s="74"/>
      <c r="DO926" s="74"/>
      <c r="DP926" s="74"/>
      <c r="DQ926" s="74"/>
      <c r="DR926" s="74"/>
      <c r="DS926" s="74"/>
      <c r="DT926" s="74"/>
      <c r="DU926" s="74"/>
      <c r="DV926" s="74"/>
      <c r="DW926" s="74"/>
      <c r="DX926" s="74"/>
      <c r="DY926" s="74"/>
      <c r="DZ926" s="74"/>
      <c r="EA926" s="74"/>
      <c r="EB926" s="74"/>
      <c r="EC926" s="74"/>
      <c r="ED926" s="74"/>
      <c r="EE926" s="74"/>
      <c r="EF926" s="74"/>
      <c r="EG926" s="74"/>
      <c r="EH926" s="74"/>
      <c r="EI926" s="74"/>
      <c r="EJ926" s="74"/>
      <c r="EK926" s="74"/>
      <c r="EL926" s="74"/>
      <c r="EM926" s="74"/>
      <c r="EN926" s="74"/>
      <c r="EO926" s="74"/>
      <c r="EP926" s="74"/>
      <c r="EQ926" s="74"/>
      <c r="ER926" s="74"/>
      <c r="ES926" s="74"/>
      <c r="ET926" s="74"/>
      <c r="EU926" s="74"/>
      <c r="EV926" s="74"/>
      <c r="EW926" s="74"/>
      <c r="EX926" s="74"/>
      <c r="EY926" s="74"/>
      <c r="EZ926" s="74"/>
      <c r="FA926" s="74"/>
      <c r="FB926" s="74"/>
      <c r="FC926" s="74"/>
      <c r="FD926" s="74"/>
      <c r="FE926" s="74"/>
      <c r="FF926" s="74"/>
      <c r="FG926" s="74"/>
      <c r="FH926" s="74"/>
      <c r="FI926" s="74"/>
      <c r="FJ926" s="74"/>
      <c r="FK926" s="74"/>
      <c r="FL926" s="74"/>
      <c r="FM926" s="74"/>
      <c r="FN926" s="74"/>
      <c r="FO926" s="74"/>
      <c r="FP926" s="74"/>
      <c r="FQ926" s="74"/>
      <c r="FR926" s="74"/>
      <c r="FS926" s="74"/>
      <c r="FT926" s="74"/>
      <c r="FU926" s="74"/>
      <c r="FV926" s="74"/>
      <c r="FW926" s="74"/>
      <c r="FX926" s="74"/>
      <c r="FY926" s="74"/>
      <c r="FZ926" s="74"/>
      <c r="GA926" s="74"/>
      <c r="GB926" s="74"/>
      <c r="GC926" s="74"/>
      <c r="GD926" s="74"/>
      <c r="GE926" s="74"/>
      <c r="GF926" s="74"/>
      <c r="GG926" s="74"/>
      <c r="GH926" s="74"/>
      <c r="GI926" s="74"/>
      <c r="GJ926" s="74"/>
      <c r="GK926" s="74"/>
      <c r="GL926" s="74"/>
      <c r="GM926" s="74"/>
      <c r="GN926" s="74"/>
      <c r="GO926" s="74"/>
      <c r="GP926" s="74"/>
      <c r="GQ926" s="74"/>
      <c r="GR926" s="74"/>
      <c r="GS926" s="74"/>
      <c r="GT926" s="74"/>
      <c r="GU926" s="74"/>
      <c r="GV926" s="74"/>
      <c r="GW926" s="74"/>
      <c r="GX926" s="74"/>
      <c r="GY926" s="74"/>
      <c r="GZ926" s="74"/>
      <c r="HA926" s="74"/>
      <c r="HB926" s="74"/>
      <c r="HC926" s="74"/>
      <c r="HD926" s="74"/>
      <c r="HE926" s="74"/>
      <c r="HF926" s="74"/>
      <c r="HG926" s="74"/>
      <c r="HH926" s="74"/>
      <c r="HI926" s="74"/>
      <c r="HJ926" s="74"/>
      <c r="HK926" s="74"/>
      <c r="HL926" s="74"/>
      <c r="HM926" s="74"/>
      <c r="HN926" s="74"/>
      <c r="HO926" s="74"/>
      <c r="HP926" s="74"/>
      <c r="HQ926" s="74"/>
      <c r="HR926" s="74"/>
      <c r="HS926" s="74"/>
      <c r="HT926" s="74"/>
      <c r="HU926" s="74"/>
      <c r="HV926" s="74"/>
      <c r="HW926" s="74"/>
      <c r="HX926" s="74"/>
      <c r="HY926" s="74"/>
      <c r="HZ926" s="74"/>
      <c r="IA926" s="74"/>
      <c r="IB926" s="74"/>
      <c r="IC926" s="74"/>
      <c r="ID926" s="74"/>
      <c r="IE926" s="74"/>
      <c r="IF926" s="74"/>
      <c r="IG926" s="74"/>
      <c r="IH926" s="74"/>
      <c r="II926" s="74"/>
      <c r="IJ926" s="74"/>
    </row>
    <row r="927" spans="1:244" ht="31.5">
      <c r="A927" s="70" t="s">
        <v>1900</v>
      </c>
      <c r="B927" s="71" t="s">
        <v>2110</v>
      </c>
      <c r="C927" s="72"/>
      <c r="D927" s="73">
        <f>SUM(D928:D930)</f>
        <v>0</v>
      </c>
      <c r="E927" s="73">
        <f>SUM(E928:E930)</f>
        <v>0</v>
      </c>
      <c r="F927" s="74"/>
      <c r="G927" s="74"/>
      <c r="H927" s="74"/>
      <c r="I927" s="74"/>
      <c r="J927" s="74"/>
      <c r="K927" s="74"/>
      <c r="L927" s="74"/>
      <c r="M927" s="74"/>
      <c r="N927" s="74"/>
      <c r="O927" s="74"/>
      <c r="P927" s="74"/>
      <c r="Q927" s="74"/>
      <c r="R927" s="74"/>
      <c r="S927" s="74"/>
      <c r="T927" s="74"/>
      <c r="U927" s="74"/>
      <c r="V927" s="74"/>
      <c r="W927" s="74"/>
      <c r="X927" s="74"/>
      <c r="Y927" s="74"/>
      <c r="Z927" s="74"/>
      <c r="AA927" s="74"/>
      <c r="AB927" s="74"/>
      <c r="AC927" s="74"/>
      <c r="AD927" s="74"/>
      <c r="AE927" s="74"/>
      <c r="AF927" s="74"/>
      <c r="AG927" s="74"/>
      <c r="AH927" s="74"/>
      <c r="AI927" s="74"/>
      <c r="AJ927" s="74"/>
      <c r="AK927" s="74"/>
      <c r="AL927" s="74"/>
      <c r="AM927" s="74"/>
      <c r="AN927" s="74"/>
      <c r="AO927" s="74"/>
      <c r="AP927" s="74"/>
      <c r="AQ927" s="74"/>
      <c r="AR927" s="74"/>
      <c r="AS927" s="74"/>
      <c r="AT927" s="74"/>
      <c r="AU927" s="74"/>
      <c r="AV927" s="74"/>
      <c r="AW927" s="74"/>
      <c r="AX927" s="74"/>
      <c r="AY927" s="74"/>
      <c r="AZ927" s="74"/>
      <c r="BA927" s="74"/>
      <c r="BB927" s="74"/>
      <c r="BC927" s="74"/>
      <c r="BD927" s="74"/>
      <c r="BE927" s="74"/>
      <c r="BF927" s="74"/>
      <c r="BG927" s="74"/>
      <c r="BH927" s="74"/>
      <c r="BI927" s="74"/>
      <c r="BJ927" s="74"/>
      <c r="BK927" s="74"/>
      <c r="BL927" s="74"/>
      <c r="BM927" s="74"/>
      <c r="BN927" s="74"/>
      <c r="BO927" s="74"/>
      <c r="BP927" s="74"/>
      <c r="BQ927" s="74"/>
      <c r="BR927" s="74"/>
      <c r="BS927" s="74"/>
      <c r="BT927" s="74"/>
      <c r="BU927" s="74"/>
      <c r="BV927" s="74"/>
      <c r="BW927" s="74"/>
      <c r="BX927" s="74"/>
      <c r="BY927" s="74"/>
      <c r="BZ927" s="74"/>
      <c r="CA927" s="74"/>
      <c r="CB927" s="74"/>
      <c r="CC927" s="74"/>
      <c r="CD927" s="74"/>
      <c r="CE927" s="74"/>
      <c r="CF927" s="74"/>
      <c r="CG927" s="74"/>
      <c r="CH927" s="74"/>
      <c r="CI927" s="74"/>
      <c r="CJ927" s="74"/>
      <c r="CK927" s="74"/>
      <c r="CL927" s="74"/>
      <c r="CM927" s="74"/>
      <c r="CN927" s="74"/>
      <c r="CO927" s="74"/>
      <c r="CP927" s="74"/>
      <c r="CQ927" s="74"/>
      <c r="CR927" s="74"/>
      <c r="CS927" s="74"/>
      <c r="CT927" s="74"/>
      <c r="CU927" s="74"/>
      <c r="CV927" s="74"/>
      <c r="CW927" s="74"/>
      <c r="CX927" s="74"/>
      <c r="CY927" s="74"/>
      <c r="CZ927" s="74"/>
      <c r="DA927" s="74"/>
      <c r="DB927" s="74"/>
      <c r="DC927" s="74"/>
      <c r="DD927" s="74"/>
      <c r="DE927" s="74"/>
      <c r="DF927" s="74"/>
      <c r="DG927" s="74"/>
      <c r="DH927" s="74"/>
      <c r="DI927" s="74"/>
      <c r="DJ927" s="74"/>
      <c r="DK927" s="74"/>
      <c r="DL927" s="74"/>
      <c r="DM927" s="74"/>
      <c r="DN927" s="74"/>
      <c r="DO927" s="74"/>
      <c r="DP927" s="74"/>
      <c r="DQ927" s="74"/>
      <c r="DR927" s="74"/>
      <c r="DS927" s="74"/>
      <c r="DT927" s="74"/>
      <c r="DU927" s="74"/>
      <c r="DV927" s="74"/>
      <c r="DW927" s="74"/>
      <c r="DX927" s="74"/>
      <c r="DY927" s="74"/>
      <c r="DZ927" s="74"/>
      <c r="EA927" s="74"/>
      <c r="EB927" s="74"/>
      <c r="EC927" s="74"/>
      <c r="ED927" s="74"/>
      <c r="EE927" s="74"/>
      <c r="EF927" s="74"/>
      <c r="EG927" s="74"/>
      <c r="EH927" s="74"/>
      <c r="EI927" s="74"/>
      <c r="EJ927" s="74"/>
      <c r="EK927" s="74"/>
      <c r="EL927" s="74"/>
      <c r="EM927" s="74"/>
      <c r="EN927" s="74"/>
      <c r="EO927" s="74"/>
      <c r="EP927" s="74"/>
      <c r="EQ927" s="74"/>
      <c r="ER927" s="74"/>
      <c r="ES927" s="74"/>
      <c r="ET927" s="74"/>
      <c r="EU927" s="74"/>
      <c r="EV927" s="74"/>
      <c r="EW927" s="74"/>
      <c r="EX927" s="74"/>
      <c r="EY927" s="74"/>
      <c r="EZ927" s="74"/>
      <c r="FA927" s="74"/>
      <c r="FB927" s="74"/>
      <c r="FC927" s="74"/>
      <c r="FD927" s="74"/>
      <c r="FE927" s="74"/>
      <c r="FF927" s="74"/>
      <c r="FG927" s="74"/>
      <c r="FH927" s="74"/>
      <c r="FI927" s="74"/>
      <c r="FJ927" s="74"/>
      <c r="FK927" s="74"/>
      <c r="FL927" s="74"/>
      <c r="FM927" s="74"/>
      <c r="FN927" s="74"/>
      <c r="FO927" s="74"/>
      <c r="FP927" s="74"/>
      <c r="FQ927" s="74"/>
      <c r="FR927" s="74"/>
      <c r="FS927" s="74"/>
      <c r="FT927" s="74"/>
      <c r="FU927" s="74"/>
      <c r="FV927" s="74"/>
      <c r="FW927" s="74"/>
      <c r="FX927" s="74"/>
      <c r="FY927" s="74"/>
      <c r="FZ927" s="74"/>
      <c r="GA927" s="74"/>
      <c r="GB927" s="74"/>
      <c r="GC927" s="74"/>
      <c r="GD927" s="74"/>
      <c r="GE927" s="74"/>
      <c r="GF927" s="74"/>
      <c r="GG927" s="74"/>
      <c r="GH927" s="74"/>
      <c r="GI927" s="74"/>
      <c r="GJ927" s="74"/>
      <c r="GK927" s="74"/>
      <c r="GL927" s="74"/>
      <c r="GM927" s="74"/>
      <c r="GN927" s="74"/>
      <c r="GO927" s="74"/>
      <c r="GP927" s="74"/>
      <c r="GQ927" s="74"/>
      <c r="GR927" s="74"/>
      <c r="GS927" s="74"/>
      <c r="GT927" s="74"/>
      <c r="GU927" s="74"/>
      <c r="GV927" s="74"/>
      <c r="GW927" s="74"/>
      <c r="GX927" s="74"/>
      <c r="GY927" s="74"/>
      <c r="GZ927" s="74"/>
      <c r="HA927" s="74"/>
      <c r="HB927" s="74"/>
      <c r="HC927" s="74"/>
      <c r="HD927" s="74"/>
      <c r="HE927" s="74"/>
      <c r="HF927" s="74"/>
      <c r="HG927" s="74"/>
      <c r="HH927" s="74"/>
      <c r="HI927" s="74"/>
      <c r="HJ927" s="74"/>
      <c r="HK927" s="74"/>
      <c r="HL927" s="74"/>
      <c r="HM927" s="74"/>
      <c r="HN927" s="74"/>
      <c r="HO927" s="74"/>
      <c r="HP927" s="74"/>
      <c r="HQ927" s="74"/>
      <c r="HR927" s="74"/>
      <c r="HS927" s="74"/>
      <c r="HT927" s="74"/>
      <c r="HU927" s="74"/>
      <c r="HV927" s="74"/>
      <c r="HW927" s="74"/>
      <c r="HX927" s="74"/>
      <c r="HY927" s="74"/>
      <c r="HZ927" s="74"/>
      <c r="IA927" s="74"/>
      <c r="IB927" s="74"/>
      <c r="IC927" s="74"/>
      <c r="ID927" s="74"/>
      <c r="IE927" s="74"/>
      <c r="IF927" s="74"/>
      <c r="IG927" s="74"/>
      <c r="IH927" s="74"/>
      <c r="II927" s="74"/>
      <c r="IJ927" s="74"/>
    </row>
    <row r="928" spans="1:244">
      <c r="A928" s="75" t="s">
        <v>1901</v>
      </c>
      <c r="B928" s="76" t="s">
        <v>2108</v>
      </c>
      <c r="C928" s="81"/>
      <c r="D928" s="82"/>
      <c r="E928" s="80"/>
      <c r="F928" s="74"/>
      <c r="G928" s="74"/>
      <c r="H928" s="74"/>
      <c r="I928" s="74"/>
      <c r="J928" s="74"/>
      <c r="K928" s="74"/>
      <c r="L928" s="74"/>
      <c r="M928" s="74"/>
      <c r="N928" s="74"/>
      <c r="O928" s="74"/>
      <c r="P928" s="74"/>
      <c r="Q928" s="74"/>
      <c r="R928" s="74"/>
      <c r="S928" s="74"/>
      <c r="T928" s="74"/>
      <c r="U928" s="74"/>
      <c r="V928" s="74"/>
      <c r="W928" s="74"/>
      <c r="X928" s="74"/>
      <c r="Y928" s="74"/>
      <c r="Z928" s="74"/>
      <c r="AA928" s="74"/>
      <c r="AB928" s="74"/>
      <c r="AC928" s="74"/>
      <c r="AD928" s="74"/>
      <c r="AE928" s="74"/>
      <c r="AF928" s="74"/>
      <c r="AG928" s="74"/>
      <c r="AH928" s="74"/>
      <c r="AI928" s="74"/>
      <c r="AJ928" s="74"/>
      <c r="AK928" s="74"/>
      <c r="AL928" s="74"/>
      <c r="AM928" s="74"/>
      <c r="AN928" s="74"/>
      <c r="AO928" s="74"/>
      <c r="AP928" s="74"/>
      <c r="AQ928" s="74"/>
      <c r="AR928" s="74"/>
      <c r="AS928" s="74"/>
      <c r="AT928" s="74"/>
      <c r="AU928" s="74"/>
      <c r="AV928" s="74"/>
      <c r="AW928" s="74"/>
      <c r="AX928" s="74"/>
      <c r="AY928" s="74"/>
      <c r="AZ928" s="74"/>
      <c r="BA928" s="74"/>
      <c r="BB928" s="74"/>
      <c r="BC928" s="74"/>
      <c r="BD928" s="74"/>
      <c r="BE928" s="74"/>
      <c r="BF928" s="74"/>
      <c r="BG928" s="74"/>
      <c r="BH928" s="74"/>
      <c r="BI928" s="74"/>
      <c r="BJ928" s="74"/>
      <c r="BK928" s="74"/>
      <c r="BL928" s="74"/>
      <c r="BM928" s="74"/>
      <c r="BN928" s="74"/>
      <c r="BO928" s="74"/>
      <c r="BP928" s="74"/>
      <c r="BQ928" s="74"/>
      <c r="BR928" s="74"/>
      <c r="BS928" s="74"/>
      <c r="BT928" s="74"/>
      <c r="BU928" s="74"/>
      <c r="BV928" s="74"/>
      <c r="BW928" s="74"/>
      <c r="BX928" s="74"/>
      <c r="BY928" s="74"/>
      <c r="BZ928" s="74"/>
      <c r="CA928" s="74"/>
      <c r="CB928" s="74"/>
      <c r="CC928" s="74"/>
      <c r="CD928" s="74"/>
      <c r="CE928" s="74"/>
      <c r="CF928" s="74"/>
      <c r="CG928" s="74"/>
      <c r="CH928" s="74"/>
      <c r="CI928" s="74"/>
      <c r="CJ928" s="74"/>
      <c r="CK928" s="74"/>
      <c r="CL928" s="74"/>
      <c r="CM928" s="74"/>
      <c r="CN928" s="74"/>
      <c r="CO928" s="74"/>
      <c r="CP928" s="74"/>
      <c r="CQ928" s="74"/>
      <c r="CR928" s="74"/>
      <c r="CS928" s="74"/>
      <c r="CT928" s="74"/>
      <c r="CU928" s="74"/>
      <c r="CV928" s="74"/>
      <c r="CW928" s="74"/>
      <c r="CX928" s="74"/>
      <c r="CY928" s="74"/>
      <c r="CZ928" s="74"/>
      <c r="DA928" s="74"/>
      <c r="DB928" s="74"/>
      <c r="DC928" s="74"/>
      <c r="DD928" s="74"/>
      <c r="DE928" s="74"/>
      <c r="DF928" s="74"/>
      <c r="DG928" s="74"/>
      <c r="DH928" s="74"/>
      <c r="DI928" s="74"/>
      <c r="DJ928" s="74"/>
      <c r="DK928" s="74"/>
      <c r="DL928" s="74"/>
      <c r="DM928" s="74"/>
      <c r="DN928" s="74"/>
      <c r="DO928" s="74"/>
      <c r="DP928" s="74"/>
      <c r="DQ928" s="74"/>
      <c r="DR928" s="74"/>
      <c r="DS928" s="74"/>
      <c r="DT928" s="74"/>
      <c r="DU928" s="74"/>
      <c r="DV928" s="74"/>
      <c r="DW928" s="74"/>
      <c r="DX928" s="74"/>
      <c r="DY928" s="74"/>
      <c r="DZ928" s="74"/>
      <c r="EA928" s="74"/>
      <c r="EB928" s="74"/>
      <c r="EC928" s="74"/>
      <c r="ED928" s="74"/>
      <c r="EE928" s="74"/>
      <c r="EF928" s="74"/>
      <c r="EG928" s="74"/>
      <c r="EH928" s="74"/>
      <c r="EI928" s="74"/>
      <c r="EJ928" s="74"/>
      <c r="EK928" s="74"/>
      <c r="EL928" s="74"/>
      <c r="EM928" s="74"/>
      <c r="EN928" s="74"/>
      <c r="EO928" s="74"/>
      <c r="EP928" s="74"/>
      <c r="EQ928" s="74"/>
      <c r="ER928" s="74"/>
      <c r="ES928" s="74"/>
      <c r="ET928" s="74"/>
      <c r="EU928" s="74"/>
      <c r="EV928" s="74"/>
      <c r="EW928" s="74"/>
      <c r="EX928" s="74"/>
      <c r="EY928" s="74"/>
      <c r="EZ928" s="74"/>
      <c r="FA928" s="74"/>
      <c r="FB928" s="74"/>
      <c r="FC928" s="74"/>
      <c r="FD928" s="74"/>
      <c r="FE928" s="74"/>
      <c r="FF928" s="74"/>
      <c r="FG928" s="74"/>
      <c r="FH928" s="74"/>
      <c r="FI928" s="74"/>
      <c r="FJ928" s="74"/>
      <c r="FK928" s="74"/>
      <c r="FL928" s="74"/>
      <c r="FM928" s="74"/>
      <c r="FN928" s="74"/>
      <c r="FO928" s="74"/>
      <c r="FP928" s="74"/>
      <c r="FQ928" s="74"/>
      <c r="FR928" s="74"/>
      <c r="FS928" s="74"/>
      <c r="FT928" s="74"/>
      <c r="FU928" s="74"/>
      <c r="FV928" s="74"/>
      <c r="FW928" s="74"/>
      <c r="FX928" s="74"/>
      <c r="FY928" s="74"/>
      <c r="FZ928" s="74"/>
      <c r="GA928" s="74"/>
      <c r="GB928" s="74"/>
      <c r="GC928" s="74"/>
      <c r="GD928" s="74"/>
      <c r="GE928" s="74"/>
      <c r="GF928" s="74"/>
      <c r="GG928" s="74"/>
      <c r="GH928" s="74"/>
      <c r="GI928" s="74"/>
      <c r="GJ928" s="74"/>
      <c r="GK928" s="74"/>
      <c r="GL928" s="74"/>
      <c r="GM928" s="74"/>
      <c r="GN928" s="74"/>
      <c r="GO928" s="74"/>
      <c r="GP928" s="74"/>
      <c r="GQ928" s="74"/>
      <c r="GR928" s="74"/>
      <c r="GS928" s="74"/>
      <c r="GT928" s="74"/>
      <c r="GU928" s="74"/>
      <c r="GV928" s="74"/>
      <c r="GW928" s="74"/>
      <c r="GX928" s="74"/>
      <c r="GY928" s="74"/>
      <c r="GZ928" s="74"/>
      <c r="HA928" s="74"/>
      <c r="HB928" s="74"/>
      <c r="HC928" s="74"/>
      <c r="HD928" s="74"/>
      <c r="HE928" s="74"/>
      <c r="HF928" s="74"/>
      <c r="HG928" s="74"/>
      <c r="HH928" s="74"/>
      <c r="HI928" s="74"/>
      <c r="HJ928" s="74"/>
      <c r="HK928" s="74"/>
      <c r="HL928" s="74"/>
      <c r="HM928" s="74"/>
      <c r="HN928" s="74"/>
      <c r="HO928" s="74"/>
      <c r="HP928" s="74"/>
      <c r="HQ928" s="74"/>
      <c r="HR928" s="74"/>
      <c r="HS928" s="74"/>
      <c r="HT928" s="74"/>
      <c r="HU928" s="74"/>
      <c r="HV928" s="74"/>
      <c r="HW928" s="74"/>
      <c r="HX928" s="74"/>
      <c r="HY928" s="74"/>
      <c r="HZ928" s="74"/>
      <c r="IA928" s="74"/>
      <c r="IB928" s="74"/>
      <c r="IC928" s="74"/>
      <c r="ID928" s="74"/>
      <c r="IE928" s="74"/>
      <c r="IF928" s="74"/>
      <c r="IG928" s="74"/>
      <c r="IH928" s="74"/>
      <c r="II928" s="74"/>
      <c r="IJ928" s="74"/>
    </row>
    <row r="929" spans="1:244">
      <c r="A929" s="75" t="s">
        <v>1902</v>
      </c>
      <c r="B929" s="76" t="s">
        <v>2109</v>
      </c>
      <c r="C929" s="81"/>
      <c r="D929" s="82"/>
      <c r="E929" s="80"/>
      <c r="F929" s="74"/>
      <c r="G929" s="74"/>
      <c r="H929" s="74"/>
      <c r="I929" s="74"/>
      <c r="J929" s="74"/>
      <c r="K929" s="74"/>
      <c r="L929" s="74"/>
      <c r="M929" s="74"/>
      <c r="N929" s="74"/>
      <c r="O929" s="74"/>
      <c r="P929" s="74"/>
      <c r="Q929" s="74"/>
      <c r="R929" s="74"/>
      <c r="S929" s="74"/>
      <c r="T929" s="74"/>
      <c r="U929" s="74"/>
      <c r="V929" s="74"/>
      <c r="W929" s="74"/>
      <c r="X929" s="74"/>
      <c r="Y929" s="74"/>
      <c r="Z929" s="74"/>
      <c r="AA929" s="74"/>
      <c r="AB929" s="74"/>
      <c r="AC929" s="74"/>
      <c r="AD929" s="74"/>
      <c r="AE929" s="74"/>
      <c r="AF929" s="74"/>
      <c r="AG929" s="74"/>
      <c r="AH929" s="74"/>
      <c r="AI929" s="74"/>
      <c r="AJ929" s="74"/>
      <c r="AK929" s="74"/>
      <c r="AL929" s="74"/>
      <c r="AM929" s="74"/>
      <c r="AN929" s="74"/>
      <c r="AO929" s="74"/>
      <c r="AP929" s="74"/>
      <c r="AQ929" s="74"/>
      <c r="AR929" s="74"/>
      <c r="AS929" s="74"/>
      <c r="AT929" s="74"/>
      <c r="AU929" s="74"/>
      <c r="AV929" s="74"/>
      <c r="AW929" s="74"/>
      <c r="AX929" s="74"/>
      <c r="AY929" s="74"/>
      <c r="AZ929" s="74"/>
      <c r="BA929" s="74"/>
      <c r="BB929" s="74"/>
      <c r="BC929" s="74"/>
      <c r="BD929" s="74"/>
      <c r="BE929" s="74"/>
      <c r="BF929" s="74"/>
      <c r="BG929" s="74"/>
      <c r="BH929" s="74"/>
      <c r="BI929" s="74"/>
      <c r="BJ929" s="74"/>
      <c r="BK929" s="74"/>
      <c r="BL929" s="74"/>
      <c r="BM929" s="74"/>
      <c r="BN929" s="74"/>
      <c r="BO929" s="74"/>
      <c r="BP929" s="74"/>
      <c r="BQ929" s="74"/>
      <c r="BR929" s="74"/>
      <c r="BS929" s="74"/>
      <c r="BT929" s="74"/>
      <c r="BU929" s="74"/>
      <c r="BV929" s="74"/>
      <c r="BW929" s="74"/>
      <c r="BX929" s="74"/>
      <c r="BY929" s="74"/>
      <c r="BZ929" s="74"/>
      <c r="CA929" s="74"/>
      <c r="CB929" s="74"/>
      <c r="CC929" s="74"/>
      <c r="CD929" s="74"/>
      <c r="CE929" s="74"/>
      <c r="CF929" s="74"/>
      <c r="CG929" s="74"/>
      <c r="CH929" s="74"/>
      <c r="CI929" s="74"/>
      <c r="CJ929" s="74"/>
      <c r="CK929" s="74"/>
      <c r="CL929" s="74"/>
      <c r="CM929" s="74"/>
      <c r="CN929" s="74"/>
      <c r="CO929" s="74"/>
      <c r="CP929" s="74"/>
      <c r="CQ929" s="74"/>
      <c r="CR929" s="74"/>
      <c r="CS929" s="74"/>
      <c r="CT929" s="74"/>
      <c r="CU929" s="74"/>
      <c r="CV929" s="74"/>
      <c r="CW929" s="74"/>
      <c r="CX929" s="74"/>
      <c r="CY929" s="74"/>
      <c r="CZ929" s="74"/>
      <c r="DA929" s="74"/>
      <c r="DB929" s="74"/>
      <c r="DC929" s="74"/>
      <c r="DD929" s="74"/>
      <c r="DE929" s="74"/>
      <c r="DF929" s="74"/>
      <c r="DG929" s="74"/>
      <c r="DH929" s="74"/>
      <c r="DI929" s="74"/>
      <c r="DJ929" s="74"/>
      <c r="DK929" s="74"/>
      <c r="DL929" s="74"/>
      <c r="DM929" s="74"/>
      <c r="DN929" s="74"/>
      <c r="DO929" s="74"/>
      <c r="DP929" s="74"/>
      <c r="DQ929" s="74"/>
      <c r="DR929" s="74"/>
      <c r="DS929" s="74"/>
      <c r="DT929" s="74"/>
      <c r="DU929" s="74"/>
      <c r="DV929" s="74"/>
      <c r="DW929" s="74"/>
      <c r="DX929" s="74"/>
      <c r="DY929" s="74"/>
      <c r="DZ929" s="74"/>
      <c r="EA929" s="74"/>
      <c r="EB929" s="74"/>
      <c r="EC929" s="74"/>
      <c r="ED929" s="74"/>
      <c r="EE929" s="74"/>
      <c r="EF929" s="74"/>
      <c r="EG929" s="74"/>
      <c r="EH929" s="74"/>
      <c r="EI929" s="74"/>
      <c r="EJ929" s="74"/>
      <c r="EK929" s="74"/>
      <c r="EL929" s="74"/>
      <c r="EM929" s="74"/>
      <c r="EN929" s="74"/>
      <c r="EO929" s="74"/>
      <c r="EP929" s="74"/>
      <c r="EQ929" s="74"/>
      <c r="ER929" s="74"/>
      <c r="ES929" s="74"/>
      <c r="ET929" s="74"/>
      <c r="EU929" s="74"/>
      <c r="EV929" s="74"/>
      <c r="EW929" s="74"/>
      <c r="EX929" s="74"/>
      <c r="EY929" s="74"/>
      <c r="EZ929" s="74"/>
      <c r="FA929" s="74"/>
      <c r="FB929" s="74"/>
      <c r="FC929" s="74"/>
      <c r="FD929" s="74"/>
      <c r="FE929" s="74"/>
      <c r="FF929" s="74"/>
      <c r="FG929" s="74"/>
      <c r="FH929" s="74"/>
      <c r="FI929" s="74"/>
      <c r="FJ929" s="74"/>
      <c r="FK929" s="74"/>
      <c r="FL929" s="74"/>
      <c r="FM929" s="74"/>
      <c r="FN929" s="74"/>
      <c r="FO929" s="74"/>
      <c r="FP929" s="74"/>
      <c r="FQ929" s="74"/>
      <c r="FR929" s="74"/>
      <c r="FS929" s="74"/>
      <c r="FT929" s="74"/>
      <c r="FU929" s="74"/>
      <c r="FV929" s="74"/>
      <c r="FW929" s="74"/>
      <c r="FX929" s="74"/>
      <c r="FY929" s="74"/>
      <c r="FZ929" s="74"/>
      <c r="GA929" s="74"/>
      <c r="GB929" s="74"/>
      <c r="GC929" s="74"/>
      <c r="GD929" s="74"/>
      <c r="GE929" s="74"/>
      <c r="GF929" s="74"/>
      <c r="GG929" s="74"/>
      <c r="GH929" s="74"/>
      <c r="GI929" s="74"/>
      <c r="GJ929" s="74"/>
      <c r="GK929" s="74"/>
      <c r="GL929" s="74"/>
      <c r="GM929" s="74"/>
      <c r="GN929" s="74"/>
      <c r="GO929" s="74"/>
      <c r="GP929" s="74"/>
      <c r="GQ929" s="74"/>
      <c r="GR929" s="74"/>
      <c r="GS929" s="74"/>
      <c r="GT929" s="74"/>
      <c r="GU929" s="74"/>
      <c r="GV929" s="74"/>
      <c r="GW929" s="74"/>
      <c r="GX929" s="74"/>
      <c r="GY929" s="74"/>
      <c r="GZ929" s="74"/>
      <c r="HA929" s="74"/>
      <c r="HB929" s="74"/>
      <c r="HC929" s="74"/>
      <c r="HD929" s="74"/>
      <c r="HE929" s="74"/>
      <c r="HF929" s="74"/>
      <c r="HG929" s="74"/>
      <c r="HH929" s="74"/>
      <c r="HI929" s="74"/>
      <c r="HJ929" s="74"/>
      <c r="HK929" s="74"/>
      <c r="HL929" s="74"/>
      <c r="HM929" s="74"/>
      <c r="HN929" s="74"/>
      <c r="HO929" s="74"/>
      <c r="HP929" s="74"/>
      <c r="HQ929" s="74"/>
      <c r="HR929" s="74"/>
      <c r="HS929" s="74"/>
      <c r="HT929" s="74"/>
      <c r="HU929" s="74"/>
      <c r="HV929" s="74"/>
      <c r="HW929" s="74"/>
      <c r="HX929" s="74"/>
      <c r="HY929" s="74"/>
      <c r="HZ929" s="74"/>
      <c r="IA929" s="74"/>
      <c r="IB929" s="74"/>
      <c r="IC929" s="74"/>
      <c r="ID929" s="74"/>
      <c r="IE929" s="74"/>
      <c r="IF929" s="74"/>
      <c r="IG929" s="74"/>
      <c r="IH929" s="74"/>
      <c r="II929" s="74"/>
      <c r="IJ929" s="74"/>
    </row>
    <row r="930" spans="1:244">
      <c r="A930" s="75" t="s">
        <v>1903</v>
      </c>
      <c r="B930" s="76" t="s">
        <v>196</v>
      </c>
      <c r="C930" s="81"/>
      <c r="D930" s="82"/>
      <c r="E930" s="80"/>
      <c r="F930" s="74"/>
      <c r="G930" s="74"/>
      <c r="H930" s="74"/>
      <c r="I930" s="74"/>
      <c r="J930" s="74"/>
      <c r="K930" s="74"/>
      <c r="L930" s="74"/>
      <c r="M930" s="74"/>
      <c r="N930" s="74"/>
      <c r="O930" s="74"/>
      <c r="P930" s="74"/>
      <c r="Q930" s="74"/>
      <c r="R930" s="74"/>
      <c r="S930" s="74"/>
      <c r="T930" s="74"/>
      <c r="U930" s="74"/>
      <c r="V930" s="74"/>
      <c r="W930" s="74"/>
      <c r="X930" s="74"/>
      <c r="Y930" s="74"/>
      <c r="Z930" s="74"/>
      <c r="AA930" s="74"/>
      <c r="AB930" s="74"/>
      <c r="AC930" s="74"/>
      <c r="AD930" s="74"/>
      <c r="AE930" s="74"/>
      <c r="AF930" s="74"/>
      <c r="AG930" s="74"/>
      <c r="AH930" s="74"/>
      <c r="AI930" s="74"/>
      <c r="AJ930" s="74"/>
      <c r="AK930" s="74"/>
      <c r="AL930" s="74"/>
      <c r="AM930" s="74"/>
      <c r="AN930" s="74"/>
      <c r="AO930" s="74"/>
      <c r="AP930" s="74"/>
      <c r="AQ930" s="74"/>
      <c r="AR930" s="74"/>
      <c r="AS930" s="74"/>
      <c r="AT930" s="74"/>
      <c r="AU930" s="74"/>
      <c r="AV930" s="74"/>
      <c r="AW930" s="74"/>
      <c r="AX930" s="74"/>
      <c r="AY930" s="74"/>
      <c r="AZ930" s="74"/>
      <c r="BA930" s="74"/>
      <c r="BB930" s="74"/>
      <c r="BC930" s="74"/>
      <c r="BD930" s="74"/>
      <c r="BE930" s="74"/>
      <c r="BF930" s="74"/>
      <c r="BG930" s="74"/>
      <c r="BH930" s="74"/>
      <c r="BI930" s="74"/>
      <c r="BJ930" s="74"/>
      <c r="BK930" s="74"/>
      <c r="BL930" s="74"/>
      <c r="BM930" s="74"/>
      <c r="BN930" s="74"/>
      <c r="BO930" s="74"/>
      <c r="BP930" s="74"/>
      <c r="BQ930" s="74"/>
      <c r="BR930" s="74"/>
      <c r="BS930" s="74"/>
      <c r="BT930" s="74"/>
      <c r="BU930" s="74"/>
      <c r="BV930" s="74"/>
      <c r="BW930" s="74"/>
      <c r="BX930" s="74"/>
      <c r="BY930" s="74"/>
      <c r="BZ930" s="74"/>
      <c r="CA930" s="74"/>
      <c r="CB930" s="74"/>
      <c r="CC930" s="74"/>
      <c r="CD930" s="74"/>
      <c r="CE930" s="74"/>
      <c r="CF930" s="74"/>
      <c r="CG930" s="74"/>
      <c r="CH930" s="74"/>
      <c r="CI930" s="74"/>
      <c r="CJ930" s="74"/>
      <c r="CK930" s="74"/>
      <c r="CL930" s="74"/>
      <c r="CM930" s="74"/>
      <c r="CN930" s="74"/>
      <c r="CO930" s="74"/>
      <c r="CP930" s="74"/>
      <c r="CQ930" s="74"/>
      <c r="CR930" s="74"/>
      <c r="CS930" s="74"/>
      <c r="CT930" s="74"/>
      <c r="CU930" s="74"/>
      <c r="CV930" s="74"/>
      <c r="CW930" s="74"/>
      <c r="CX930" s="74"/>
      <c r="CY930" s="74"/>
      <c r="CZ930" s="74"/>
      <c r="DA930" s="74"/>
      <c r="DB930" s="74"/>
      <c r="DC930" s="74"/>
      <c r="DD930" s="74"/>
      <c r="DE930" s="74"/>
      <c r="DF930" s="74"/>
      <c r="DG930" s="74"/>
      <c r="DH930" s="74"/>
      <c r="DI930" s="74"/>
      <c r="DJ930" s="74"/>
      <c r="DK930" s="74"/>
      <c r="DL930" s="74"/>
      <c r="DM930" s="74"/>
      <c r="DN930" s="74"/>
      <c r="DO930" s="74"/>
      <c r="DP930" s="74"/>
      <c r="DQ930" s="74"/>
      <c r="DR930" s="74"/>
      <c r="DS930" s="74"/>
      <c r="DT930" s="74"/>
      <c r="DU930" s="74"/>
      <c r="DV930" s="74"/>
      <c r="DW930" s="74"/>
      <c r="DX930" s="74"/>
      <c r="DY930" s="74"/>
      <c r="DZ930" s="74"/>
      <c r="EA930" s="74"/>
      <c r="EB930" s="74"/>
      <c r="EC930" s="74"/>
      <c r="ED930" s="74"/>
      <c r="EE930" s="74"/>
      <c r="EF930" s="74"/>
      <c r="EG930" s="74"/>
      <c r="EH930" s="74"/>
      <c r="EI930" s="74"/>
      <c r="EJ930" s="74"/>
      <c r="EK930" s="74"/>
      <c r="EL930" s="74"/>
      <c r="EM930" s="74"/>
      <c r="EN930" s="74"/>
      <c r="EO930" s="74"/>
      <c r="EP930" s="74"/>
      <c r="EQ930" s="74"/>
      <c r="ER930" s="74"/>
      <c r="ES930" s="74"/>
      <c r="ET930" s="74"/>
      <c r="EU930" s="74"/>
      <c r="EV930" s="74"/>
      <c r="EW930" s="74"/>
      <c r="EX930" s="74"/>
      <c r="EY930" s="74"/>
      <c r="EZ930" s="74"/>
      <c r="FA930" s="74"/>
      <c r="FB930" s="74"/>
      <c r="FC930" s="74"/>
      <c r="FD930" s="74"/>
      <c r="FE930" s="74"/>
      <c r="FF930" s="74"/>
      <c r="FG930" s="74"/>
      <c r="FH930" s="74"/>
      <c r="FI930" s="74"/>
      <c r="FJ930" s="74"/>
      <c r="FK930" s="74"/>
      <c r="FL930" s="74"/>
      <c r="FM930" s="74"/>
      <c r="FN930" s="74"/>
      <c r="FO930" s="74"/>
      <c r="FP930" s="74"/>
      <c r="FQ930" s="74"/>
      <c r="FR930" s="74"/>
      <c r="FS930" s="74"/>
      <c r="FT930" s="74"/>
      <c r="FU930" s="74"/>
      <c r="FV930" s="74"/>
      <c r="FW930" s="74"/>
      <c r="FX930" s="74"/>
      <c r="FY930" s="74"/>
      <c r="FZ930" s="74"/>
      <c r="GA930" s="74"/>
      <c r="GB930" s="74"/>
      <c r="GC930" s="74"/>
      <c r="GD930" s="74"/>
      <c r="GE930" s="74"/>
      <c r="GF930" s="74"/>
      <c r="GG930" s="74"/>
      <c r="GH930" s="74"/>
      <c r="GI930" s="74"/>
      <c r="GJ930" s="74"/>
      <c r="GK930" s="74"/>
      <c r="GL930" s="74"/>
      <c r="GM930" s="74"/>
      <c r="GN930" s="74"/>
      <c r="GO930" s="74"/>
      <c r="GP930" s="74"/>
      <c r="GQ930" s="74"/>
      <c r="GR930" s="74"/>
      <c r="GS930" s="74"/>
      <c r="GT930" s="74"/>
      <c r="GU930" s="74"/>
      <c r="GV930" s="74"/>
      <c r="GW930" s="74"/>
      <c r="GX930" s="74"/>
      <c r="GY930" s="74"/>
      <c r="GZ930" s="74"/>
      <c r="HA930" s="74"/>
      <c r="HB930" s="74"/>
      <c r="HC930" s="74"/>
      <c r="HD930" s="74"/>
      <c r="HE930" s="74"/>
      <c r="HF930" s="74"/>
      <c r="HG930" s="74"/>
      <c r="HH930" s="74"/>
      <c r="HI930" s="74"/>
      <c r="HJ930" s="74"/>
      <c r="HK930" s="74"/>
      <c r="HL930" s="74"/>
      <c r="HM930" s="74"/>
      <c r="HN930" s="74"/>
      <c r="HO930" s="74"/>
      <c r="HP930" s="74"/>
      <c r="HQ930" s="74"/>
      <c r="HR930" s="74"/>
      <c r="HS930" s="74"/>
      <c r="HT930" s="74"/>
      <c r="HU930" s="74"/>
      <c r="HV930" s="74"/>
      <c r="HW930" s="74"/>
      <c r="HX930" s="74"/>
      <c r="HY930" s="74"/>
      <c r="HZ930" s="74"/>
      <c r="IA930" s="74"/>
      <c r="IB930" s="74"/>
      <c r="IC930" s="74"/>
      <c r="ID930" s="74"/>
      <c r="IE930" s="74"/>
      <c r="IF930" s="74"/>
      <c r="IG930" s="74"/>
      <c r="IH930" s="74"/>
      <c r="II930" s="74"/>
      <c r="IJ930" s="74"/>
    </row>
    <row r="931" spans="1:244" ht="31.5">
      <c r="A931" s="70" t="s">
        <v>1905</v>
      </c>
      <c r="B931" s="71" t="s">
        <v>2111</v>
      </c>
      <c r="C931" s="71"/>
      <c r="D931" s="73">
        <f>SUM(D932:D934)</f>
        <v>0</v>
      </c>
      <c r="E931" s="73">
        <f>SUM(E932:E934)</f>
        <v>0</v>
      </c>
      <c r="F931" s="74"/>
      <c r="G931" s="74"/>
      <c r="H931" s="74"/>
      <c r="I931" s="74"/>
      <c r="J931" s="74"/>
      <c r="K931" s="74"/>
      <c r="L931" s="74"/>
      <c r="M931" s="74"/>
      <c r="N931" s="74"/>
      <c r="O931" s="74"/>
      <c r="P931" s="74"/>
      <c r="Q931" s="74"/>
      <c r="R931" s="74"/>
      <c r="S931" s="74"/>
      <c r="T931" s="74"/>
      <c r="U931" s="74"/>
      <c r="V931" s="74"/>
      <c r="W931" s="74"/>
      <c r="X931" s="74"/>
      <c r="Y931" s="74"/>
      <c r="Z931" s="74"/>
      <c r="AA931" s="74"/>
      <c r="AB931" s="74"/>
      <c r="AC931" s="74"/>
      <c r="AD931" s="74"/>
      <c r="AE931" s="74"/>
      <c r="AF931" s="74"/>
      <c r="AG931" s="74"/>
      <c r="AH931" s="74"/>
      <c r="AI931" s="74"/>
      <c r="AJ931" s="74"/>
      <c r="AK931" s="74"/>
      <c r="AL931" s="74"/>
      <c r="AM931" s="74"/>
      <c r="AN931" s="74"/>
      <c r="AO931" s="74"/>
      <c r="AP931" s="74"/>
      <c r="AQ931" s="74"/>
      <c r="AR931" s="74"/>
      <c r="AS931" s="74"/>
      <c r="AT931" s="74"/>
      <c r="AU931" s="74"/>
      <c r="AV931" s="74"/>
      <c r="AW931" s="74"/>
      <c r="AX931" s="74"/>
      <c r="AY931" s="74"/>
      <c r="AZ931" s="74"/>
      <c r="BA931" s="74"/>
      <c r="BB931" s="74"/>
      <c r="BC931" s="74"/>
      <c r="BD931" s="74"/>
      <c r="BE931" s="74"/>
      <c r="BF931" s="74"/>
      <c r="BG931" s="74"/>
      <c r="BH931" s="74"/>
      <c r="BI931" s="74"/>
      <c r="BJ931" s="74"/>
      <c r="BK931" s="74"/>
      <c r="BL931" s="74"/>
      <c r="BM931" s="74"/>
      <c r="BN931" s="74"/>
      <c r="BO931" s="74"/>
      <c r="BP931" s="74"/>
      <c r="BQ931" s="74"/>
      <c r="BR931" s="74"/>
      <c r="BS931" s="74"/>
      <c r="BT931" s="74"/>
      <c r="BU931" s="74"/>
      <c r="BV931" s="74"/>
      <c r="BW931" s="74"/>
      <c r="BX931" s="74"/>
      <c r="BY931" s="74"/>
      <c r="BZ931" s="74"/>
      <c r="CA931" s="74"/>
      <c r="CB931" s="74"/>
      <c r="CC931" s="74"/>
      <c r="CD931" s="74"/>
      <c r="CE931" s="74"/>
      <c r="CF931" s="74"/>
      <c r="CG931" s="74"/>
      <c r="CH931" s="74"/>
      <c r="CI931" s="74"/>
      <c r="CJ931" s="74"/>
      <c r="CK931" s="74"/>
      <c r="CL931" s="74"/>
      <c r="CM931" s="74"/>
      <c r="CN931" s="74"/>
      <c r="CO931" s="74"/>
      <c r="CP931" s="74"/>
      <c r="CQ931" s="74"/>
      <c r="CR931" s="74"/>
      <c r="CS931" s="74"/>
      <c r="CT931" s="74"/>
      <c r="CU931" s="74"/>
      <c r="CV931" s="74"/>
      <c r="CW931" s="74"/>
      <c r="CX931" s="74"/>
      <c r="CY931" s="74"/>
      <c r="CZ931" s="74"/>
      <c r="DA931" s="74"/>
      <c r="DB931" s="74"/>
      <c r="DC931" s="74"/>
      <c r="DD931" s="74"/>
      <c r="DE931" s="74"/>
      <c r="DF931" s="74"/>
      <c r="DG931" s="74"/>
      <c r="DH931" s="74"/>
      <c r="DI931" s="74"/>
      <c r="DJ931" s="74"/>
      <c r="DK931" s="74"/>
      <c r="DL931" s="74"/>
      <c r="DM931" s="74"/>
      <c r="DN931" s="74"/>
      <c r="DO931" s="74"/>
      <c r="DP931" s="74"/>
      <c r="DQ931" s="74"/>
      <c r="DR931" s="74"/>
      <c r="DS931" s="74"/>
      <c r="DT931" s="74"/>
      <c r="DU931" s="74"/>
      <c r="DV931" s="74"/>
      <c r="DW931" s="74"/>
      <c r="DX931" s="74"/>
      <c r="DY931" s="74"/>
      <c r="DZ931" s="74"/>
      <c r="EA931" s="74"/>
      <c r="EB931" s="74"/>
      <c r="EC931" s="74"/>
      <c r="ED931" s="74"/>
      <c r="EE931" s="74"/>
      <c r="EF931" s="74"/>
      <c r="EG931" s="74"/>
      <c r="EH931" s="74"/>
      <c r="EI931" s="74"/>
      <c r="EJ931" s="74"/>
      <c r="EK931" s="74"/>
      <c r="EL931" s="74"/>
      <c r="EM931" s="74"/>
      <c r="EN931" s="74"/>
      <c r="EO931" s="74"/>
      <c r="EP931" s="74"/>
      <c r="EQ931" s="74"/>
      <c r="ER931" s="74"/>
      <c r="ES931" s="74"/>
      <c r="ET931" s="74"/>
      <c r="EU931" s="74"/>
      <c r="EV931" s="74"/>
      <c r="EW931" s="74"/>
      <c r="EX931" s="74"/>
      <c r="EY931" s="74"/>
      <c r="EZ931" s="74"/>
      <c r="FA931" s="74"/>
      <c r="FB931" s="74"/>
      <c r="FC931" s="74"/>
      <c r="FD931" s="74"/>
      <c r="FE931" s="74"/>
      <c r="FF931" s="74"/>
      <c r="FG931" s="74"/>
      <c r="FH931" s="74"/>
      <c r="FI931" s="74"/>
      <c r="FJ931" s="74"/>
      <c r="FK931" s="74"/>
      <c r="FL931" s="74"/>
      <c r="FM931" s="74"/>
      <c r="FN931" s="74"/>
      <c r="FO931" s="74"/>
      <c r="FP931" s="74"/>
      <c r="FQ931" s="74"/>
      <c r="FR931" s="74"/>
      <c r="FS931" s="74"/>
      <c r="FT931" s="74"/>
      <c r="FU931" s="74"/>
      <c r="FV931" s="74"/>
      <c r="FW931" s="74"/>
      <c r="FX931" s="74"/>
      <c r="FY931" s="74"/>
      <c r="FZ931" s="74"/>
      <c r="GA931" s="74"/>
      <c r="GB931" s="74"/>
      <c r="GC931" s="74"/>
      <c r="GD931" s="74"/>
      <c r="GE931" s="74"/>
      <c r="GF931" s="74"/>
      <c r="GG931" s="74"/>
      <c r="GH931" s="74"/>
      <c r="GI931" s="74"/>
      <c r="GJ931" s="74"/>
      <c r="GK931" s="74"/>
      <c r="GL931" s="74"/>
      <c r="GM931" s="74"/>
      <c r="GN931" s="74"/>
      <c r="GO931" s="74"/>
      <c r="GP931" s="74"/>
      <c r="GQ931" s="74"/>
      <c r="GR931" s="74"/>
      <c r="GS931" s="74"/>
      <c r="GT931" s="74"/>
      <c r="GU931" s="74"/>
      <c r="GV931" s="74"/>
      <c r="GW931" s="74"/>
      <c r="GX931" s="74"/>
      <c r="GY931" s="74"/>
      <c r="GZ931" s="74"/>
      <c r="HA931" s="74"/>
      <c r="HB931" s="74"/>
      <c r="HC931" s="74"/>
      <c r="HD931" s="74"/>
      <c r="HE931" s="74"/>
      <c r="HF931" s="74"/>
      <c r="HG931" s="74"/>
      <c r="HH931" s="74"/>
      <c r="HI931" s="74"/>
      <c r="HJ931" s="74"/>
      <c r="HK931" s="74"/>
      <c r="HL931" s="74"/>
      <c r="HM931" s="74"/>
      <c r="HN931" s="74"/>
      <c r="HO931" s="74"/>
      <c r="HP931" s="74"/>
      <c r="HQ931" s="74"/>
      <c r="HR931" s="74"/>
      <c r="HS931" s="74"/>
      <c r="HT931" s="74"/>
      <c r="HU931" s="74"/>
      <c r="HV931" s="74"/>
      <c r="HW931" s="74"/>
      <c r="HX931" s="74"/>
      <c r="HY931" s="74"/>
      <c r="HZ931" s="74"/>
      <c r="IA931" s="74"/>
      <c r="IB931" s="74"/>
      <c r="IC931" s="74"/>
      <c r="ID931" s="74"/>
      <c r="IE931" s="74"/>
      <c r="IF931" s="74"/>
      <c r="IG931" s="74"/>
      <c r="IH931" s="74"/>
      <c r="II931" s="74"/>
      <c r="IJ931" s="74"/>
    </row>
    <row r="932" spans="1:244">
      <c r="A932" s="75" t="s">
        <v>1906</v>
      </c>
      <c r="B932" s="76" t="s">
        <v>2108</v>
      </c>
      <c r="C932" s="81"/>
      <c r="D932" s="82"/>
      <c r="E932" s="80"/>
      <c r="F932" s="74"/>
      <c r="G932" s="74"/>
      <c r="H932" s="74"/>
      <c r="I932" s="74"/>
      <c r="J932" s="74"/>
      <c r="K932" s="74"/>
      <c r="L932" s="74"/>
      <c r="M932" s="74"/>
      <c r="N932" s="74"/>
      <c r="O932" s="74"/>
      <c r="P932" s="74"/>
      <c r="Q932" s="74"/>
      <c r="R932" s="74"/>
      <c r="S932" s="74"/>
      <c r="T932" s="74"/>
      <c r="U932" s="74"/>
      <c r="V932" s="74"/>
      <c r="W932" s="74"/>
      <c r="X932" s="74"/>
      <c r="Y932" s="74"/>
      <c r="Z932" s="74"/>
      <c r="AA932" s="74"/>
      <c r="AB932" s="74"/>
      <c r="AC932" s="74"/>
      <c r="AD932" s="74"/>
      <c r="AE932" s="74"/>
      <c r="AF932" s="74"/>
      <c r="AG932" s="74"/>
      <c r="AH932" s="74"/>
      <c r="AI932" s="74"/>
      <c r="AJ932" s="74"/>
      <c r="AK932" s="74"/>
      <c r="AL932" s="74"/>
      <c r="AM932" s="74"/>
      <c r="AN932" s="74"/>
      <c r="AO932" s="74"/>
      <c r="AP932" s="74"/>
      <c r="AQ932" s="74"/>
      <c r="AR932" s="74"/>
      <c r="AS932" s="74"/>
      <c r="AT932" s="74"/>
      <c r="AU932" s="74"/>
      <c r="AV932" s="74"/>
      <c r="AW932" s="74"/>
      <c r="AX932" s="74"/>
      <c r="AY932" s="74"/>
      <c r="AZ932" s="74"/>
      <c r="BA932" s="74"/>
      <c r="BB932" s="74"/>
      <c r="BC932" s="74"/>
      <c r="BD932" s="74"/>
      <c r="BE932" s="74"/>
      <c r="BF932" s="74"/>
      <c r="BG932" s="74"/>
      <c r="BH932" s="74"/>
      <c r="BI932" s="74"/>
      <c r="BJ932" s="74"/>
      <c r="BK932" s="74"/>
      <c r="BL932" s="74"/>
      <c r="BM932" s="74"/>
      <c r="BN932" s="74"/>
      <c r="BO932" s="74"/>
      <c r="BP932" s="74"/>
      <c r="BQ932" s="74"/>
      <c r="BR932" s="74"/>
      <c r="BS932" s="74"/>
      <c r="BT932" s="74"/>
      <c r="BU932" s="74"/>
      <c r="BV932" s="74"/>
      <c r="BW932" s="74"/>
      <c r="BX932" s="74"/>
      <c r="BY932" s="74"/>
      <c r="BZ932" s="74"/>
      <c r="CA932" s="74"/>
      <c r="CB932" s="74"/>
      <c r="CC932" s="74"/>
      <c r="CD932" s="74"/>
      <c r="CE932" s="74"/>
      <c r="CF932" s="74"/>
      <c r="CG932" s="74"/>
      <c r="CH932" s="74"/>
      <c r="CI932" s="74"/>
      <c r="CJ932" s="74"/>
      <c r="CK932" s="74"/>
      <c r="CL932" s="74"/>
      <c r="CM932" s="74"/>
      <c r="CN932" s="74"/>
      <c r="CO932" s="74"/>
      <c r="CP932" s="74"/>
      <c r="CQ932" s="74"/>
      <c r="CR932" s="74"/>
      <c r="CS932" s="74"/>
      <c r="CT932" s="74"/>
      <c r="CU932" s="74"/>
      <c r="CV932" s="74"/>
      <c r="CW932" s="74"/>
      <c r="CX932" s="74"/>
      <c r="CY932" s="74"/>
      <c r="CZ932" s="74"/>
      <c r="DA932" s="74"/>
      <c r="DB932" s="74"/>
      <c r="DC932" s="74"/>
      <c r="DD932" s="74"/>
      <c r="DE932" s="74"/>
      <c r="DF932" s="74"/>
      <c r="DG932" s="74"/>
      <c r="DH932" s="74"/>
      <c r="DI932" s="74"/>
      <c r="DJ932" s="74"/>
      <c r="DK932" s="74"/>
      <c r="DL932" s="74"/>
      <c r="DM932" s="74"/>
      <c r="DN932" s="74"/>
      <c r="DO932" s="74"/>
      <c r="DP932" s="74"/>
      <c r="DQ932" s="74"/>
      <c r="DR932" s="74"/>
      <c r="DS932" s="74"/>
      <c r="DT932" s="74"/>
      <c r="DU932" s="74"/>
      <c r="DV932" s="74"/>
      <c r="DW932" s="74"/>
      <c r="DX932" s="74"/>
      <c r="DY932" s="74"/>
      <c r="DZ932" s="74"/>
      <c r="EA932" s="74"/>
      <c r="EB932" s="74"/>
      <c r="EC932" s="74"/>
      <c r="ED932" s="74"/>
      <c r="EE932" s="74"/>
      <c r="EF932" s="74"/>
      <c r="EG932" s="74"/>
      <c r="EH932" s="74"/>
      <c r="EI932" s="74"/>
      <c r="EJ932" s="74"/>
      <c r="EK932" s="74"/>
      <c r="EL932" s="74"/>
      <c r="EM932" s="74"/>
      <c r="EN932" s="74"/>
      <c r="EO932" s="74"/>
      <c r="EP932" s="74"/>
      <c r="EQ932" s="74"/>
      <c r="ER932" s="74"/>
      <c r="ES932" s="74"/>
      <c r="ET932" s="74"/>
      <c r="EU932" s="74"/>
      <c r="EV932" s="74"/>
      <c r="EW932" s="74"/>
      <c r="EX932" s="74"/>
      <c r="EY932" s="74"/>
      <c r="EZ932" s="74"/>
      <c r="FA932" s="74"/>
      <c r="FB932" s="74"/>
      <c r="FC932" s="74"/>
      <c r="FD932" s="74"/>
      <c r="FE932" s="74"/>
      <c r="FF932" s="74"/>
      <c r="FG932" s="74"/>
      <c r="FH932" s="74"/>
      <c r="FI932" s="74"/>
      <c r="FJ932" s="74"/>
      <c r="FK932" s="74"/>
      <c r="FL932" s="74"/>
      <c r="FM932" s="74"/>
      <c r="FN932" s="74"/>
      <c r="FO932" s="74"/>
      <c r="FP932" s="74"/>
      <c r="FQ932" s="74"/>
      <c r="FR932" s="74"/>
      <c r="FS932" s="74"/>
      <c r="FT932" s="74"/>
      <c r="FU932" s="74"/>
      <c r="FV932" s="74"/>
      <c r="FW932" s="74"/>
      <c r="FX932" s="74"/>
      <c r="FY932" s="74"/>
      <c r="FZ932" s="74"/>
      <c r="GA932" s="74"/>
      <c r="GB932" s="74"/>
      <c r="GC932" s="74"/>
      <c r="GD932" s="74"/>
      <c r="GE932" s="74"/>
      <c r="GF932" s="74"/>
      <c r="GG932" s="74"/>
      <c r="GH932" s="74"/>
      <c r="GI932" s="74"/>
      <c r="GJ932" s="74"/>
      <c r="GK932" s="74"/>
      <c r="GL932" s="74"/>
      <c r="GM932" s="74"/>
      <c r="GN932" s="74"/>
      <c r="GO932" s="74"/>
      <c r="GP932" s="74"/>
      <c r="GQ932" s="74"/>
      <c r="GR932" s="74"/>
      <c r="GS932" s="74"/>
      <c r="GT932" s="74"/>
      <c r="GU932" s="74"/>
      <c r="GV932" s="74"/>
      <c r="GW932" s="74"/>
      <c r="GX932" s="74"/>
      <c r="GY932" s="74"/>
      <c r="GZ932" s="74"/>
      <c r="HA932" s="74"/>
      <c r="HB932" s="74"/>
      <c r="HC932" s="74"/>
      <c r="HD932" s="74"/>
      <c r="HE932" s="74"/>
      <c r="HF932" s="74"/>
      <c r="HG932" s="74"/>
      <c r="HH932" s="74"/>
      <c r="HI932" s="74"/>
      <c r="HJ932" s="74"/>
      <c r="HK932" s="74"/>
      <c r="HL932" s="74"/>
      <c r="HM932" s="74"/>
      <c r="HN932" s="74"/>
      <c r="HO932" s="74"/>
      <c r="HP932" s="74"/>
      <c r="HQ932" s="74"/>
      <c r="HR932" s="74"/>
      <c r="HS932" s="74"/>
      <c r="HT932" s="74"/>
      <c r="HU932" s="74"/>
      <c r="HV932" s="74"/>
      <c r="HW932" s="74"/>
      <c r="HX932" s="74"/>
      <c r="HY932" s="74"/>
      <c r="HZ932" s="74"/>
      <c r="IA932" s="74"/>
      <c r="IB932" s="74"/>
      <c r="IC932" s="74"/>
      <c r="ID932" s="74"/>
      <c r="IE932" s="74"/>
      <c r="IF932" s="74"/>
      <c r="IG932" s="74"/>
      <c r="IH932" s="74"/>
      <c r="II932" s="74"/>
      <c r="IJ932" s="74"/>
    </row>
    <row r="933" spans="1:244">
      <c r="A933" s="75" t="s">
        <v>1907</v>
      </c>
      <c r="B933" s="76" t="s">
        <v>2109</v>
      </c>
      <c r="C933" s="81"/>
      <c r="D933" s="82"/>
      <c r="E933" s="80"/>
      <c r="F933" s="74"/>
      <c r="G933" s="74"/>
      <c r="H933" s="74"/>
      <c r="I933" s="74"/>
      <c r="J933" s="74"/>
      <c r="K933" s="74"/>
      <c r="L933" s="74"/>
      <c r="M933" s="74"/>
      <c r="N933" s="74"/>
      <c r="O933" s="74"/>
      <c r="P933" s="74"/>
      <c r="Q933" s="74"/>
      <c r="R933" s="74"/>
      <c r="S933" s="74"/>
      <c r="T933" s="74"/>
      <c r="U933" s="74"/>
      <c r="V933" s="74"/>
      <c r="W933" s="74"/>
      <c r="X933" s="74"/>
      <c r="Y933" s="74"/>
      <c r="Z933" s="74"/>
      <c r="AA933" s="74"/>
      <c r="AB933" s="74"/>
      <c r="AC933" s="74"/>
      <c r="AD933" s="74"/>
      <c r="AE933" s="74"/>
      <c r="AF933" s="74"/>
      <c r="AG933" s="74"/>
      <c r="AH933" s="74"/>
      <c r="AI933" s="74"/>
      <c r="AJ933" s="74"/>
      <c r="AK933" s="74"/>
      <c r="AL933" s="74"/>
      <c r="AM933" s="74"/>
      <c r="AN933" s="74"/>
      <c r="AO933" s="74"/>
      <c r="AP933" s="74"/>
      <c r="AQ933" s="74"/>
      <c r="AR933" s="74"/>
      <c r="AS933" s="74"/>
      <c r="AT933" s="74"/>
      <c r="AU933" s="74"/>
      <c r="AV933" s="74"/>
      <c r="AW933" s="74"/>
      <c r="AX933" s="74"/>
      <c r="AY933" s="74"/>
      <c r="AZ933" s="74"/>
      <c r="BA933" s="74"/>
      <c r="BB933" s="74"/>
      <c r="BC933" s="74"/>
      <c r="BD933" s="74"/>
      <c r="BE933" s="74"/>
      <c r="BF933" s="74"/>
      <c r="BG933" s="74"/>
      <c r="BH933" s="74"/>
      <c r="BI933" s="74"/>
      <c r="BJ933" s="74"/>
      <c r="BK933" s="74"/>
      <c r="BL933" s="74"/>
      <c r="BM933" s="74"/>
      <c r="BN933" s="74"/>
      <c r="BO933" s="74"/>
      <c r="BP933" s="74"/>
      <c r="BQ933" s="74"/>
      <c r="BR933" s="74"/>
      <c r="BS933" s="74"/>
      <c r="BT933" s="74"/>
      <c r="BU933" s="74"/>
      <c r="BV933" s="74"/>
      <c r="BW933" s="74"/>
      <c r="BX933" s="74"/>
      <c r="BY933" s="74"/>
      <c r="BZ933" s="74"/>
      <c r="CA933" s="74"/>
      <c r="CB933" s="74"/>
      <c r="CC933" s="74"/>
      <c r="CD933" s="74"/>
      <c r="CE933" s="74"/>
      <c r="CF933" s="74"/>
      <c r="CG933" s="74"/>
      <c r="CH933" s="74"/>
      <c r="CI933" s="74"/>
      <c r="CJ933" s="74"/>
      <c r="CK933" s="74"/>
      <c r="CL933" s="74"/>
      <c r="CM933" s="74"/>
      <c r="CN933" s="74"/>
      <c r="CO933" s="74"/>
      <c r="CP933" s="74"/>
      <c r="CQ933" s="74"/>
      <c r="CR933" s="74"/>
      <c r="CS933" s="74"/>
      <c r="CT933" s="74"/>
      <c r="CU933" s="74"/>
      <c r="CV933" s="74"/>
      <c r="CW933" s="74"/>
      <c r="CX933" s="74"/>
      <c r="CY933" s="74"/>
      <c r="CZ933" s="74"/>
      <c r="DA933" s="74"/>
      <c r="DB933" s="74"/>
      <c r="DC933" s="74"/>
      <c r="DD933" s="74"/>
      <c r="DE933" s="74"/>
      <c r="DF933" s="74"/>
      <c r="DG933" s="74"/>
      <c r="DH933" s="74"/>
      <c r="DI933" s="74"/>
      <c r="DJ933" s="74"/>
      <c r="DK933" s="74"/>
      <c r="DL933" s="74"/>
      <c r="DM933" s="74"/>
      <c r="DN933" s="74"/>
      <c r="DO933" s="74"/>
      <c r="DP933" s="74"/>
      <c r="DQ933" s="74"/>
      <c r="DR933" s="74"/>
      <c r="DS933" s="74"/>
      <c r="DT933" s="74"/>
      <c r="DU933" s="74"/>
      <c r="DV933" s="74"/>
      <c r="DW933" s="74"/>
      <c r="DX933" s="74"/>
      <c r="DY933" s="74"/>
      <c r="DZ933" s="74"/>
      <c r="EA933" s="74"/>
      <c r="EB933" s="74"/>
      <c r="EC933" s="74"/>
      <c r="ED933" s="74"/>
      <c r="EE933" s="74"/>
      <c r="EF933" s="74"/>
      <c r="EG933" s="74"/>
      <c r="EH933" s="74"/>
      <c r="EI933" s="74"/>
      <c r="EJ933" s="74"/>
      <c r="EK933" s="74"/>
      <c r="EL933" s="74"/>
      <c r="EM933" s="74"/>
      <c r="EN933" s="74"/>
      <c r="EO933" s="74"/>
      <c r="EP933" s="74"/>
      <c r="EQ933" s="74"/>
      <c r="ER933" s="74"/>
      <c r="ES933" s="74"/>
      <c r="ET933" s="74"/>
      <c r="EU933" s="74"/>
      <c r="EV933" s="74"/>
      <c r="EW933" s="74"/>
      <c r="EX933" s="74"/>
      <c r="EY933" s="74"/>
      <c r="EZ933" s="74"/>
      <c r="FA933" s="74"/>
      <c r="FB933" s="74"/>
      <c r="FC933" s="74"/>
      <c r="FD933" s="74"/>
      <c r="FE933" s="74"/>
      <c r="FF933" s="74"/>
      <c r="FG933" s="74"/>
      <c r="FH933" s="74"/>
      <c r="FI933" s="74"/>
      <c r="FJ933" s="74"/>
      <c r="FK933" s="74"/>
      <c r="FL933" s="74"/>
      <c r="FM933" s="74"/>
      <c r="FN933" s="74"/>
      <c r="FO933" s="74"/>
      <c r="FP933" s="74"/>
      <c r="FQ933" s="74"/>
      <c r="FR933" s="74"/>
      <c r="FS933" s="74"/>
      <c r="FT933" s="74"/>
      <c r="FU933" s="74"/>
      <c r="FV933" s="74"/>
      <c r="FW933" s="74"/>
      <c r="FX933" s="74"/>
      <c r="FY933" s="74"/>
      <c r="FZ933" s="74"/>
      <c r="GA933" s="74"/>
      <c r="GB933" s="74"/>
      <c r="GC933" s="74"/>
      <c r="GD933" s="74"/>
      <c r="GE933" s="74"/>
      <c r="GF933" s="74"/>
      <c r="GG933" s="74"/>
      <c r="GH933" s="74"/>
      <c r="GI933" s="74"/>
      <c r="GJ933" s="74"/>
      <c r="GK933" s="74"/>
      <c r="GL933" s="74"/>
      <c r="GM933" s="74"/>
      <c r="GN933" s="74"/>
      <c r="GO933" s="74"/>
      <c r="GP933" s="74"/>
      <c r="GQ933" s="74"/>
      <c r="GR933" s="74"/>
      <c r="GS933" s="74"/>
      <c r="GT933" s="74"/>
      <c r="GU933" s="74"/>
      <c r="GV933" s="74"/>
      <c r="GW933" s="74"/>
      <c r="GX933" s="74"/>
      <c r="GY933" s="74"/>
      <c r="GZ933" s="74"/>
      <c r="HA933" s="74"/>
      <c r="HB933" s="74"/>
      <c r="HC933" s="74"/>
      <c r="HD933" s="74"/>
      <c r="HE933" s="74"/>
      <c r="HF933" s="74"/>
      <c r="HG933" s="74"/>
      <c r="HH933" s="74"/>
      <c r="HI933" s="74"/>
      <c r="HJ933" s="74"/>
      <c r="HK933" s="74"/>
      <c r="HL933" s="74"/>
      <c r="HM933" s="74"/>
      <c r="HN933" s="74"/>
      <c r="HO933" s="74"/>
      <c r="HP933" s="74"/>
      <c r="HQ933" s="74"/>
      <c r="HR933" s="74"/>
      <c r="HS933" s="74"/>
      <c r="HT933" s="74"/>
      <c r="HU933" s="74"/>
      <c r="HV933" s="74"/>
      <c r="HW933" s="74"/>
      <c r="HX933" s="74"/>
      <c r="HY933" s="74"/>
      <c r="HZ933" s="74"/>
      <c r="IA933" s="74"/>
      <c r="IB933" s="74"/>
      <c r="IC933" s="74"/>
      <c r="ID933" s="74"/>
      <c r="IE933" s="74"/>
      <c r="IF933" s="74"/>
      <c r="IG933" s="74"/>
      <c r="IH933" s="74"/>
      <c r="II933" s="74"/>
      <c r="IJ933" s="74"/>
    </row>
    <row r="934" spans="1:244">
      <c r="A934" s="75" t="s">
        <v>1908</v>
      </c>
      <c r="B934" s="76" t="s">
        <v>196</v>
      </c>
      <c r="C934" s="81"/>
      <c r="D934" s="82"/>
      <c r="E934" s="80"/>
      <c r="F934" s="74"/>
      <c r="G934" s="74"/>
      <c r="H934" s="74"/>
      <c r="I934" s="74"/>
      <c r="J934" s="74"/>
      <c r="K934" s="74"/>
      <c r="L934" s="74"/>
      <c r="M934" s="74"/>
      <c r="N934" s="74"/>
      <c r="O934" s="74"/>
      <c r="P934" s="74"/>
      <c r="Q934" s="74"/>
      <c r="R934" s="74"/>
      <c r="S934" s="74"/>
      <c r="T934" s="74"/>
      <c r="U934" s="74"/>
      <c r="V934" s="74"/>
      <c r="W934" s="74"/>
      <c r="X934" s="74"/>
      <c r="Y934" s="74"/>
      <c r="Z934" s="74"/>
      <c r="AA934" s="74"/>
      <c r="AB934" s="74"/>
      <c r="AC934" s="74"/>
      <c r="AD934" s="74"/>
      <c r="AE934" s="74"/>
      <c r="AF934" s="74"/>
      <c r="AG934" s="74"/>
      <c r="AH934" s="74"/>
      <c r="AI934" s="74"/>
      <c r="AJ934" s="74"/>
      <c r="AK934" s="74"/>
      <c r="AL934" s="74"/>
      <c r="AM934" s="74"/>
      <c r="AN934" s="74"/>
      <c r="AO934" s="74"/>
      <c r="AP934" s="74"/>
      <c r="AQ934" s="74"/>
      <c r="AR934" s="74"/>
      <c r="AS934" s="74"/>
      <c r="AT934" s="74"/>
      <c r="AU934" s="74"/>
      <c r="AV934" s="74"/>
      <c r="AW934" s="74"/>
      <c r="AX934" s="74"/>
      <c r="AY934" s="74"/>
      <c r="AZ934" s="74"/>
      <c r="BA934" s="74"/>
      <c r="BB934" s="74"/>
      <c r="BC934" s="74"/>
      <c r="BD934" s="74"/>
      <c r="BE934" s="74"/>
      <c r="BF934" s="74"/>
      <c r="BG934" s="74"/>
      <c r="BH934" s="74"/>
      <c r="BI934" s="74"/>
      <c r="BJ934" s="74"/>
      <c r="BK934" s="74"/>
      <c r="BL934" s="74"/>
      <c r="BM934" s="74"/>
      <c r="BN934" s="74"/>
      <c r="BO934" s="74"/>
      <c r="BP934" s="74"/>
      <c r="BQ934" s="74"/>
      <c r="BR934" s="74"/>
      <c r="BS934" s="74"/>
      <c r="BT934" s="74"/>
      <c r="BU934" s="74"/>
      <c r="BV934" s="74"/>
      <c r="BW934" s="74"/>
      <c r="BX934" s="74"/>
      <c r="BY934" s="74"/>
      <c r="BZ934" s="74"/>
      <c r="CA934" s="74"/>
      <c r="CB934" s="74"/>
      <c r="CC934" s="74"/>
      <c r="CD934" s="74"/>
      <c r="CE934" s="74"/>
      <c r="CF934" s="74"/>
      <c r="CG934" s="74"/>
      <c r="CH934" s="74"/>
      <c r="CI934" s="74"/>
      <c r="CJ934" s="74"/>
      <c r="CK934" s="74"/>
      <c r="CL934" s="74"/>
      <c r="CM934" s="74"/>
      <c r="CN934" s="74"/>
      <c r="CO934" s="74"/>
      <c r="CP934" s="74"/>
      <c r="CQ934" s="74"/>
      <c r="CR934" s="74"/>
      <c r="CS934" s="74"/>
      <c r="CT934" s="74"/>
      <c r="CU934" s="74"/>
      <c r="CV934" s="74"/>
      <c r="CW934" s="74"/>
      <c r="CX934" s="74"/>
      <c r="CY934" s="74"/>
      <c r="CZ934" s="74"/>
      <c r="DA934" s="74"/>
      <c r="DB934" s="74"/>
      <c r="DC934" s="74"/>
      <c r="DD934" s="74"/>
      <c r="DE934" s="74"/>
      <c r="DF934" s="74"/>
      <c r="DG934" s="74"/>
      <c r="DH934" s="74"/>
      <c r="DI934" s="74"/>
      <c r="DJ934" s="74"/>
      <c r="DK934" s="74"/>
      <c r="DL934" s="74"/>
      <c r="DM934" s="74"/>
      <c r="DN934" s="74"/>
      <c r="DO934" s="74"/>
      <c r="DP934" s="74"/>
      <c r="DQ934" s="74"/>
      <c r="DR934" s="74"/>
      <c r="DS934" s="74"/>
      <c r="DT934" s="74"/>
      <c r="DU934" s="74"/>
      <c r="DV934" s="74"/>
      <c r="DW934" s="74"/>
      <c r="DX934" s="74"/>
      <c r="DY934" s="74"/>
      <c r="DZ934" s="74"/>
      <c r="EA934" s="74"/>
      <c r="EB934" s="74"/>
      <c r="EC934" s="74"/>
      <c r="ED934" s="74"/>
      <c r="EE934" s="74"/>
      <c r="EF934" s="74"/>
      <c r="EG934" s="74"/>
      <c r="EH934" s="74"/>
      <c r="EI934" s="74"/>
      <c r="EJ934" s="74"/>
      <c r="EK934" s="74"/>
      <c r="EL934" s="74"/>
      <c r="EM934" s="74"/>
      <c r="EN934" s="74"/>
      <c r="EO934" s="74"/>
      <c r="EP934" s="74"/>
      <c r="EQ934" s="74"/>
      <c r="ER934" s="74"/>
      <c r="ES934" s="74"/>
      <c r="ET934" s="74"/>
      <c r="EU934" s="74"/>
      <c r="EV934" s="74"/>
      <c r="EW934" s="74"/>
      <c r="EX934" s="74"/>
      <c r="EY934" s="74"/>
      <c r="EZ934" s="74"/>
      <c r="FA934" s="74"/>
      <c r="FB934" s="74"/>
      <c r="FC934" s="74"/>
      <c r="FD934" s="74"/>
      <c r="FE934" s="74"/>
      <c r="FF934" s="74"/>
      <c r="FG934" s="74"/>
      <c r="FH934" s="74"/>
      <c r="FI934" s="74"/>
      <c r="FJ934" s="74"/>
      <c r="FK934" s="74"/>
      <c r="FL934" s="74"/>
      <c r="FM934" s="74"/>
      <c r="FN934" s="74"/>
      <c r="FO934" s="74"/>
      <c r="FP934" s="74"/>
      <c r="FQ934" s="74"/>
      <c r="FR934" s="74"/>
      <c r="FS934" s="74"/>
      <c r="FT934" s="74"/>
      <c r="FU934" s="74"/>
      <c r="FV934" s="74"/>
      <c r="FW934" s="74"/>
      <c r="FX934" s="74"/>
      <c r="FY934" s="74"/>
      <c r="FZ934" s="74"/>
      <c r="GA934" s="74"/>
      <c r="GB934" s="74"/>
      <c r="GC934" s="74"/>
      <c r="GD934" s="74"/>
      <c r="GE934" s="74"/>
      <c r="GF934" s="74"/>
      <c r="GG934" s="74"/>
      <c r="GH934" s="74"/>
      <c r="GI934" s="74"/>
      <c r="GJ934" s="74"/>
      <c r="GK934" s="74"/>
      <c r="GL934" s="74"/>
      <c r="GM934" s="74"/>
      <c r="GN934" s="74"/>
      <c r="GO934" s="74"/>
      <c r="GP934" s="74"/>
      <c r="GQ934" s="74"/>
      <c r="GR934" s="74"/>
      <c r="GS934" s="74"/>
      <c r="GT934" s="74"/>
      <c r="GU934" s="74"/>
      <c r="GV934" s="74"/>
      <c r="GW934" s="74"/>
      <c r="GX934" s="74"/>
      <c r="GY934" s="74"/>
      <c r="GZ934" s="74"/>
      <c r="HA934" s="74"/>
      <c r="HB934" s="74"/>
      <c r="HC934" s="74"/>
      <c r="HD934" s="74"/>
      <c r="HE934" s="74"/>
      <c r="HF934" s="74"/>
      <c r="HG934" s="74"/>
      <c r="HH934" s="74"/>
      <c r="HI934" s="74"/>
      <c r="HJ934" s="74"/>
      <c r="HK934" s="74"/>
      <c r="HL934" s="74"/>
      <c r="HM934" s="74"/>
      <c r="HN934" s="74"/>
      <c r="HO934" s="74"/>
      <c r="HP934" s="74"/>
      <c r="HQ934" s="74"/>
      <c r="HR934" s="74"/>
      <c r="HS934" s="74"/>
      <c r="HT934" s="74"/>
      <c r="HU934" s="74"/>
      <c r="HV934" s="74"/>
      <c r="HW934" s="74"/>
      <c r="HX934" s="74"/>
      <c r="HY934" s="74"/>
      <c r="HZ934" s="74"/>
      <c r="IA934" s="74"/>
      <c r="IB934" s="74"/>
      <c r="IC934" s="74"/>
      <c r="ID934" s="74"/>
      <c r="IE934" s="74"/>
      <c r="IF934" s="74"/>
      <c r="IG934" s="74"/>
      <c r="IH934" s="74"/>
      <c r="II934" s="74"/>
      <c r="IJ934" s="74"/>
    </row>
    <row r="935" spans="1:244" ht="31.5">
      <c r="A935" s="70" t="s">
        <v>1920</v>
      </c>
      <c r="B935" s="71" t="s">
        <v>2112</v>
      </c>
      <c r="C935" s="72"/>
      <c r="D935" s="73">
        <f>D936+D940+D944</f>
        <v>0</v>
      </c>
      <c r="E935" s="73">
        <f>E936+E940+E944</f>
        <v>0</v>
      </c>
      <c r="F935" s="74"/>
      <c r="G935" s="74"/>
      <c r="H935" s="74"/>
      <c r="I935" s="74"/>
      <c r="J935" s="74"/>
      <c r="K935" s="74"/>
      <c r="L935" s="74"/>
      <c r="M935" s="74"/>
      <c r="N935" s="74"/>
      <c r="O935" s="74"/>
      <c r="P935" s="74"/>
      <c r="Q935" s="74"/>
      <c r="R935" s="74"/>
      <c r="S935" s="74"/>
      <c r="T935" s="74"/>
      <c r="U935" s="74"/>
      <c r="V935" s="74"/>
      <c r="W935" s="74"/>
      <c r="X935" s="74"/>
      <c r="Y935" s="74"/>
      <c r="Z935" s="74"/>
      <c r="AA935" s="74"/>
      <c r="AB935" s="74"/>
      <c r="AC935" s="74"/>
      <c r="AD935" s="74"/>
      <c r="AE935" s="74"/>
      <c r="AF935" s="74"/>
      <c r="AG935" s="74"/>
      <c r="AH935" s="74"/>
      <c r="AI935" s="74"/>
      <c r="AJ935" s="74"/>
      <c r="AK935" s="74"/>
      <c r="AL935" s="74"/>
      <c r="AM935" s="74"/>
      <c r="AN935" s="74"/>
      <c r="AO935" s="74"/>
      <c r="AP935" s="74"/>
      <c r="AQ935" s="74"/>
      <c r="AR935" s="74"/>
      <c r="AS935" s="74"/>
      <c r="AT935" s="74"/>
      <c r="AU935" s="74"/>
      <c r="AV935" s="74"/>
      <c r="AW935" s="74"/>
      <c r="AX935" s="74"/>
      <c r="AY935" s="74"/>
      <c r="AZ935" s="74"/>
      <c r="BA935" s="74"/>
      <c r="BB935" s="74"/>
      <c r="BC935" s="74"/>
      <c r="BD935" s="74"/>
      <c r="BE935" s="74"/>
      <c r="BF935" s="74"/>
      <c r="BG935" s="74"/>
      <c r="BH935" s="74"/>
      <c r="BI935" s="74"/>
      <c r="BJ935" s="74"/>
      <c r="BK935" s="74"/>
      <c r="BL935" s="74"/>
      <c r="BM935" s="74"/>
      <c r="BN935" s="74"/>
      <c r="BO935" s="74"/>
      <c r="BP935" s="74"/>
      <c r="BQ935" s="74"/>
      <c r="BR935" s="74"/>
      <c r="BS935" s="74"/>
      <c r="BT935" s="74"/>
      <c r="BU935" s="74"/>
      <c r="BV935" s="74"/>
      <c r="BW935" s="74"/>
      <c r="BX935" s="74"/>
      <c r="BY935" s="74"/>
      <c r="BZ935" s="74"/>
      <c r="CA935" s="74"/>
      <c r="CB935" s="74"/>
      <c r="CC935" s="74"/>
      <c r="CD935" s="74"/>
      <c r="CE935" s="74"/>
      <c r="CF935" s="74"/>
      <c r="CG935" s="74"/>
      <c r="CH935" s="74"/>
      <c r="CI935" s="74"/>
      <c r="CJ935" s="74"/>
      <c r="CK935" s="74"/>
      <c r="CL935" s="74"/>
      <c r="CM935" s="74"/>
      <c r="CN935" s="74"/>
      <c r="CO935" s="74"/>
      <c r="CP935" s="74"/>
      <c r="CQ935" s="74"/>
      <c r="CR935" s="74"/>
      <c r="CS935" s="74"/>
      <c r="CT935" s="74"/>
      <c r="CU935" s="74"/>
      <c r="CV935" s="74"/>
      <c r="CW935" s="74"/>
      <c r="CX935" s="74"/>
      <c r="CY935" s="74"/>
      <c r="CZ935" s="74"/>
      <c r="DA935" s="74"/>
      <c r="DB935" s="74"/>
      <c r="DC935" s="74"/>
      <c r="DD935" s="74"/>
      <c r="DE935" s="74"/>
      <c r="DF935" s="74"/>
      <c r="DG935" s="74"/>
      <c r="DH935" s="74"/>
      <c r="DI935" s="74"/>
      <c r="DJ935" s="74"/>
      <c r="DK935" s="74"/>
      <c r="DL935" s="74"/>
      <c r="DM935" s="74"/>
      <c r="DN935" s="74"/>
      <c r="DO935" s="74"/>
      <c r="DP935" s="74"/>
      <c r="DQ935" s="74"/>
      <c r="DR935" s="74"/>
      <c r="DS935" s="74"/>
      <c r="DT935" s="74"/>
      <c r="DU935" s="74"/>
      <c r="DV935" s="74"/>
      <c r="DW935" s="74"/>
      <c r="DX935" s="74"/>
      <c r="DY935" s="74"/>
      <c r="DZ935" s="74"/>
      <c r="EA935" s="74"/>
      <c r="EB935" s="74"/>
      <c r="EC935" s="74"/>
      <c r="ED935" s="74"/>
      <c r="EE935" s="74"/>
      <c r="EF935" s="74"/>
      <c r="EG935" s="74"/>
      <c r="EH935" s="74"/>
      <c r="EI935" s="74"/>
      <c r="EJ935" s="74"/>
      <c r="EK935" s="74"/>
      <c r="EL935" s="74"/>
      <c r="EM935" s="74"/>
      <c r="EN935" s="74"/>
      <c r="EO935" s="74"/>
      <c r="EP935" s="74"/>
      <c r="EQ935" s="74"/>
      <c r="ER935" s="74"/>
      <c r="ES935" s="74"/>
      <c r="ET935" s="74"/>
      <c r="EU935" s="74"/>
      <c r="EV935" s="74"/>
      <c r="EW935" s="74"/>
      <c r="EX935" s="74"/>
      <c r="EY935" s="74"/>
      <c r="EZ935" s="74"/>
      <c r="FA935" s="74"/>
      <c r="FB935" s="74"/>
      <c r="FC935" s="74"/>
      <c r="FD935" s="74"/>
      <c r="FE935" s="74"/>
      <c r="FF935" s="74"/>
      <c r="FG935" s="74"/>
      <c r="FH935" s="74"/>
      <c r="FI935" s="74"/>
      <c r="FJ935" s="74"/>
      <c r="FK935" s="74"/>
      <c r="FL935" s="74"/>
      <c r="FM935" s="74"/>
      <c r="FN935" s="74"/>
      <c r="FO935" s="74"/>
      <c r="FP935" s="74"/>
      <c r="FQ935" s="74"/>
      <c r="FR935" s="74"/>
      <c r="FS935" s="74"/>
      <c r="FT935" s="74"/>
      <c r="FU935" s="74"/>
      <c r="FV935" s="74"/>
      <c r="FW935" s="74"/>
      <c r="FX935" s="74"/>
      <c r="FY935" s="74"/>
      <c r="FZ935" s="74"/>
      <c r="GA935" s="74"/>
      <c r="GB935" s="74"/>
      <c r="GC935" s="74"/>
      <c r="GD935" s="74"/>
      <c r="GE935" s="74"/>
      <c r="GF935" s="74"/>
      <c r="GG935" s="74"/>
      <c r="GH935" s="74"/>
      <c r="GI935" s="74"/>
      <c r="GJ935" s="74"/>
      <c r="GK935" s="74"/>
      <c r="GL935" s="74"/>
      <c r="GM935" s="74"/>
      <c r="GN935" s="74"/>
      <c r="GO935" s="74"/>
      <c r="GP935" s="74"/>
      <c r="GQ935" s="74"/>
      <c r="GR935" s="74"/>
      <c r="GS935" s="74"/>
      <c r="GT935" s="74"/>
      <c r="GU935" s="74"/>
      <c r="GV935" s="74"/>
      <c r="GW935" s="74"/>
      <c r="GX935" s="74"/>
      <c r="GY935" s="74"/>
      <c r="GZ935" s="74"/>
      <c r="HA935" s="74"/>
      <c r="HB935" s="74"/>
      <c r="HC935" s="74"/>
      <c r="HD935" s="74"/>
      <c r="HE935" s="74"/>
      <c r="HF935" s="74"/>
      <c r="HG935" s="74"/>
      <c r="HH935" s="74"/>
      <c r="HI935" s="74"/>
      <c r="HJ935" s="74"/>
      <c r="HK935" s="74"/>
      <c r="HL935" s="74"/>
      <c r="HM935" s="74"/>
      <c r="HN935" s="74"/>
      <c r="HO935" s="74"/>
      <c r="HP935" s="74"/>
      <c r="HQ935" s="74"/>
      <c r="HR935" s="74"/>
      <c r="HS935" s="74"/>
      <c r="HT935" s="74"/>
      <c r="HU935" s="74"/>
      <c r="HV935" s="74"/>
      <c r="HW935" s="74"/>
      <c r="HX935" s="74"/>
      <c r="HY935" s="74"/>
      <c r="HZ935" s="74"/>
      <c r="IA935" s="74"/>
      <c r="IB935" s="74"/>
      <c r="IC935" s="74"/>
      <c r="ID935" s="74"/>
      <c r="IE935" s="74"/>
      <c r="IF935" s="74"/>
      <c r="IG935" s="74"/>
      <c r="IH935" s="74"/>
      <c r="II935" s="74"/>
      <c r="IJ935" s="74"/>
    </row>
    <row r="936" spans="1:244" ht="31.5">
      <c r="A936" s="70" t="s">
        <v>1921</v>
      </c>
      <c r="B936" s="71" t="s">
        <v>2113</v>
      </c>
      <c r="C936" s="72"/>
      <c r="D936" s="73">
        <f>SUM(D937:D939)</f>
        <v>0</v>
      </c>
      <c r="E936" s="73">
        <f>SUM(E937:E939)</f>
        <v>0</v>
      </c>
      <c r="F936" s="74"/>
      <c r="G936" s="74"/>
      <c r="H936" s="74"/>
      <c r="I936" s="74"/>
      <c r="J936" s="74"/>
      <c r="K936" s="74"/>
      <c r="L936" s="74"/>
      <c r="M936" s="74"/>
      <c r="N936" s="74"/>
      <c r="O936" s="74"/>
      <c r="P936" s="74"/>
      <c r="Q936" s="74"/>
      <c r="R936" s="74"/>
      <c r="S936" s="74"/>
      <c r="T936" s="74"/>
      <c r="U936" s="74"/>
      <c r="V936" s="74"/>
      <c r="W936" s="74"/>
      <c r="X936" s="74"/>
      <c r="Y936" s="74"/>
      <c r="Z936" s="74"/>
      <c r="AA936" s="74"/>
      <c r="AB936" s="74"/>
      <c r="AC936" s="74"/>
      <c r="AD936" s="74"/>
      <c r="AE936" s="74"/>
      <c r="AF936" s="74"/>
      <c r="AG936" s="74"/>
      <c r="AH936" s="74"/>
      <c r="AI936" s="74"/>
      <c r="AJ936" s="74"/>
      <c r="AK936" s="74"/>
      <c r="AL936" s="74"/>
      <c r="AM936" s="74"/>
      <c r="AN936" s="74"/>
      <c r="AO936" s="74"/>
      <c r="AP936" s="74"/>
      <c r="AQ936" s="74"/>
      <c r="AR936" s="74"/>
      <c r="AS936" s="74"/>
      <c r="AT936" s="74"/>
      <c r="AU936" s="74"/>
      <c r="AV936" s="74"/>
      <c r="AW936" s="74"/>
      <c r="AX936" s="74"/>
      <c r="AY936" s="74"/>
      <c r="AZ936" s="74"/>
      <c r="BA936" s="74"/>
      <c r="BB936" s="74"/>
      <c r="BC936" s="74"/>
      <c r="BD936" s="74"/>
      <c r="BE936" s="74"/>
      <c r="BF936" s="74"/>
      <c r="BG936" s="74"/>
      <c r="BH936" s="74"/>
      <c r="BI936" s="74"/>
      <c r="BJ936" s="74"/>
      <c r="BK936" s="74"/>
      <c r="BL936" s="74"/>
      <c r="BM936" s="74"/>
      <c r="BN936" s="74"/>
      <c r="BO936" s="74"/>
      <c r="BP936" s="74"/>
      <c r="BQ936" s="74"/>
      <c r="BR936" s="74"/>
      <c r="BS936" s="74"/>
      <c r="BT936" s="74"/>
      <c r="BU936" s="74"/>
      <c r="BV936" s="74"/>
      <c r="BW936" s="74"/>
      <c r="BX936" s="74"/>
      <c r="BY936" s="74"/>
      <c r="BZ936" s="74"/>
      <c r="CA936" s="74"/>
      <c r="CB936" s="74"/>
      <c r="CC936" s="74"/>
      <c r="CD936" s="74"/>
      <c r="CE936" s="74"/>
      <c r="CF936" s="74"/>
      <c r="CG936" s="74"/>
      <c r="CH936" s="74"/>
      <c r="CI936" s="74"/>
      <c r="CJ936" s="74"/>
      <c r="CK936" s="74"/>
      <c r="CL936" s="74"/>
      <c r="CM936" s="74"/>
      <c r="CN936" s="74"/>
      <c r="CO936" s="74"/>
      <c r="CP936" s="74"/>
      <c r="CQ936" s="74"/>
      <c r="CR936" s="74"/>
      <c r="CS936" s="74"/>
      <c r="CT936" s="74"/>
      <c r="CU936" s="74"/>
      <c r="CV936" s="74"/>
      <c r="CW936" s="74"/>
      <c r="CX936" s="74"/>
      <c r="CY936" s="74"/>
      <c r="CZ936" s="74"/>
      <c r="DA936" s="74"/>
      <c r="DB936" s="74"/>
      <c r="DC936" s="74"/>
      <c r="DD936" s="74"/>
      <c r="DE936" s="74"/>
      <c r="DF936" s="74"/>
      <c r="DG936" s="74"/>
      <c r="DH936" s="74"/>
      <c r="DI936" s="74"/>
      <c r="DJ936" s="74"/>
      <c r="DK936" s="74"/>
      <c r="DL936" s="74"/>
      <c r="DM936" s="74"/>
      <c r="DN936" s="74"/>
      <c r="DO936" s="74"/>
      <c r="DP936" s="74"/>
      <c r="DQ936" s="74"/>
      <c r="DR936" s="74"/>
      <c r="DS936" s="74"/>
      <c r="DT936" s="74"/>
      <c r="DU936" s="74"/>
      <c r="DV936" s="74"/>
      <c r="DW936" s="74"/>
      <c r="DX936" s="74"/>
      <c r="DY936" s="74"/>
      <c r="DZ936" s="74"/>
      <c r="EA936" s="74"/>
      <c r="EB936" s="74"/>
      <c r="EC936" s="74"/>
      <c r="ED936" s="74"/>
      <c r="EE936" s="74"/>
      <c r="EF936" s="74"/>
      <c r="EG936" s="74"/>
      <c r="EH936" s="74"/>
      <c r="EI936" s="74"/>
      <c r="EJ936" s="74"/>
      <c r="EK936" s="74"/>
      <c r="EL936" s="74"/>
      <c r="EM936" s="74"/>
      <c r="EN936" s="74"/>
      <c r="EO936" s="74"/>
      <c r="EP936" s="74"/>
      <c r="EQ936" s="74"/>
      <c r="ER936" s="74"/>
      <c r="ES936" s="74"/>
      <c r="ET936" s="74"/>
      <c r="EU936" s="74"/>
      <c r="EV936" s="74"/>
      <c r="EW936" s="74"/>
      <c r="EX936" s="74"/>
      <c r="EY936" s="74"/>
      <c r="EZ936" s="74"/>
      <c r="FA936" s="74"/>
      <c r="FB936" s="74"/>
      <c r="FC936" s="74"/>
      <c r="FD936" s="74"/>
      <c r="FE936" s="74"/>
      <c r="FF936" s="74"/>
      <c r="FG936" s="74"/>
      <c r="FH936" s="74"/>
      <c r="FI936" s="74"/>
      <c r="FJ936" s="74"/>
      <c r="FK936" s="74"/>
      <c r="FL936" s="74"/>
      <c r="FM936" s="74"/>
      <c r="FN936" s="74"/>
      <c r="FO936" s="74"/>
      <c r="FP936" s="74"/>
      <c r="FQ936" s="74"/>
      <c r="FR936" s="74"/>
      <c r="FS936" s="74"/>
      <c r="FT936" s="74"/>
      <c r="FU936" s="74"/>
      <c r="FV936" s="74"/>
      <c r="FW936" s="74"/>
      <c r="FX936" s="74"/>
      <c r="FY936" s="74"/>
      <c r="FZ936" s="74"/>
      <c r="GA936" s="74"/>
      <c r="GB936" s="74"/>
      <c r="GC936" s="74"/>
      <c r="GD936" s="74"/>
      <c r="GE936" s="74"/>
      <c r="GF936" s="74"/>
      <c r="GG936" s="74"/>
      <c r="GH936" s="74"/>
      <c r="GI936" s="74"/>
      <c r="GJ936" s="74"/>
      <c r="GK936" s="74"/>
      <c r="GL936" s="74"/>
      <c r="GM936" s="74"/>
      <c r="GN936" s="74"/>
      <c r="GO936" s="74"/>
      <c r="GP936" s="74"/>
      <c r="GQ936" s="74"/>
      <c r="GR936" s="74"/>
      <c r="GS936" s="74"/>
      <c r="GT936" s="74"/>
      <c r="GU936" s="74"/>
      <c r="GV936" s="74"/>
      <c r="GW936" s="74"/>
      <c r="GX936" s="74"/>
      <c r="GY936" s="74"/>
      <c r="GZ936" s="74"/>
      <c r="HA936" s="74"/>
      <c r="HB936" s="74"/>
      <c r="HC936" s="74"/>
      <c r="HD936" s="74"/>
      <c r="HE936" s="74"/>
      <c r="HF936" s="74"/>
      <c r="HG936" s="74"/>
      <c r="HH936" s="74"/>
      <c r="HI936" s="74"/>
      <c r="HJ936" s="74"/>
      <c r="HK936" s="74"/>
      <c r="HL936" s="74"/>
      <c r="HM936" s="74"/>
      <c r="HN936" s="74"/>
      <c r="HO936" s="74"/>
      <c r="HP936" s="74"/>
      <c r="HQ936" s="74"/>
      <c r="HR936" s="74"/>
      <c r="HS936" s="74"/>
      <c r="HT936" s="74"/>
      <c r="HU936" s="74"/>
      <c r="HV936" s="74"/>
      <c r="HW936" s="74"/>
      <c r="HX936" s="74"/>
      <c r="HY936" s="74"/>
      <c r="HZ936" s="74"/>
      <c r="IA936" s="74"/>
      <c r="IB936" s="74"/>
      <c r="IC936" s="74"/>
      <c r="ID936" s="74"/>
      <c r="IE936" s="74"/>
      <c r="IF936" s="74"/>
      <c r="IG936" s="74"/>
      <c r="IH936" s="74"/>
      <c r="II936" s="74"/>
      <c r="IJ936" s="74"/>
    </row>
    <row r="937" spans="1:244">
      <c r="A937" s="75" t="s">
        <v>1922</v>
      </c>
      <c r="B937" s="76" t="s">
        <v>2108</v>
      </c>
      <c r="C937" s="81"/>
      <c r="D937" s="80"/>
      <c r="E937" s="80"/>
      <c r="F937" s="74"/>
      <c r="G937" s="74"/>
      <c r="H937" s="74"/>
      <c r="I937" s="74"/>
      <c r="J937" s="74"/>
      <c r="K937" s="74"/>
      <c r="L937" s="74"/>
      <c r="M937" s="74"/>
      <c r="N937" s="74"/>
      <c r="O937" s="74"/>
      <c r="P937" s="74"/>
      <c r="Q937" s="74"/>
      <c r="R937" s="74"/>
      <c r="S937" s="74"/>
      <c r="T937" s="74"/>
      <c r="U937" s="74"/>
      <c r="V937" s="74"/>
      <c r="W937" s="74"/>
      <c r="X937" s="74"/>
      <c r="Y937" s="74"/>
      <c r="Z937" s="74"/>
      <c r="AA937" s="74"/>
      <c r="AB937" s="74"/>
      <c r="AC937" s="74"/>
      <c r="AD937" s="74"/>
      <c r="AE937" s="74"/>
      <c r="AF937" s="74"/>
      <c r="AG937" s="74"/>
      <c r="AH937" s="74"/>
      <c r="AI937" s="74"/>
      <c r="AJ937" s="74"/>
      <c r="AK937" s="74"/>
      <c r="AL937" s="74"/>
      <c r="AM937" s="74"/>
      <c r="AN937" s="74"/>
      <c r="AO937" s="74"/>
      <c r="AP937" s="74"/>
      <c r="AQ937" s="74"/>
      <c r="AR937" s="74"/>
      <c r="AS937" s="74"/>
      <c r="AT937" s="74"/>
      <c r="AU937" s="74"/>
      <c r="AV937" s="74"/>
      <c r="AW937" s="74"/>
      <c r="AX937" s="74"/>
      <c r="AY937" s="74"/>
      <c r="AZ937" s="74"/>
      <c r="BA937" s="74"/>
      <c r="BB937" s="74"/>
      <c r="BC937" s="74"/>
      <c r="BD937" s="74"/>
      <c r="BE937" s="74"/>
      <c r="BF937" s="74"/>
      <c r="BG937" s="74"/>
      <c r="BH937" s="74"/>
      <c r="BI937" s="74"/>
      <c r="BJ937" s="74"/>
      <c r="BK937" s="74"/>
      <c r="BL937" s="74"/>
      <c r="BM937" s="74"/>
      <c r="BN937" s="74"/>
      <c r="BO937" s="74"/>
      <c r="BP937" s="74"/>
      <c r="BQ937" s="74"/>
      <c r="BR937" s="74"/>
      <c r="BS937" s="74"/>
      <c r="BT937" s="74"/>
      <c r="BU937" s="74"/>
      <c r="BV937" s="74"/>
      <c r="BW937" s="74"/>
      <c r="BX937" s="74"/>
      <c r="BY937" s="74"/>
      <c r="BZ937" s="74"/>
      <c r="CA937" s="74"/>
      <c r="CB937" s="74"/>
      <c r="CC937" s="74"/>
      <c r="CD937" s="74"/>
      <c r="CE937" s="74"/>
      <c r="CF937" s="74"/>
      <c r="CG937" s="74"/>
      <c r="CH937" s="74"/>
      <c r="CI937" s="74"/>
      <c r="CJ937" s="74"/>
      <c r="CK937" s="74"/>
      <c r="CL937" s="74"/>
      <c r="CM937" s="74"/>
      <c r="CN937" s="74"/>
      <c r="CO937" s="74"/>
      <c r="CP937" s="74"/>
      <c r="CQ937" s="74"/>
      <c r="CR937" s="74"/>
      <c r="CS937" s="74"/>
      <c r="CT937" s="74"/>
      <c r="CU937" s="74"/>
      <c r="CV937" s="74"/>
      <c r="CW937" s="74"/>
      <c r="CX937" s="74"/>
      <c r="CY937" s="74"/>
      <c r="CZ937" s="74"/>
      <c r="DA937" s="74"/>
      <c r="DB937" s="74"/>
      <c r="DC937" s="74"/>
      <c r="DD937" s="74"/>
      <c r="DE937" s="74"/>
      <c r="DF937" s="74"/>
      <c r="DG937" s="74"/>
      <c r="DH937" s="74"/>
      <c r="DI937" s="74"/>
      <c r="DJ937" s="74"/>
      <c r="DK937" s="74"/>
      <c r="DL937" s="74"/>
      <c r="DM937" s="74"/>
      <c r="DN937" s="74"/>
      <c r="DO937" s="74"/>
      <c r="DP937" s="74"/>
      <c r="DQ937" s="74"/>
      <c r="DR937" s="74"/>
      <c r="DS937" s="74"/>
      <c r="DT937" s="74"/>
      <c r="DU937" s="74"/>
      <c r="DV937" s="74"/>
      <c r="DW937" s="74"/>
      <c r="DX937" s="74"/>
      <c r="DY937" s="74"/>
      <c r="DZ937" s="74"/>
      <c r="EA937" s="74"/>
      <c r="EB937" s="74"/>
      <c r="EC937" s="74"/>
      <c r="ED937" s="74"/>
      <c r="EE937" s="74"/>
      <c r="EF937" s="74"/>
      <c r="EG937" s="74"/>
      <c r="EH937" s="74"/>
      <c r="EI937" s="74"/>
      <c r="EJ937" s="74"/>
      <c r="EK937" s="74"/>
      <c r="EL937" s="74"/>
      <c r="EM937" s="74"/>
      <c r="EN937" s="74"/>
      <c r="EO937" s="74"/>
      <c r="EP937" s="74"/>
      <c r="EQ937" s="74"/>
      <c r="ER937" s="74"/>
      <c r="ES937" s="74"/>
      <c r="ET937" s="74"/>
      <c r="EU937" s="74"/>
      <c r="EV937" s="74"/>
      <c r="EW937" s="74"/>
      <c r="EX937" s="74"/>
      <c r="EY937" s="74"/>
      <c r="EZ937" s="74"/>
      <c r="FA937" s="74"/>
      <c r="FB937" s="74"/>
      <c r="FC937" s="74"/>
      <c r="FD937" s="74"/>
      <c r="FE937" s="74"/>
      <c r="FF937" s="74"/>
      <c r="FG937" s="74"/>
      <c r="FH937" s="74"/>
      <c r="FI937" s="74"/>
      <c r="FJ937" s="74"/>
      <c r="FK937" s="74"/>
      <c r="FL937" s="74"/>
      <c r="FM937" s="74"/>
      <c r="FN937" s="74"/>
      <c r="FO937" s="74"/>
      <c r="FP937" s="74"/>
      <c r="FQ937" s="74"/>
      <c r="FR937" s="74"/>
      <c r="FS937" s="74"/>
      <c r="FT937" s="74"/>
      <c r="FU937" s="74"/>
      <c r="FV937" s="74"/>
      <c r="FW937" s="74"/>
      <c r="FX937" s="74"/>
      <c r="FY937" s="74"/>
      <c r="FZ937" s="74"/>
      <c r="GA937" s="74"/>
      <c r="GB937" s="74"/>
      <c r="GC937" s="74"/>
      <c r="GD937" s="74"/>
      <c r="GE937" s="74"/>
      <c r="GF937" s="74"/>
      <c r="GG937" s="74"/>
      <c r="GH937" s="74"/>
      <c r="GI937" s="74"/>
      <c r="GJ937" s="74"/>
      <c r="GK937" s="74"/>
      <c r="GL937" s="74"/>
      <c r="GM937" s="74"/>
      <c r="GN937" s="74"/>
      <c r="GO937" s="74"/>
      <c r="GP937" s="74"/>
      <c r="GQ937" s="74"/>
      <c r="GR937" s="74"/>
      <c r="GS937" s="74"/>
      <c r="GT937" s="74"/>
      <c r="GU937" s="74"/>
      <c r="GV937" s="74"/>
      <c r="GW937" s="74"/>
      <c r="GX937" s="74"/>
      <c r="GY937" s="74"/>
      <c r="GZ937" s="74"/>
      <c r="HA937" s="74"/>
      <c r="HB937" s="74"/>
      <c r="HC937" s="74"/>
      <c r="HD937" s="74"/>
      <c r="HE937" s="74"/>
      <c r="HF937" s="74"/>
      <c r="HG937" s="74"/>
      <c r="HH937" s="74"/>
      <c r="HI937" s="74"/>
      <c r="HJ937" s="74"/>
      <c r="HK937" s="74"/>
      <c r="HL937" s="74"/>
      <c r="HM937" s="74"/>
      <c r="HN937" s="74"/>
      <c r="HO937" s="74"/>
      <c r="HP937" s="74"/>
      <c r="HQ937" s="74"/>
      <c r="HR937" s="74"/>
      <c r="HS937" s="74"/>
      <c r="HT937" s="74"/>
      <c r="HU937" s="74"/>
      <c r="HV937" s="74"/>
      <c r="HW937" s="74"/>
      <c r="HX937" s="74"/>
      <c r="HY937" s="74"/>
      <c r="HZ937" s="74"/>
      <c r="IA937" s="74"/>
      <c r="IB937" s="74"/>
      <c r="IC937" s="74"/>
      <c r="ID937" s="74"/>
      <c r="IE937" s="74"/>
      <c r="IF937" s="74"/>
      <c r="IG937" s="74"/>
      <c r="IH937" s="74"/>
      <c r="II937" s="74"/>
      <c r="IJ937" s="74"/>
    </row>
    <row r="938" spans="1:244">
      <c r="A938" s="75" t="s">
        <v>1923</v>
      </c>
      <c r="B938" s="76" t="s">
        <v>2109</v>
      </c>
      <c r="C938" s="81"/>
      <c r="D938" s="80"/>
      <c r="E938" s="80"/>
      <c r="F938" s="74"/>
      <c r="G938" s="74"/>
      <c r="H938" s="74"/>
      <c r="I938" s="74"/>
      <c r="J938" s="74"/>
      <c r="K938" s="74"/>
      <c r="L938" s="74"/>
      <c r="M938" s="74"/>
      <c r="N938" s="74"/>
      <c r="O938" s="74"/>
      <c r="P938" s="74"/>
      <c r="Q938" s="74"/>
      <c r="R938" s="74"/>
      <c r="S938" s="74"/>
      <c r="T938" s="74"/>
      <c r="U938" s="74"/>
      <c r="V938" s="74"/>
      <c r="W938" s="74"/>
      <c r="X938" s="74"/>
      <c r="Y938" s="74"/>
      <c r="Z938" s="74"/>
      <c r="AA938" s="74"/>
      <c r="AB938" s="74"/>
      <c r="AC938" s="74"/>
      <c r="AD938" s="74"/>
      <c r="AE938" s="74"/>
      <c r="AF938" s="74"/>
      <c r="AG938" s="74"/>
      <c r="AH938" s="74"/>
      <c r="AI938" s="74"/>
      <c r="AJ938" s="74"/>
      <c r="AK938" s="74"/>
      <c r="AL938" s="74"/>
      <c r="AM938" s="74"/>
      <c r="AN938" s="74"/>
      <c r="AO938" s="74"/>
      <c r="AP938" s="74"/>
      <c r="AQ938" s="74"/>
      <c r="AR938" s="74"/>
      <c r="AS938" s="74"/>
      <c r="AT938" s="74"/>
      <c r="AU938" s="74"/>
      <c r="AV938" s="74"/>
      <c r="AW938" s="74"/>
      <c r="AX938" s="74"/>
      <c r="AY938" s="74"/>
      <c r="AZ938" s="74"/>
      <c r="BA938" s="74"/>
      <c r="BB938" s="74"/>
      <c r="BC938" s="74"/>
      <c r="BD938" s="74"/>
      <c r="BE938" s="74"/>
      <c r="BF938" s="74"/>
      <c r="BG938" s="74"/>
      <c r="BH938" s="74"/>
      <c r="BI938" s="74"/>
      <c r="BJ938" s="74"/>
      <c r="BK938" s="74"/>
      <c r="BL938" s="74"/>
      <c r="BM938" s="74"/>
      <c r="BN938" s="74"/>
      <c r="BO938" s="74"/>
      <c r="BP938" s="74"/>
      <c r="BQ938" s="74"/>
      <c r="BR938" s="74"/>
      <c r="BS938" s="74"/>
      <c r="BT938" s="74"/>
      <c r="BU938" s="74"/>
      <c r="BV938" s="74"/>
      <c r="BW938" s="74"/>
      <c r="BX938" s="74"/>
      <c r="BY938" s="74"/>
      <c r="BZ938" s="74"/>
      <c r="CA938" s="74"/>
      <c r="CB938" s="74"/>
      <c r="CC938" s="74"/>
      <c r="CD938" s="74"/>
      <c r="CE938" s="74"/>
      <c r="CF938" s="74"/>
      <c r="CG938" s="74"/>
      <c r="CH938" s="74"/>
      <c r="CI938" s="74"/>
      <c r="CJ938" s="74"/>
      <c r="CK938" s="74"/>
      <c r="CL938" s="74"/>
      <c r="CM938" s="74"/>
      <c r="CN938" s="74"/>
      <c r="CO938" s="74"/>
      <c r="CP938" s="74"/>
      <c r="CQ938" s="74"/>
      <c r="CR938" s="74"/>
      <c r="CS938" s="74"/>
      <c r="CT938" s="74"/>
      <c r="CU938" s="74"/>
      <c r="CV938" s="74"/>
      <c r="CW938" s="74"/>
      <c r="CX938" s="74"/>
      <c r="CY938" s="74"/>
      <c r="CZ938" s="74"/>
      <c r="DA938" s="74"/>
      <c r="DB938" s="74"/>
      <c r="DC938" s="74"/>
      <c r="DD938" s="74"/>
      <c r="DE938" s="74"/>
      <c r="DF938" s="74"/>
      <c r="DG938" s="74"/>
      <c r="DH938" s="74"/>
      <c r="DI938" s="74"/>
      <c r="DJ938" s="74"/>
      <c r="DK938" s="74"/>
      <c r="DL938" s="74"/>
      <c r="DM938" s="74"/>
      <c r="DN938" s="74"/>
      <c r="DO938" s="74"/>
      <c r="DP938" s="74"/>
      <c r="DQ938" s="74"/>
      <c r="DR938" s="74"/>
      <c r="DS938" s="74"/>
      <c r="DT938" s="74"/>
      <c r="DU938" s="74"/>
      <c r="DV938" s="74"/>
      <c r="DW938" s="74"/>
      <c r="DX938" s="74"/>
      <c r="DY938" s="74"/>
      <c r="DZ938" s="74"/>
      <c r="EA938" s="74"/>
      <c r="EB938" s="74"/>
      <c r="EC938" s="74"/>
      <c r="ED938" s="74"/>
      <c r="EE938" s="74"/>
      <c r="EF938" s="74"/>
      <c r="EG938" s="74"/>
      <c r="EH938" s="74"/>
      <c r="EI938" s="74"/>
      <c r="EJ938" s="74"/>
      <c r="EK938" s="74"/>
      <c r="EL938" s="74"/>
      <c r="EM938" s="74"/>
      <c r="EN938" s="74"/>
      <c r="EO938" s="74"/>
      <c r="EP938" s="74"/>
      <c r="EQ938" s="74"/>
      <c r="ER938" s="74"/>
      <c r="ES938" s="74"/>
      <c r="ET938" s="74"/>
      <c r="EU938" s="74"/>
      <c r="EV938" s="74"/>
      <c r="EW938" s="74"/>
      <c r="EX938" s="74"/>
      <c r="EY938" s="74"/>
      <c r="EZ938" s="74"/>
      <c r="FA938" s="74"/>
      <c r="FB938" s="74"/>
      <c r="FC938" s="74"/>
      <c r="FD938" s="74"/>
      <c r="FE938" s="74"/>
      <c r="FF938" s="74"/>
      <c r="FG938" s="74"/>
      <c r="FH938" s="74"/>
      <c r="FI938" s="74"/>
      <c r="FJ938" s="74"/>
      <c r="FK938" s="74"/>
      <c r="FL938" s="74"/>
      <c r="FM938" s="74"/>
      <c r="FN938" s="74"/>
      <c r="FO938" s="74"/>
      <c r="FP938" s="74"/>
      <c r="FQ938" s="74"/>
      <c r="FR938" s="74"/>
      <c r="FS938" s="74"/>
      <c r="FT938" s="74"/>
      <c r="FU938" s="74"/>
      <c r="FV938" s="74"/>
      <c r="FW938" s="74"/>
      <c r="FX938" s="74"/>
      <c r="FY938" s="74"/>
      <c r="FZ938" s="74"/>
      <c r="GA938" s="74"/>
      <c r="GB938" s="74"/>
      <c r="GC938" s="74"/>
      <c r="GD938" s="74"/>
      <c r="GE938" s="74"/>
      <c r="GF938" s="74"/>
      <c r="GG938" s="74"/>
      <c r="GH938" s="74"/>
      <c r="GI938" s="74"/>
      <c r="GJ938" s="74"/>
      <c r="GK938" s="74"/>
      <c r="GL938" s="74"/>
      <c r="GM938" s="74"/>
      <c r="GN938" s="74"/>
      <c r="GO938" s="74"/>
      <c r="GP938" s="74"/>
      <c r="GQ938" s="74"/>
      <c r="GR938" s="74"/>
      <c r="GS938" s="74"/>
      <c r="GT938" s="74"/>
      <c r="GU938" s="74"/>
      <c r="GV938" s="74"/>
      <c r="GW938" s="74"/>
      <c r="GX938" s="74"/>
      <c r="GY938" s="74"/>
      <c r="GZ938" s="74"/>
      <c r="HA938" s="74"/>
      <c r="HB938" s="74"/>
      <c r="HC938" s="74"/>
      <c r="HD938" s="74"/>
      <c r="HE938" s="74"/>
      <c r="HF938" s="74"/>
      <c r="HG938" s="74"/>
      <c r="HH938" s="74"/>
      <c r="HI938" s="74"/>
      <c r="HJ938" s="74"/>
      <c r="HK938" s="74"/>
      <c r="HL938" s="74"/>
      <c r="HM938" s="74"/>
      <c r="HN938" s="74"/>
      <c r="HO938" s="74"/>
      <c r="HP938" s="74"/>
      <c r="HQ938" s="74"/>
      <c r="HR938" s="74"/>
      <c r="HS938" s="74"/>
      <c r="HT938" s="74"/>
      <c r="HU938" s="74"/>
      <c r="HV938" s="74"/>
      <c r="HW938" s="74"/>
      <c r="HX938" s="74"/>
      <c r="HY938" s="74"/>
      <c r="HZ938" s="74"/>
      <c r="IA938" s="74"/>
      <c r="IB938" s="74"/>
      <c r="IC938" s="74"/>
      <c r="ID938" s="74"/>
      <c r="IE938" s="74"/>
      <c r="IF938" s="74"/>
      <c r="IG938" s="74"/>
      <c r="IH938" s="74"/>
      <c r="II938" s="74"/>
      <c r="IJ938" s="74"/>
    </row>
    <row r="939" spans="1:244">
      <c r="A939" s="75" t="s">
        <v>1924</v>
      </c>
      <c r="B939" s="76" t="s">
        <v>196</v>
      </c>
      <c r="C939" s="81"/>
      <c r="D939" s="80"/>
      <c r="E939" s="80"/>
      <c r="F939" s="74"/>
      <c r="G939" s="74"/>
      <c r="H939" s="74"/>
      <c r="I939" s="74"/>
      <c r="J939" s="74"/>
      <c r="K939" s="74"/>
      <c r="L939" s="74"/>
      <c r="M939" s="74"/>
      <c r="N939" s="74"/>
      <c r="O939" s="74"/>
      <c r="P939" s="74"/>
      <c r="Q939" s="74"/>
      <c r="R939" s="74"/>
      <c r="S939" s="74"/>
      <c r="T939" s="74"/>
      <c r="U939" s="74"/>
      <c r="V939" s="74"/>
      <c r="W939" s="74"/>
      <c r="X939" s="74"/>
      <c r="Y939" s="74"/>
      <c r="Z939" s="74"/>
      <c r="AA939" s="74"/>
      <c r="AB939" s="74"/>
      <c r="AC939" s="74"/>
      <c r="AD939" s="74"/>
      <c r="AE939" s="74"/>
      <c r="AF939" s="74"/>
      <c r="AG939" s="74"/>
      <c r="AH939" s="74"/>
      <c r="AI939" s="74"/>
      <c r="AJ939" s="74"/>
      <c r="AK939" s="74"/>
      <c r="AL939" s="74"/>
      <c r="AM939" s="74"/>
      <c r="AN939" s="74"/>
      <c r="AO939" s="74"/>
      <c r="AP939" s="74"/>
      <c r="AQ939" s="74"/>
      <c r="AR939" s="74"/>
      <c r="AS939" s="74"/>
      <c r="AT939" s="74"/>
      <c r="AU939" s="74"/>
      <c r="AV939" s="74"/>
      <c r="AW939" s="74"/>
      <c r="AX939" s="74"/>
      <c r="AY939" s="74"/>
      <c r="AZ939" s="74"/>
      <c r="BA939" s="74"/>
      <c r="BB939" s="74"/>
      <c r="BC939" s="74"/>
      <c r="BD939" s="74"/>
      <c r="BE939" s="74"/>
      <c r="BF939" s="74"/>
      <c r="BG939" s="74"/>
      <c r="BH939" s="74"/>
      <c r="BI939" s="74"/>
      <c r="BJ939" s="74"/>
      <c r="BK939" s="74"/>
      <c r="BL939" s="74"/>
      <c r="BM939" s="74"/>
      <c r="BN939" s="74"/>
      <c r="BO939" s="74"/>
      <c r="BP939" s="74"/>
      <c r="BQ939" s="74"/>
      <c r="BR939" s="74"/>
      <c r="BS939" s="74"/>
      <c r="BT939" s="74"/>
      <c r="BU939" s="74"/>
      <c r="BV939" s="74"/>
      <c r="BW939" s="74"/>
      <c r="BX939" s="74"/>
      <c r="BY939" s="74"/>
      <c r="BZ939" s="74"/>
      <c r="CA939" s="74"/>
      <c r="CB939" s="74"/>
      <c r="CC939" s="74"/>
      <c r="CD939" s="74"/>
      <c r="CE939" s="74"/>
      <c r="CF939" s="74"/>
      <c r="CG939" s="74"/>
      <c r="CH939" s="74"/>
      <c r="CI939" s="74"/>
      <c r="CJ939" s="74"/>
      <c r="CK939" s="74"/>
      <c r="CL939" s="74"/>
      <c r="CM939" s="74"/>
      <c r="CN939" s="74"/>
      <c r="CO939" s="74"/>
      <c r="CP939" s="74"/>
      <c r="CQ939" s="74"/>
      <c r="CR939" s="74"/>
      <c r="CS939" s="74"/>
      <c r="CT939" s="74"/>
      <c r="CU939" s="74"/>
      <c r="CV939" s="74"/>
      <c r="CW939" s="74"/>
      <c r="CX939" s="74"/>
      <c r="CY939" s="74"/>
      <c r="CZ939" s="74"/>
      <c r="DA939" s="74"/>
      <c r="DB939" s="74"/>
      <c r="DC939" s="74"/>
      <c r="DD939" s="74"/>
      <c r="DE939" s="74"/>
      <c r="DF939" s="74"/>
      <c r="DG939" s="74"/>
      <c r="DH939" s="74"/>
      <c r="DI939" s="74"/>
      <c r="DJ939" s="74"/>
      <c r="DK939" s="74"/>
      <c r="DL939" s="74"/>
      <c r="DM939" s="74"/>
      <c r="DN939" s="74"/>
      <c r="DO939" s="74"/>
      <c r="DP939" s="74"/>
      <c r="DQ939" s="74"/>
      <c r="DR939" s="74"/>
      <c r="DS939" s="74"/>
      <c r="DT939" s="74"/>
      <c r="DU939" s="74"/>
      <c r="DV939" s="74"/>
      <c r="DW939" s="74"/>
      <c r="DX939" s="74"/>
      <c r="DY939" s="74"/>
      <c r="DZ939" s="74"/>
      <c r="EA939" s="74"/>
      <c r="EB939" s="74"/>
      <c r="EC939" s="74"/>
      <c r="ED939" s="74"/>
      <c r="EE939" s="74"/>
      <c r="EF939" s="74"/>
      <c r="EG939" s="74"/>
      <c r="EH939" s="74"/>
      <c r="EI939" s="74"/>
      <c r="EJ939" s="74"/>
      <c r="EK939" s="74"/>
      <c r="EL939" s="74"/>
      <c r="EM939" s="74"/>
      <c r="EN939" s="74"/>
      <c r="EO939" s="74"/>
      <c r="EP939" s="74"/>
      <c r="EQ939" s="74"/>
      <c r="ER939" s="74"/>
      <c r="ES939" s="74"/>
      <c r="ET939" s="74"/>
      <c r="EU939" s="74"/>
      <c r="EV939" s="74"/>
      <c r="EW939" s="74"/>
      <c r="EX939" s="74"/>
      <c r="EY939" s="74"/>
      <c r="EZ939" s="74"/>
      <c r="FA939" s="74"/>
      <c r="FB939" s="74"/>
      <c r="FC939" s="74"/>
      <c r="FD939" s="74"/>
      <c r="FE939" s="74"/>
      <c r="FF939" s="74"/>
      <c r="FG939" s="74"/>
      <c r="FH939" s="74"/>
      <c r="FI939" s="74"/>
      <c r="FJ939" s="74"/>
      <c r="FK939" s="74"/>
      <c r="FL939" s="74"/>
      <c r="FM939" s="74"/>
      <c r="FN939" s="74"/>
      <c r="FO939" s="74"/>
      <c r="FP939" s="74"/>
      <c r="FQ939" s="74"/>
      <c r="FR939" s="74"/>
      <c r="FS939" s="74"/>
      <c r="FT939" s="74"/>
      <c r="FU939" s="74"/>
      <c r="FV939" s="74"/>
      <c r="FW939" s="74"/>
      <c r="FX939" s="74"/>
      <c r="FY939" s="74"/>
      <c r="FZ939" s="74"/>
      <c r="GA939" s="74"/>
      <c r="GB939" s="74"/>
      <c r="GC939" s="74"/>
      <c r="GD939" s="74"/>
      <c r="GE939" s="74"/>
      <c r="GF939" s="74"/>
      <c r="GG939" s="74"/>
      <c r="GH939" s="74"/>
      <c r="GI939" s="74"/>
      <c r="GJ939" s="74"/>
      <c r="GK939" s="74"/>
      <c r="GL939" s="74"/>
      <c r="GM939" s="74"/>
      <c r="GN939" s="74"/>
      <c r="GO939" s="74"/>
      <c r="GP939" s="74"/>
      <c r="GQ939" s="74"/>
      <c r="GR939" s="74"/>
      <c r="GS939" s="74"/>
      <c r="GT939" s="74"/>
      <c r="GU939" s="74"/>
      <c r="GV939" s="74"/>
      <c r="GW939" s="74"/>
      <c r="GX939" s="74"/>
      <c r="GY939" s="74"/>
      <c r="GZ939" s="74"/>
      <c r="HA939" s="74"/>
      <c r="HB939" s="74"/>
      <c r="HC939" s="74"/>
      <c r="HD939" s="74"/>
      <c r="HE939" s="74"/>
      <c r="HF939" s="74"/>
      <c r="HG939" s="74"/>
      <c r="HH939" s="74"/>
      <c r="HI939" s="74"/>
      <c r="HJ939" s="74"/>
      <c r="HK939" s="74"/>
      <c r="HL939" s="74"/>
      <c r="HM939" s="74"/>
      <c r="HN939" s="74"/>
      <c r="HO939" s="74"/>
      <c r="HP939" s="74"/>
      <c r="HQ939" s="74"/>
      <c r="HR939" s="74"/>
      <c r="HS939" s="74"/>
      <c r="HT939" s="74"/>
      <c r="HU939" s="74"/>
      <c r="HV939" s="74"/>
      <c r="HW939" s="74"/>
      <c r="HX939" s="74"/>
      <c r="HY939" s="74"/>
      <c r="HZ939" s="74"/>
      <c r="IA939" s="74"/>
      <c r="IB939" s="74"/>
      <c r="IC939" s="74"/>
      <c r="ID939" s="74"/>
      <c r="IE939" s="74"/>
      <c r="IF939" s="74"/>
      <c r="IG939" s="74"/>
      <c r="IH939" s="74"/>
      <c r="II939" s="74"/>
      <c r="IJ939" s="74"/>
    </row>
    <row r="940" spans="1:244" ht="31.5">
      <c r="A940" s="70" t="s">
        <v>1928</v>
      </c>
      <c r="B940" s="71" t="s">
        <v>2114</v>
      </c>
      <c r="C940" s="72"/>
      <c r="D940" s="73">
        <f>SUM(D941:D943)</f>
        <v>0</v>
      </c>
      <c r="E940" s="73">
        <f>SUM(E941:E943)</f>
        <v>0</v>
      </c>
      <c r="F940" s="74"/>
      <c r="G940" s="74"/>
      <c r="H940" s="74"/>
      <c r="I940" s="74"/>
      <c r="J940" s="74"/>
      <c r="K940" s="74"/>
      <c r="L940" s="74"/>
      <c r="M940" s="74"/>
      <c r="N940" s="74"/>
      <c r="O940" s="74"/>
      <c r="P940" s="74"/>
      <c r="Q940" s="74"/>
      <c r="R940" s="74"/>
      <c r="S940" s="74"/>
      <c r="T940" s="74"/>
      <c r="U940" s="74"/>
      <c r="V940" s="74"/>
      <c r="W940" s="74"/>
      <c r="X940" s="74"/>
      <c r="Y940" s="74"/>
      <c r="Z940" s="74"/>
      <c r="AA940" s="74"/>
      <c r="AB940" s="74"/>
      <c r="AC940" s="74"/>
      <c r="AD940" s="74"/>
      <c r="AE940" s="74"/>
      <c r="AF940" s="74"/>
      <c r="AG940" s="74"/>
      <c r="AH940" s="74"/>
      <c r="AI940" s="74"/>
      <c r="AJ940" s="74"/>
      <c r="AK940" s="74"/>
      <c r="AL940" s="74"/>
      <c r="AM940" s="74"/>
      <c r="AN940" s="74"/>
      <c r="AO940" s="74"/>
      <c r="AP940" s="74"/>
      <c r="AQ940" s="74"/>
      <c r="AR940" s="74"/>
      <c r="AS940" s="74"/>
      <c r="AT940" s="74"/>
      <c r="AU940" s="74"/>
      <c r="AV940" s="74"/>
      <c r="AW940" s="74"/>
      <c r="AX940" s="74"/>
      <c r="AY940" s="74"/>
      <c r="AZ940" s="74"/>
      <c r="BA940" s="74"/>
      <c r="BB940" s="74"/>
      <c r="BC940" s="74"/>
      <c r="BD940" s="74"/>
      <c r="BE940" s="74"/>
      <c r="BF940" s="74"/>
      <c r="BG940" s="74"/>
      <c r="BH940" s="74"/>
      <c r="BI940" s="74"/>
      <c r="BJ940" s="74"/>
      <c r="BK940" s="74"/>
      <c r="BL940" s="74"/>
      <c r="BM940" s="74"/>
      <c r="BN940" s="74"/>
      <c r="BO940" s="74"/>
      <c r="BP940" s="74"/>
      <c r="BQ940" s="74"/>
      <c r="BR940" s="74"/>
      <c r="BS940" s="74"/>
      <c r="BT940" s="74"/>
      <c r="BU940" s="74"/>
      <c r="BV940" s="74"/>
      <c r="BW940" s="74"/>
      <c r="BX940" s="74"/>
      <c r="BY940" s="74"/>
      <c r="BZ940" s="74"/>
      <c r="CA940" s="74"/>
      <c r="CB940" s="74"/>
      <c r="CC940" s="74"/>
      <c r="CD940" s="74"/>
      <c r="CE940" s="74"/>
      <c r="CF940" s="74"/>
      <c r="CG940" s="74"/>
      <c r="CH940" s="74"/>
      <c r="CI940" s="74"/>
      <c r="CJ940" s="74"/>
      <c r="CK940" s="74"/>
      <c r="CL940" s="74"/>
      <c r="CM940" s="74"/>
      <c r="CN940" s="74"/>
      <c r="CO940" s="74"/>
      <c r="CP940" s="74"/>
      <c r="CQ940" s="74"/>
      <c r="CR940" s="74"/>
      <c r="CS940" s="74"/>
      <c r="CT940" s="74"/>
      <c r="CU940" s="74"/>
      <c r="CV940" s="74"/>
      <c r="CW940" s="74"/>
      <c r="CX940" s="74"/>
      <c r="CY940" s="74"/>
      <c r="CZ940" s="74"/>
      <c r="DA940" s="74"/>
      <c r="DB940" s="74"/>
      <c r="DC940" s="74"/>
      <c r="DD940" s="74"/>
      <c r="DE940" s="74"/>
      <c r="DF940" s="74"/>
      <c r="DG940" s="74"/>
      <c r="DH940" s="74"/>
      <c r="DI940" s="74"/>
      <c r="DJ940" s="74"/>
      <c r="DK940" s="74"/>
      <c r="DL940" s="74"/>
      <c r="DM940" s="74"/>
      <c r="DN940" s="74"/>
      <c r="DO940" s="74"/>
      <c r="DP940" s="74"/>
      <c r="DQ940" s="74"/>
      <c r="DR940" s="74"/>
      <c r="DS940" s="74"/>
      <c r="DT940" s="74"/>
      <c r="DU940" s="74"/>
      <c r="DV940" s="74"/>
      <c r="DW940" s="74"/>
      <c r="DX940" s="74"/>
      <c r="DY940" s="74"/>
      <c r="DZ940" s="74"/>
      <c r="EA940" s="74"/>
      <c r="EB940" s="74"/>
      <c r="EC940" s="74"/>
      <c r="ED940" s="74"/>
      <c r="EE940" s="74"/>
      <c r="EF940" s="74"/>
      <c r="EG940" s="74"/>
      <c r="EH940" s="74"/>
      <c r="EI940" s="74"/>
      <c r="EJ940" s="74"/>
      <c r="EK940" s="74"/>
      <c r="EL940" s="74"/>
      <c r="EM940" s="74"/>
      <c r="EN940" s="74"/>
      <c r="EO940" s="74"/>
      <c r="EP940" s="74"/>
      <c r="EQ940" s="74"/>
      <c r="ER940" s="74"/>
      <c r="ES940" s="74"/>
      <c r="ET940" s="74"/>
      <c r="EU940" s="74"/>
      <c r="EV940" s="74"/>
      <c r="EW940" s="74"/>
      <c r="EX940" s="74"/>
      <c r="EY940" s="74"/>
      <c r="EZ940" s="74"/>
      <c r="FA940" s="74"/>
      <c r="FB940" s="74"/>
      <c r="FC940" s="74"/>
      <c r="FD940" s="74"/>
      <c r="FE940" s="74"/>
      <c r="FF940" s="74"/>
      <c r="FG940" s="74"/>
      <c r="FH940" s="74"/>
      <c r="FI940" s="74"/>
      <c r="FJ940" s="74"/>
      <c r="FK940" s="74"/>
      <c r="FL940" s="74"/>
      <c r="FM940" s="74"/>
      <c r="FN940" s="74"/>
      <c r="FO940" s="74"/>
      <c r="FP940" s="74"/>
      <c r="FQ940" s="74"/>
      <c r="FR940" s="74"/>
      <c r="FS940" s="74"/>
      <c r="FT940" s="74"/>
      <c r="FU940" s="74"/>
      <c r="FV940" s="74"/>
      <c r="FW940" s="74"/>
      <c r="FX940" s="74"/>
      <c r="FY940" s="74"/>
      <c r="FZ940" s="74"/>
      <c r="GA940" s="74"/>
      <c r="GB940" s="74"/>
      <c r="GC940" s="74"/>
      <c r="GD940" s="74"/>
      <c r="GE940" s="74"/>
      <c r="GF940" s="74"/>
      <c r="GG940" s="74"/>
      <c r="GH940" s="74"/>
      <c r="GI940" s="74"/>
      <c r="GJ940" s="74"/>
      <c r="GK940" s="74"/>
      <c r="GL940" s="74"/>
      <c r="GM940" s="74"/>
      <c r="GN940" s="74"/>
      <c r="GO940" s="74"/>
      <c r="GP940" s="74"/>
      <c r="GQ940" s="74"/>
      <c r="GR940" s="74"/>
      <c r="GS940" s="74"/>
      <c r="GT940" s="74"/>
      <c r="GU940" s="74"/>
      <c r="GV940" s="74"/>
      <c r="GW940" s="74"/>
      <c r="GX940" s="74"/>
      <c r="GY940" s="74"/>
      <c r="GZ940" s="74"/>
      <c r="HA940" s="74"/>
      <c r="HB940" s="74"/>
      <c r="HC940" s="74"/>
      <c r="HD940" s="74"/>
      <c r="HE940" s="74"/>
      <c r="HF940" s="74"/>
      <c r="HG940" s="74"/>
      <c r="HH940" s="74"/>
      <c r="HI940" s="74"/>
      <c r="HJ940" s="74"/>
      <c r="HK940" s="74"/>
      <c r="HL940" s="74"/>
      <c r="HM940" s="74"/>
      <c r="HN940" s="74"/>
      <c r="HO940" s="74"/>
      <c r="HP940" s="74"/>
      <c r="HQ940" s="74"/>
      <c r="HR940" s="74"/>
      <c r="HS940" s="74"/>
      <c r="HT940" s="74"/>
      <c r="HU940" s="74"/>
      <c r="HV940" s="74"/>
      <c r="HW940" s="74"/>
      <c r="HX940" s="74"/>
      <c r="HY940" s="74"/>
      <c r="HZ940" s="74"/>
      <c r="IA940" s="74"/>
      <c r="IB940" s="74"/>
      <c r="IC940" s="74"/>
      <c r="ID940" s="74"/>
      <c r="IE940" s="74"/>
      <c r="IF940" s="74"/>
      <c r="IG940" s="74"/>
      <c r="IH940" s="74"/>
      <c r="II940" s="74"/>
      <c r="IJ940" s="74"/>
    </row>
    <row r="941" spans="1:244">
      <c r="A941" s="75" t="s">
        <v>1929</v>
      </c>
      <c r="B941" s="76" t="s">
        <v>2108</v>
      </c>
      <c r="C941" s="81"/>
      <c r="D941" s="80"/>
      <c r="E941" s="80"/>
      <c r="F941" s="74"/>
      <c r="G941" s="74"/>
      <c r="H941" s="74"/>
      <c r="I941" s="74"/>
      <c r="J941" s="74"/>
      <c r="K941" s="74"/>
      <c r="L941" s="74"/>
      <c r="M941" s="74"/>
      <c r="N941" s="74"/>
      <c r="O941" s="74"/>
      <c r="P941" s="74"/>
      <c r="Q941" s="74"/>
      <c r="R941" s="74"/>
      <c r="S941" s="74"/>
      <c r="T941" s="74"/>
      <c r="U941" s="74"/>
      <c r="V941" s="74"/>
      <c r="W941" s="74"/>
      <c r="X941" s="74"/>
      <c r="Y941" s="74"/>
      <c r="Z941" s="74"/>
      <c r="AA941" s="74"/>
      <c r="AB941" s="74"/>
      <c r="AC941" s="74"/>
      <c r="AD941" s="74"/>
      <c r="AE941" s="74"/>
      <c r="AF941" s="74"/>
      <c r="AG941" s="74"/>
      <c r="AH941" s="74"/>
      <c r="AI941" s="74"/>
      <c r="AJ941" s="74"/>
      <c r="AK941" s="74"/>
      <c r="AL941" s="74"/>
      <c r="AM941" s="74"/>
      <c r="AN941" s="74"/>
      <c r="AO941" s="74"/>
      <c r="AP941" s="74"/>
      <c r="AQ941" s="74"/>
      <c r="AR941" s="74"/>
      <c r="AS941" s="74"/>
      <c r="AT941" s="74"/>
      <c r="AU941" s="74"/>
      <c r="AV941" s="74"/>
      <c r="AW941" s="74"/>
      <c r="AX941" s="74"/>
      <c r="AY941" s="74"/>
      <c r="AZ941" s="74"/>
      <c r="BA941" s="74"/>
      <c r="BB941" s="74"/>
      <c r="BC941" s="74"/>
      <c r="BD941" s="74"/>
      <c r="BE941" s="74"/>
      <c r="BF941" s="74"/>
      <c r="BG941" s="74"/>
      <c r="BH941" s="74"/>
      <c r="BI941" s="74"/>
      <c r="BJ941" s="74"/>
      <c r="BK941" s="74"/>
      <c r="BL941" s="74"/>
      <c r="BM941" s="74"/>
      <c r="BN941" s="74"/>
      <c r="BO941" s="74"/>
      <c r="BP941" s="74"/>
      <c r="BQ941" s="74"/>
      <c r="BR941" s="74"/>
      <c r="BS941" s="74"/>
      <c r="BT941" s="74"/>
      <c r="BU941" s="74"/>
      <c r="BV941" s="74"/>
      <c r="BW941" s="74"/>
      <c r="BX941" s="74"/>
      <c r="BY941" s="74"/>
      <c r="BZ941" s="74"/>
      <c r="CA941" s="74"/>
      <c r="CB941" s="74"/>
      <c r="CC941" s="74"/>
      <c r="CD941" s="74"/>
      <c r="CE941" s="74"/>
      <c r="CF941" s="74"/>
      <c r="CG941" s="74"/>
      <c r="CH941" s="74"/>
      <c r="CI941" s="74"/>
      <c r="CJ941" s="74"/>
      <c r="CK941" s="74"/>
      <c r="CL941" s="74"/>
      <c r="CM941" s="74"/>
      <c r="CN941" s="74"/>
      <c r="CO941" s="74"/>
      <c r="CP941" s="74"/>
      <c r="CQ941" s="74"/>
      <c r="CR941" s="74"/>
      <c r="CS941" s="74"/>
      <c r="CT941" s="74"/>
      <c r="CU941" s="74"/>
      <c r="CV941" s="74"/>
      <c r="CW941" s="74"/>
      <c r="CX941" s="74"/>
      <c r="CY941" s="74"/>
      <c r="CZ941" s="74"/>
      <c r="DA941" s="74"/>
      <c r="DB941" s="74"/>
      <c r="DC941" s="74"/>
      <c r="DD941" s="74"/>
      <c r="DE941" s="74"/>
      <c r="DF941" s="74"/>
      <c r="DG941" s="74"/>
      <c r="DH941" s="74"/>
      <c r="DI941" s="74"/>
      <c r="DJ941" s="74"/>
      <c r="DK941" s="74"/>
      <c r="DL941" s="74"/>
      <c r="DM941" s="74"/>
      <c r="DN941" s="74"/>
      <c r="DO941" s="74"/>
      <c r="DP941" s="74"/>
      <c r="DQ941" s="74"/>
      <c r="DR941" s="74"/>
      <c r="DS941" s="74"/>
      <c r="DT941" s="74"/>
      <c r="DU941" s="74"/>
      <c r="DV941" s="74"/>
      <c r="DW941" s="74"/>
      <c r="DX941" s="74"/>
      <c r="DY941" s="74"/>
      <c r="DZ941" s="74"/>
      <c r="EA941" s="74"/>
      <c r="EB941" s="74"/>
      <c r="EC941" s="74"/>
      <c r="ED941" s="74"/>
      <c r="EE941" s="74"/>
      <c r="EF941" s="74"/>
      <c r="EG941" s="74"/>
      <c r="EH941" s="74"/>
      <c r="EI941" s="74"/>
      <c r="EJ941" s="74"/>
      <c r="EK941" s="74"/>
      <c r="EL941" s="74"/>
      <c r="EM941" s="74"/>
      <c r="EN941" s="74"/>
      <c r="EO941" s="74"/>
      <c r="EP941" s="74"/>
      <c r="EQ941" s="74"/>
      <c r="ER941" s="74"/>
      <c r="ES941" s="74"/>
      <c r="ET941" s="74"/>
      <c r="EU941" s="74"/>
      <c r="EV941" s="74"/>
      <c r="EW941" s="74"/>
      <c r="EX941" s="74"/>
      <c r="EY941" s="74"/>
      <c r="EZ941" s="74"/>
      <c r="FA941" s="74"/>
      <c r="FB941" s="74"/>
      <c r="FC941" s="74"/>
      <c r="FD941" s="74"/>
      <c r="FE941" s="74"/>
      <c r="FF941" s="74"/>
      <c r="FG941" s="74"/>
      <c r="FH941" s="74"/>
      <c r="FI941" s="74"/>
      <c r="FJ941" s="74"/>
      <c r="FK941" s="74"/>
      <c r="FL941" s="74"/>
      <c r="FM941" s="74"/>
      <c r="FN941" s="74"/>
      <c r="FO941" s="74"/>
      <c r="FP941" s="74"/>
      <c r="FQ941" s="74"/>
      <c r="FR941" s="74"/>
      <c r="FS941" s="74"/>
      <c r="FT941" s="74"/>
      <c r="FU941" s="74"/>
      <c r="FV941" s="74"/>
      <c r="FW941" s="74"/>
      <c r="FX941" s="74"/>
      <c r="FY941" s="74"/>
      <c r="FZ941" s="74"/>
      <c r="GA941" s="74"/>
      <c r="GB941" s="74"/>
      <c r="GC941" s="74"/>
      <c r="GD941" s="74"/>
      <c r="GE941" s="74"/>
      <c r="GF941" s="74"/>
      <c r="GG941" s="74"/>
      <c r="GH941" s="74"/>
      <c r="GI941" s="74"/>
      <c r="GJ941" s="74"/>
      <c r="GK941" s="74"/>
      <c r="GL941" s="74"/>
      <c r="GM941" s="74"/>
      <c r="GN941" s="74"/>
      <c r="GO941" s="74"/>
      <c r="GP941" s="74"/>
      <c r="GQ941" s="74"/>
      <c r="GR941" s="74"/>
      <c r="GS941" s="74"/>
      <c r="GT941" s="74"/>
      <c r="GU941" s="74"/>
      <c r="GV941" s="74"/>
      <c r="GW941" s="74"/>
      <c r="GX941" s="74"/>
      <c r="GY941" s="74"/>
      <c r="GZ941" s="74"/>
      <c r="HA941" s="74"/>
      <c r="HB941" s="74"/>
      <c r="HC941" s="74"/>
      <c r="HD941" s="74"/>
      <c r="HE941" s="74"/>
      <c r="HF941" s="74"/>
      <c r="HG941" s="74"/>
      <c r="HH941" s="74"/>
      <c r="HI941" s="74"/>
      <c r="HJ941" s="74"/>
      <c r="HK941" s="74"/>
      <c r="HL941" s="74"/>
      <c r="HM941" s="74"/>
      <c r="HN941" s="74"/>
      <c r="HO941" s="74"/>
      <c r="HP941" s="74"/>
      <c r="HQ941" s="74"/>
      <c r="HR941" s="74"/>
      <c r="HS941" s="74"/>
      <c r="HT941" s="74"/>
      <c r="HU941" s="74"/>
      <c r="HV941" s="74"/>
      <c r="HW941" s="74"/>
      <c r="HX941" s="74"/>
      <c r="HY941" s="74"/>
      <c r="HZ941" s="74"/>
      <c r="IA941" s="74"/>
      <c r="IB941" s="74"/>
      <c r="IC941" s="74"/>
      <c r="ID941" s="74"/>
      <c r="IE941" s="74"/>
      <c r="IF941" s="74"/>
      <c r="IG941" s="74"/>
      <c r="IH941" s="74"/>
      <c r="II941" s="74"/>
      <c r="IJ941" s="74"/>
    </row>
    <row r="942" spans="1:244">
      <c r="A942" s="75" t="s">
        <v>1930</v>
      </c>
      <c r="B942" s="76" t="s">
        <v>2109</v>
      </c>
      <c r="C942" s="81"/>
      <c r="D942" s="80"/>
      <c r="E942" s="80"/>
      <c r="F942" s="74"/>
      <c r="G942" s="74"/>
      <c r="H942" s="74"/>
      <c r="I942" s="74"/>
      <c r="J942" s="74"/>
      <c r="K942" s="74"/>
      <c r="L942" s="74"/>
      <c r="M942" s="74"/>
      <c r="N942" s="74"/>
      <c r="O942" s="74"/>
      <c r="P942" s="74"/>
      <c r="Q942" s="74"/>
      <c r="R942" s="74"/>
      <c r="S942" s="74"/>
      <c r="T942" s="74"/>
      <c r="U942" s="74"/>
      <c r="V942" s="74"/>
      <c r="W942" s="74"/>
      <c r="X942" s="74"/>
      <c r="Y942" s="74"/>
      <c r="Z942" s="74"/>
      <c r="AA942" s="74"/>
      <c r="AB942" s="74"/>
      <c r="AC942" s="74"/>
      <c r="AD942" s="74"/>
      <c r="AE942" s="74"/>
      <c r="AF942" s="74"/>
      <c r="AG942" s="74"/>
      <c r="AH942" s="74"/>
      <c r="AI942" s="74"/>
      <c r="AJ942" s="74"/>
      <c r="AK942" s="74"/>
      <c r="AL942" s="74"/>
      <c r="AM942" s="74"/>
      <c r="AN942" s="74"/>
      <c r="AO942" s="74"/>
      <c r="AP942" s="74"/>
      <c r="AQ942" s="74"/>
      <c r="AR942" s="74"/>
      <c r="AS942" s="74"/>
      <c r="AT942" s="74"/>
      <c r="AU942" s="74"/>
      <c r="AV942" s="74"/>
      <c r="AW942" s="74"/>
      <c r="AX942" s="74"/>
      <c r="AY942" s="74"/>
      <c r="AZ942" s="74"/>
      <c r="BA942" s="74"/>
      <c r="BB942" s="74"/>
      <c r="BC942" s="74"/>
      <c r="BD942" s="74"/>
      <c r="BE942" s="74"/>
      <c r="BF942" s="74"/>
      <c r="BG942" s="74"/>
      <c r="BH942" s="74"/>
      <c r="BI942" s="74"/>
      <c r="BJ942" s="74"/>
      <c r="BK942" s="74"/>
      <c r="BL942" s="74"/>
      <c r="BM942" s="74"/>
      <c r="BN942" s="74"/>
      <c r="BO942" s="74"/>
      <c r="BP942" s="74"/>
      <c r="BQ942" s="74"/>
      <c r="BR942" s="74"/>
      <c r="BS942" s="74"/>
      <c r="BT942" s="74"/>
      <c r="BU942" s="74"/>
      <c r="BV942" s="74"/>
      <c r="BW942" s="74"/>
      <c r="BX942" s="74"/>
      <c r="BY942" s="74"/>
      <c r="BZ942" s="74"/>
      <c r="CA942" s="74"/>
      <c r="CB942" s="74"/>
      <c r="CC942" s="74"/>
      <c r="CD942" s="74"/>
      <c r="CE942" s="74"/>
      <c r="CF942" s="74"/>
      <c r="CG942" s="74"/>
      <c r="CH942" s="74"/>
      <c r="CI942" s="74"/>
      <c r="CJ942" s="74"/>
      <c r="CK942" s="74"/>
      <c r="CL942" s="74"/>
      <c r="CM942" s="74"/>
      <c r="CN942" s="74"/>
      <c r="CO942" s="74"/>
      <c r="CP942" s="74"/>
      <c r="CQ942" s="74"/>
      <c r="CR942" s="74"/>
      <c r="CS942" s="74"/>
      <c r="CT942" s="74"/>
      <c r="CU942" s="74"/>
      <c r="CV942" s="74"/>
      <c r="CW942" s="74"/>
      <c r="CX942" s="74"/>
      <c r="CY942" s="74"/>
      <c r="CZ942" s="74"/>
      <c r="DA942" s="74"/>
      <c r="DB942" s="74"/>
      <c r="DC942" s="74"/>
      <c r="DD942" s="74"/>
      <c r="DE942" s="74"/>
      <c r="DF942" s="74"/>
      <c r="DG942" s="74"/>
      <c r="DH942" s="74"/>
      <c r="DI942" s="74"/>
      <c r="DJ942" s="74"/>
      <c r="DK942" s="74"/>
      <c r="DL942" s="74"/>
      <c r="DM942" s="74"/>
      <c r="DN942" s="74"/>
      <c r="DO942" s="74"/>
      <c r="DP942" s="74"/>
      <c r="DQ942" s="74"/>
      <c r="DR942" s="74"/>
      <c r="DS942" s="74"/>
      <c r="DT942" s="74"/>
      <c r="DU942" s="74"/>
      <c r="DV942" s="74"/>
      <c r="DW942" s="74"/>
      <c r="DX942" s="74"/>
      <c r="DY942" s="74"/>
      <c r="DZ942" s="74"/>
      <c r="EA942" s="74"/>
      <c r="EB942" s="74"/>
      <c r="EC942" s="74"/>
      <c r="ED942" s="74"/>
      <c r="EE942" s="74"/>
      <c r="EF942" s="74"/>
      <c r="EG942" s="74"/>
      <c r="EH942" s="74"/>
      <c r="EI942" s="74"/>
      <c r="EJ942" s="74"/>
      <c r="EK942" s="74"/>
      <c r="EL942" s="74"/>
      <c r="EM942" s="74"/>
      <c r="EN942" s="74"/>
      <c r="EO942" s="74"/>
      <c r="EP942" s="74"/>
      <c r="EQ942" s="74"/>
      <c r="ER942" s="74"/>
      <c r="ES942" s="74"/>
      <c r="ET942" s="74"/>
      <c r="EU942" s="74"/>
      <c r="EV942" s="74"/>
      <c r="EW942" s="74"/>
      <c r="EX942" s="74"/>
      <c r="EY942" s="74"/>
      <c r="EZ942" s="74"/>
      <c r="FA942" s="74"/>
      <c r="FB942" s="74"/>
      <c r="FC942" s="74"/>
      <c r="FD942" s="74"/>
      <c r="FE942" s="74"/>
      <c r="FF942" s="74"/>
      <c r="FG942" s="74"/>
      <c r="FH942" s="74"/>
      <c r="FI942" s="74"/>
      <c r="FJ942" s="74"/>
      <c r="FK942" s="74"/>
      <c r="FL942" s="74"/>
      <c r="FM942" s="74"/>
      <c r="FN942" s="74"/>
      <c r="FO942" s="74"/>
      <c r="FP942" s="74"/>
      <c r="FQ942" s="74"/>
      <c r="FR942" s="74"/>
      <c r="FS942" s="74"/>
      <c r="FT942" s="74"/>
      <c r="FU942" s="74"/>
      <c r="FV942" s="74"/>
      <c r="FW942" s="74"/>
      <c r="FX942" s="74"/>
      <c r="FY942" s="74"/>
      <c r="FZ942" s="74"/>
      <c r="GA942" s="74"/>
      <c r="GB942" s="74"/>
      <c r="GC942" s="74"/>
      <c r="GD942" s="74"/>
      <c r="GE942" s="74"/>
      <c r="GF942" s="74"/>
      <c r="GG942" s="74"/>
      <c r="GH942" s="74"/>
      <c r="GI942" s="74"/>
      <c r="GJ942" s="74"/>
      <c r="GK942" s="74"/>
      <c r="GL942" s="74"/>
      <c r="GM942" s="74"/>
      <c r="GN942" s="74"/>
      <c r="GO942" s="74"/>
      <c r="GP942" s="74"/>
      <c r="GQ942" s="74"/>
      <c r="GR942" s="74"/>
      <c r="GS942" s="74"/>
      <c r="GT942" s="74"/>
      <c r="GU942" s="74"/>
      <c r="GV942" s="74"/>
      <c r="GW942" s="74"/>
      <c r="GX942" s="74"/>
      <c r="GY942" s="74"/>
      <c r="GZ942" s="74"/>
      <c r="HA942" s="74"/>
      <c r="HB942" s="74"/>
      <c r="HC942" s="74"/>
      <c r="HD942" s="74"/>
      <c r="HE942" s="74"/>
      <c r="HF942" s="74"/>
      <c r="HG942" s="74"/>
      <c r="HH942" s="74"/>
      <c r="HI942" s="74"/>
      <c r="HJ942" s="74"/>
      <c r="HK942" s="74"/>
      <c r="HL942" s="74"/>
      <c r="HM942" s="74"/>
      <c r="HN942" s="74"/>
      <c r="HO942" s="74"/>
      <c r="HP942" s="74"/>
      <c r="HQ942" s="74"/>
      <c r="HR942" s="74"/>
      <c r="HS942" s="74"/>
      <c r="HT942" s="74"/>
      <c r="HU942" s="74"/>
      <c r="HV942" s="74"/>
      <c r="HW942" s="74"/>
      <c r="HX942" s="74"/>
      <c r="HY942" s="74"/>
      <c r="HZ942" s="74"/>
      <c r="IA942" s="74"/>
      <c r="IB942" s="74"/>
      <c r="IC942" s="74"/>
      <c r="ID942" s="74"/>
      <c r="IE942" s="74"/>
      <c r="IF942" s="74"/>
      <c r="IG942" s="74"/>
      <c r="IH942" s="74"/>
      <c r="II942" s="74"/>
      <c r="IJ942" s="74"/>
    </row>
    <row r="943" spans="1:244">
      <c r="A943" s="75" t="s">
        <v>1931</v>
      </c>
      <c r="B943" s="76" t="s">
        <v>196</v>
      </c>
      <c r="C943" s="81"/>
      <c r="D943" s="80"/>
      <c r="E943" s="80"/>
      <c r="F943" s="74"/>
      <c r="G943" s="74"/>
      <c r="H943" s="74"/>
      <c r="I943" s="74"/>
      <c r="J943" s="74"/>
      <c r="K943" s="74"/>
      <c r="L943" s="74"/>
      <c r="M943" s="74"/>
      <c r="N943" s="74"/>
      <c r="O943" s="74"/>
      <c r="P943" s="74"/>
      <c r="Q943" s="74"/>
      <c r="R943" s="74"/>
      <c r="S943" s="74"/>
      <c r="T943" s="74"/>
      <c r="U943" s="74"/>
      <c r="V943" s="74"/>
      <c r="W943" s="74"/>
      <c r="X943" s="74"/>
      <c r="Y943" s="74"/>
      <c r="Z943" s="74"/>
      <c r="AA943" s="74"/>
      <c r="AB943" s="74"/>
      <c r="AC943" s="74"/>
      <c r="AD943" s="74"/>
      <c r="AE943" s="74"/>
      <c r="AF943" s="74"/>
      <c r="AG943" s="74"/>
      <c r="AH943" s="74"/>
      <c r="AI943" s="74"/>
      <c r="AJ943" s="74"/>
      <c r="AK943" s="74"/>
      <c r="AL943" s="74"/>
      <c r="AM943" s="74"/>
      <c r="AN943" s="74"/>
      <c r="AO943" s="74"/>
      <c r="AP943" s="74"/>
      <c r="AQ943" s="74"/>
      <c r="AR943" s="74"/>
      <c r="AS943" s="74"/>
      <c r="AT943" s="74"/>
      <c r="AU943" s="74"/>
      <c r="AV943" s="74"/>
      <c r="AW943" s="74"/>
      <c r="AX943" s="74"/>
      <c r="AY943" s="74"/>
      <c r="AZ943" s="74"/>
      <c r="BA943" s="74"/>
      <c r="BB943" s="74"/>
      <c r="BC943" s="74"/>
      <c r="BD943" s="74"/>
      <c r="BE943" s="74"/>
      <c r="BF943" s="74"/>
      <c r="BG943" s="74"/>
      <c r="BH943" s="74"/>
      <c r="BI943" s="74"/>
      <c r="BJ943" s="74"/>
      <c r="BK943" s="74"/>
      <c r="BL943" s="74"/>
      <c r="BM943" s="74"/>
      <c r="BN943" s="74"/>
      <c r="BO943" s="74"/>
      <c r="BP943" s="74"/>
      <c r="BQ943" s="74"/>
      <c r="BR943" s="74"/>
      <c r="BS943" s="74"/>
      <c r="BT943" s="74"/>
      <c r="BU943" s="74"/>
      <c r="BV943" s="74"/>
      <c r="BW943" s="74"/>
      <c r="BX943" s="74"/>
      <c r="BY943" s="74"/>
      <c r="BZ943" s="74"/>
      <c r="CA943" s="74"/>
      <c r="CB943" s="74"/>
      <c r="CC943" s="74"/>
      <c r="CD943" s="74"/>
      <c r="CE943" s="74"/>
      <c r="CF943" s="74"/>
      <c r="CG943" s="74"/>
      <c r="CH943" s="74"/>
      <c r="CI943" s="74"/>
      <c r="CJ943" s="74"/>
      <c r="CK943" s="74"/>
      <c r="CL943" s="74"/>
      <c r="CM943" s="74"/>
      <c r="CN943" s="74"/>
      <c r="CO943" s="74"/>
      <c r="CP943" s="74"/>
      <c r="CQ943" s="74"/>
      <c r="CR943" s="74"/>
      <c r="CS943" s="74"/>
      <c r="CT943" s="74"/>
      <c r="CU943" s="74"/>
      <c r="CV943" s="74"/>
      <c r="CW943" s="74"/>
      <c r="CX943" s="74"/>
      <c r="CY943" s="74"/>
      <c r="CZ943" s="74"/>
      <c r="DA943" s="74"/>
      <c r="DB943" s="74"/>
      <c r="DC943" s="74"/>
      <c r="DD943" s="74"/>
      <c r="DE943" s="74"/>
      <c r="DF943" s="74"/>
      <c r="DG943" s="74"/>
      <c r="DH943" s="74"/>
      <c r="DI943" s="74"/>
      <c r="DJ943" s="74"/>
      <c r="DK943" s="74"/>
      <c r="DL943" s="74"/>
      <c r="DM943" s="74"/>
      <c r="DN943" s="74"/>
      <c r="DO943" s="74"/>
      <c r="DP943" s="74"/>
      <c r="DQ943" s="74"/>
      <c r="DR943" s="74"/>
      <c r="DS943" s="74"/>
      <c r="DT943" s="74"/>
      <c r="DU943" s="74"/>
      <c r="DV943" s="74"/>
      <c r="DW943" s="74"/>
      <c r="DX943" s="74"/>
      <c r="DY943" s="74"/>
      <c r="DZ943" s="74"/>
      <c r="EA943" s="74"/>
      <c r="EB943" s="74"/>
      <c r="EC943" s="74"/>
      <c r="ED943" s="74"/>
      <c r="EE943" s="74"/>
      <c r="EF943" s="74"/>
      <c r="EG943" s="74"/>
      <c r="EH943" s="74"/>
      <c r="EI943" s="74"/>
      <c r="EJ943" s="74"/>
      <c r="EK943" s="74"/>
      <c r="EL943" s="74"/>
      <c r="EM943" s="74"/>
      <c r="EN943" s="74"/>
      <c r="EO943" s="74"/>
      <c r="EP943" s="74"/>
      <c r="EQ943" s="74"/>
      <c r="ER943" s="74"/>
      <c r="ES943" s="74"/>
      <c r="ET943" s="74"/>
      <c r="EU943" s="74"/>
      <c r="EV943" s="74"/>
      <c r="EW943" s="74"/>
      <c r="EX943" s="74"/>
      <c r="EY943" s="74"/>
      <c r="EZ943" s="74"/>
      <c r="FA943" s="74"/>
      <c r="FB943" s="74"/>
      <c r="FC943" s="74"/>
      <c r="FD943" s="74"/>
      <c r="FE943" s="74"/>
      <c r="FF943" s="74"/>
      <c r="FG943" s="74"/>
      <c r="FH943" s="74"/>
      <c r="FI943" s="74"/>
      <c r="FJ943" s="74"/>
      <c r="FK943" s="74"/>
      <c r="FL943" s="74"/>
      <c r="FM943" s="74"/>
      <c r="FN943" s="74"/>
      <c r="FO943" s="74"/>
      <c r="FP943" s="74"/>
      <c r="FQ943" s="74"/>
      <c r="FR943" s="74"/>
      <c r="FS943" s="74"/>
      <c r="FT943" s="74"/>
      <c r="FU943" s="74"/>
      <c r="FV943" s="74"/>
      <c r="FW943" s="74"/>
      <c r="FX943" s="74"/>
      <c r="FY943" s="74"/>
      <c r="FZ943" s="74"/>
      <c r="GA943" s="74"/>
      <c r="GB943" s="74"/>
      <c r="GC943" s="74"/>
      <c r="GD943" s="74"/>
      <c r="GE943" s="74"/>
      <c r="GF943" s="74"/>
      <c r="GG943" s="74"/>
      <c r="GH943" s="74"/>
      <c r="GI943" s="74"/>
      <c r="GJ943" s="74"/>
      <c r="GK943" s="74"/>
      <c r="GL943" s="74"/>
      <c r="GM943" s="74"/>
      <c r="GN943" s="74"/>
      <c r="GO943" s="74"/>
      <c r="GP943" s="74"/>
      <c r="GQ943" s="74"/>
      <c r="GR943" s="74"/>
      <c r="GS943" s="74"/>
      <c r="GT943" s="74"/>
      <c r="GU943" s="74"/>
      <c r="GV943" s="74"/>
      <c r="GW943" s="74"/>
      <c r="GX943" s="74"/>
      <c r="GY943" s="74"/>
      <c r="GZ943" s="74"/>
      <c r="HA943" s="74"/>
      <c r="HB943" s="74"/>
      <c r="HC943" s="74"/>
      <c r="HD943" s="74"/>
      <c r="HE943" s="74"/>
      <c r="HF943" s="74"/>
      <c r="HG943" s="74"/>
      <c r="HH943" s="74"/>
      <c r="HI943" s="74"/>
      <c r="HJ943" s="74"/>
      <c r="HK943" s="74"/>
      <c r="HL943" s="74"/>
      <c r="HM943" s="74"/>
      <c r="HN943" s="74"/>
      <c r="HO943" s="74"/>
      <c r="HP943" s="74"/>
      <c r="HQ943" s="74"/>
      <c r="HR943" s="74"/>
      <c r="HS943" s="74"/>
      <c r="HT943" s="74"/>
      <c r="HU943" s="74"/>
      <c r="HV943" s="74"/>
      <c r="HW943" s="74"/>
      <c r="HX943" s="74"/>
      <c r="HY943" s="74"/>
      <c r="HZ943" s="74"/>
      <c r="IA943" s="74"/>
      <c r="IB943" s="74"/>
      <c r="IC943" s="74"/>
      <c r="ID943" s="74"/>
      <c r="IE943" s="74"/>
      <c r="IF943" s="74"/>
      <c r="IG943" s="74"/>
      <c r="IH943" s="74"/>
      <c r="II943" s="74"/>
      <c r="IJ943" s="74"/>
    </row>
    <row r="944" spans="1:244" ht="31.5">
      <c r="A944" s="70" t="s">
        <v>1934</v>
      </c>
      <c r="B944" s="71" t="s">
        <v>2115</v>
      </c>
      <c r="C944" s="72"/>
      <c r="D944" s="73">
        <f>SUM(D945:D947)</f>
        <v>0</v>
      </c>
      <c r="E944" s="73">
        <f>SUM(E945:E947)</f>
        <v>0</v>
      </c>
      <c r="F944" s="74"/>
      <c r="G944" s="74"/>
      <c r="H944" s="74"/>
      <c r="I944" s="74"/>
      <c r="J944" s="74"/>
      <c r="K944" s="74"/>
      <c r="L944" s="74"/>
      <c r="M944" s="74"/>
      <c r="N944" s="74"/>
      <c r="O944" s="74"/>
      <c r="P944" s="74"/>
      <c r="Q944" s="74"/>
      <c r="R944" s="74"/>
      <c r="S944" s="74"/>
      <c r="T944" s="74"/>
      <c r="U944" s="74"/>
      <c r="V944" s="74"/>
      <c r="W944" s="74"/>
      <c r="X944" s="74"/>
      <c r="Y944" s="74"/>
      <c r="Z944" s="74"/>
      <c r="AA944" s="74"/>
      <c r="AB944" s="74"/>
      <c r="AC944" s="74"/>
      <c r="AD944" s="74"/>
      <c r="AE944" s="74"/>
      <c r="AF944" s="74"/>
      <c r="AG944" s="74"/>
      <c r="AH944" s="74"/>
      <c r="AI944" s="74"/>
      <c r="AJ944" s="74"/>
      <c r="AK944" s="74"/>
      <c r="AL944" s="74"/>
      <c r="AM944" s="74"/>
      <c r="AN944" s="74"/>
      <c r="AO944" s="74"/>
      <c r="AP944" s="74"/>
      <c r="AQ944" s="74"/>
      <c r="AR944" s="74"/>
      <c r="AS944" s="74"/>
      <c r="AT944" s="74"/>
      <c r="AU944" s="74"/>
      <c r="AV944" s="74"/>
      <c r="AW944" s="74"/>
      <c r="AX944" s="74"/>
      <c r="AY944" s="74"/>
      <c r="AZ944" s="74"/>
      <c r="BA944" s="74"/>
      <c r="BB944" s="74"/>
      <c r="BC944" s="74"/>
      <c r="BD944" s="74"/>
      <c r="BE944" s="74"/>
      <c r="BF944" s="74"/>
      <c r="BG944" s="74"/>
      <c r="BH944" s="74"/>
      <c r="BI944" s="74"/>
      <c r="BJ944" s="74"/>
      <c r="BK944" s="74"/>
      <c r="BL944" s="74"/>
      <c r="BM944" s="74"/>
      <c r="BN944" s="74"/>
      <c r="BO944" s="74"/>
      <c r="BP944" s="74"/>
      <c r="BQ944" s="74"/>
      <c r="BR944" s="74"/>
      <c r="BS944" s="74"/>
      <c r="BT944" s="74"/>
      <c r="BU944" s="74"/>
      <c r="BV944" s="74"/>
      <c r="BW944" s="74"/>
      <c r="BX944" s="74"/>
      <c r="BY944" s="74"/>
      <c r="BZ944" s="74"/>
      <c r="CA944" s="74"/>
      <c r="CB944" s="74"/>
      <c r="CC944" s="74"/>
      <c r="CD944" s="74"/>
      <c r="CE944" s="74"/>
      <c r="CF944" s="74"/>
      <c r="CG944" s="74"/>
      <c r="CH944" s="74"/>
      <c r="CI944" s="74"/>
      <c r="CJ944" s="74"/>
      <c r="CK944" s="74"/>
      <c r="CL944" s="74"/>
      <c r="CM944" s="74"/>
      <c r="CN944" s="74"/>
      <c r="CO944" s="74"/>
      <c r="CP944" s="74"/>
      <c r="CQ944" s="74"/>
      <c r="CR944" s="74"/>
      <c r="CS944" s="74"/>
      <c r="CT944" s="74"/>
      <c r="CU944" s="74"/>
      <c r="CV944" s="74"/>
      <c r="CW944" s="74"/>
      <c r="CX944" s="74"/>
      <c r="CY944" s="74"/>
      <c r="CZ944" s="74"/>
      <c r="DA944" s="74"/>
      <c r="DB944" s="74"/>
      <c r="DC944" s="74"/>
      <c r="DD944" s="74"/>
      <c r="DE944" s="74"/>
      <c r="DF944" s="74"/>
      <c r="DG944" s="74"/>
      <c r="DH944" s="74"/>
      <c r="DI944" s="74"/>
      <c r="DJ944" s="74"/>
      <c r="DK944" s="74"/>
      <c r="DL944" s="74"/>
      <c r="DM944" s="74"/>
      <c r="DN944" s="74"/>
      <c r="DO944" s="74"/>
      <c r="DP944" s="74"/>
      <c r="DQ944" s="74"/>
      <c r="DR944" s="74"/>
      <c r="DS944" s="74"/>
      <c r="DT944" s="74"/>
      <c r="DU944" s="74"/>
      <c r="DV944" s="74"/>
      <c r="DW944" s="74"/>
      <c r="DX944" s="74"/>
      <c r="DY944" s="74"/>
      <c r="DZ944" s="74"/>
      <c r="EA944" s="74"/>
      <c r="EB944" s="74"/>
      <c r="EC944" s="74"/>
      <c r="ED944" s="74"/>
      <c r="EE944" s="74"/>
      <c r="EF944" s="74"/>
      <c r="EG944" s="74"/>
      <c r="EH944" s="74"/>
      <c r="EI944" s="74"/>
      <c r="EJ944" s="74"/>
      <c r="EK944" s="74"/>
      <c r="EL944" s="74"/>
      <c r="EM944" s="74"/>
      <c r="EN944" s="74"/>
      <c r="EO944" s="74"/>
      <c r="EP944" s="74"/>
      <c r="EQ944" s="74"/>
      <c r="ER944" s="74"/>
      <c r="ES944" s="74"/>
      <c r="ET944" s="74"/>
      <c r="EU944" s="74"/>
      <c r="EV944" s="74"/>
      <c r="EW944" s="74"/>
      <c r="EX944" s="74"/>
      <c r="EY944" s="74"/>
      <c r="EZ944" s="74"/>
      <c r="FA944" s="74"/>
      <c r="FB944" s="74"/>
      <c r="FC944" s="74"/>
      <c r="FD944" s="74"/>
      <c r="FE944" s="74"/>
      <c r="FF944" s="74"/>
      <c r="FG944" s="74"/>
      <c r="FH944" s="74"/>
      <c r="FI944" s="74"/>
      <c r="FJ944" s="74"/>
      <c r="FK944" s="74"/>
      <c r="FL944" s="74"/>
      <c r="FM944" s="74"/>
      <c r="FN944" s="74"/>
      <c r="FO944" s="74"/>
      <c r="FP944" s="74"/>
      <c r="FQ944" s="74"/>
      <c r="FR944" s="74"/>
      <c r="FS944" s="74"/>
      <c r="FT944" s="74"/>
      <c r="FU944" s="74"/>
      <c r="FV944" s="74"/>
      <c r="FW944" s="74"/>
      <c r="FX944" s="74"/>
      <c r="FY944" s="74"/>
      <c r="FZ944" s="74"/>
      <c r="GA944" s="74"/>
      <c r="GB944" s="74"/>
      <c r="GC944" s="74"/>
      <c r="GD944" s="74"/>
      <c r="GE944" s="74"/>
      <c r="GF944" s="74"/>
      <c r="GG944" s="74"/>
      <c r="GH944" s="74"/>
      <c r="GI944" s="74"/>
      <c r="GJ944" s="74"/>
      <c r="GK944" s="74"/>
      <c r="GL944" s="74"/>
      <c r="GM944" s="74"/>
      <c r="GN944" s="74"/>
      <c r="GO944" s="74"/>
      <c r="GP944" s="74"/>
      <c r="GQ944" s="74"/>
      <c r="GR944" s="74"/>
      <c r="GS944" s="74"/>
      <c r="GT944" s="74"/>
      <c r="GU944" s="74"/>
      <c r="GV944" s="74"/>
      <c r="GW944" s="74"/>
      <c r="GX944" s="74"/>
      <c r="GY944" s="74"/>
      <c r="GZ944" s="74"/>
      <c r="HA944" s="74"/>
      <c r="HB944" s="74"/>
      <c r="HC944" s="74"/>
      <c r="HD944" s="74"/>
      <c r="HE944" s="74"/>
      <c r="HF944" s="74"/>
      <c r="HG944" s="74"/>
      <c r="HH944" s="74"/>
      <c r="HI944" s="74"/>
      <c r="HJ944" s="74"/>
      <c r="HK944" s="74"/>
      <c r="HL944" s="74"/>
      <c r="HM944" s="74"/>
      <c r="HN944" s="74"/>
      <c r="HO944" s="74"/>
      <c r="HP944" s="74"/>
      <c r="HQ944" s="74"/>
      <c r="HR944" s="74"/>
      <c r="HS944" s="74"/>
      <c r="HT944" s="74"/>
      <c r="HU944" s="74"/>
      <c r="HV944" s="74"/>
      <c r="HW944" s="74"/>
      <c r="HX944" s="74"/>
      <c r="HY944" s="74"/>
      <c r="HZ944" s="74"/>
      <c r="IA944" s="74"/>
      <c r="IB944" s="74"/>
      <c r="IC944" s="74"/>
      <c r="ID944" s="74"/>
      <c r="IE944" s="74"/>
      <c r="IF944" s="74"/>
      <c r="IG944" s="74"/>
      <c r="IH944" s="74"/>
      <c r="II944" s="74"/>
      <c r="IJ944" s="74"/>
    </row>
    <row r="945" spans="1:244">
      <c r="A945" s="75" t="s">
        <v>1935</v>
      </c>
      <c r="B945" s="76" t="s">
        <v>2108</v>
      </c>
      <c r="C945" s="81"/>
      <c r="D945" s="82"/>
      <c r="E945" s="80"/>
      <c r="F945" s="74"/>
      <c r="G945" s="74"/>
      <c r="H945" s="74"/>
      <c r="I945" s="74"/>
      <c r="J945" s="74"/>
      <c r="K945" s="74"/>
      <c r="L945" s="74"/>
      <c r="M945" s="74"/>
      <c r="N945" s="74"/>
      <c r="O945" s="74"/>
      <c r="P945" s="74"/>
      <c r="Q945" s="74"/>
      <c r="R945" s="74"/>
      <c r="S945" s="74"/>
      <c r="T945" s="74"/>
      <c r="U945" s="74"/>
      <c r="V945" s="74"/>
      <c r="W945" s="74"/>
      <c r="X945" s="74"/>
      <c r="Y945" s="74"/>
      <c r="Z945" s="74"/>
      <c r="AA945" s="74"/>
      <c r="AB945" s="74"/>
      <c r="AC945" s="74"/>
      <c r="AD945" s="74"/>
      <c r="AE945" s="74"/>
      <c r="AF945" s="74"/>
      <c r="AG945" s="74"/>
      <c r="AH945" s="74"/>
      <c r="AI945" s="74"/>
      <c r="AJ945" s="74"/>
      <c r="AK945" s="74"/>
      <c r="AL945" s="74"/>
      <c r="AM945" s="74"/>
      <c r="AN945" s="74"/>
      <c r="AO945" s="74"/>
      <c r="AP945" s="74"/>
      <c r="AQ945" s="74"/>
      <c r="AR945" s="74"/>
      <c r="AS945" s="74"/>
      <c r="AT945" s="74"/>
      <c r="AU945" s="74"/>
      <c r="AV945" s="74"/>
      <c r="AW945" s="74"/>
      <c r="AX945" s="74"/>
      <c r="AY945" s="74"/>
      <c r="AZ945" s="74"/>
      <c r="BA945" s="74"/>
      <c r="BB945" s="74"/>
      <c r="BC945" s="74"/>
      <c r="BD945" s="74"/>
      <c r="BE945" s="74"/>
      <c r="BF945" s="74"/>
      <c r="BG945" s="74"/>
      <c r="BH945" s="74"/>
      <c r="BI945" s="74"/>
      <c r="BJ945" s="74"/>
      <c r="BK945" s="74"/>
      <c r="BL945" s="74"/>
      <c r="BM945" s="74"/>
      <c r="BN945" s="74"/>
      <c r="BO945" s="74"/>
      <c r="BP945" s="74"/>
      <c r="BQ945" s="74"/>
      <c r="BR945" s="74"/>
      <c r="BS945" s="74"/>
      <c r="BT945" s="74"/>
      <c r="BU945" s="74"/>
      <c r="BV945" s="74"/>
      <c r="BW945" s="74"/>
      <c r="BX945" s="74"/>
      <c r="BY945" s="74"/>
      <c r="BZ945" s="74"/>
      <c r="CA945" s="74"/>
      <c r="CB945" s="74"/>
      <c r="CC945" s="74"/>
      <c r="CD945" s="74"/>
      <c r="CE945" s="74"/>
      <c r="CF945" s="74"/>
      <c r="CG945" s="74"/>
      <c r="CH945" s="74"/>
      <c r="CI945" s="74"/>
      <c r="CJ945" s="74"/>
      <c r="CK945" s="74"/>
      <c r="CL945" s="74"/>
      <c r="CM945" s="74"/>
      <c r="CN945" s="74"/>
      <c r="CO945" s="74"/>
      <c r="CP945" s="74"/>
      <c r="CQ945" s="74"/>
      <c r="CR945" s="74"/>
      <c r="CS945" s="74"/>
      <c r="CT945" s="74"/>
      <c r="CU945" s="74"/>
      <c r="CV945" s="74"/>
      <c r="CW945" s="74"/>
      <c r="CX945" s="74"/>
      <c r="CY945" s="74"/>
      <c r="CZ945" s="74"/>
      <c r="DA945" s="74"/>
      <c r="DB945" s="74"/>
      <c r="DC945" s="74"/>
      <c r="DD945" s="74"/>
      <c r="DE945" s="74"/>
      <c r="DF945" s="74"/>
      <c r="DG945" s="74"/>
      <c r="DH945" s="74"/>
      <c r="DI945" s="74"/>
      <c r="DJ945" s="74"/>
      <c r="DK945" s="74"/>
      <c r="DL945" s="74"/>
      <c r="DM945" s="74"/>
      <c r="DN945" s="74"/>
      <c r="DO945" s="74"/>
      <c r="DP945" s="74"/>
      <c r="DQ945" s="74"/>
      <c r="DR945" s="74"/>
      <c r="DS945" s="74"/>
      <c r="DT945" s="74"/>
      <c r="DU945" s="74"/>
      <c r="DV945" s="74"/>
      <c r="DW945" s="74"/>
      <c r="DX945" s="74"/>
      <c r="DY945" s="74"/>
      <c r="DZ945" s="74"/>
      <c r="EA945" s="74"/>
      <c r="EB945" s="74"/>
      <c r="EC945" s="74"/>
      <c r="ED945" s="74"/>
      <c r="EE945" s="74"/>
      <c r="EF945" s="74"/>
      <c r="EG945" s="74"/>
      <c r="EH945" s="74"/>
      <c r="EI945" s="74"/>
      <c r="EJ945" s="74"/>
      <c r="EK945" s="74"/>
      <c r="EL945" s="74"/>
      <c r="EM945" s="74"/>
      <c r="EN945" s="74"/>
      <c r="EO945" s="74"/>
      <c r="EP945" s="74"/>
      <c r="EQ945" s="74"/>
      <c r="ER945" s="74"/>
      <c r="ES945" s="74"/>
      <c r="ET945" s="74"/>
      <c r="EU945" s="74"/>
      <c r="EV945" s="74"/>
      <c r="EW945" s="74"/>
      <c r="EX945" s="74"/>
      <c r="EY945" s="74"/>
      <c r="EZ945" s="74"/>
      <c r="FA945" s="74"/>
      <c r="FB945" s="74"/>
      <c r="FC945" s="74"/>
      <c r="FD945" s="74"/>
      <c r="FE945" s="74"/>
      <c r="FF945" s="74"/>
      <c r="FG945" s="74"/>
      <c r="FH945" s="74"/>
      <c r="FI945" s="74"/>
      <c r="FJ945" s="74"/>
      <c r="FK945" s="74"/>
      <c r="FL945" s="74"/>
      <c r="FM945" s="74"/>
      <c r="FN945" s="74"/>
      <c r="FO945" s="74"/>
      <c r="FP945" s="74"/>
      <c r="FQ945" s="74"/>
      <c r="FR945" s="74"/>
      <c r="FS945" s="74"/>
      <c r="FT945" s="74"/>
      <c r="FU945" s="74"/>
      <c r="FV945" s="74"/>
      <c r="FW945" s="74"/>
      <c r="FX945" s="74"/>
      <c r="FY945" s="74"/>
      <c r="FZ945" s="74"/>
      <c r="GA945" s="74"/>
      <c r="GB945" s="74"/>
      <c r="GC945" s="74"/>
      <c r="GD945" s="74"/>
      <c r="GE945" s="74"/>
      <c r="GF945" s="74"/>
      <c r="GG945" s="74"/>
      <c r="GH945" s="74"/>
      <c r="GI945" s="74"/>
      <c r="GJ945" s="74"/>
      <c r="GK945" s="74"/>
      <c r="GL945" s="74"/>
      <c r="GM945" s="74"/>
      <c r="GN945" s="74"/>
      <c r="GO945" s="74"/>
      <c r="GP945" s="74"/>
      <c r="GQ945" s="74"/>
      <c r="GR945" s="74"/>
      <c r="GS945" s="74"/>
      <c r="GT945" s="74"/>
      <c r="GU945" s="74"/>
      <c r="GV945" s="74"/>
      <c r="GW945" s="74"/>
      <c r="GX945" s="74"/>
      <c r="GY945" s="74"/>
      <c r="GZ945" s="74"/>
      <c r="HA945" s="74"/>
      <c r="HB945" s="74"/>
      <c r="HC945" s="74"/>
      <c r="HD945" s="74"/>
      <c r="HE945" s="74"/>
      <c r="HF945" s="74"/>
      <c r="HG945" s="74"/>
      <c r="HH945" s="74"/>
      <c r="HI945" s="74"/>
      <c r="HJ945" s="74"/>
      <c r="HK945" s="74"/>
      <c r="HL945" s="74"/>
      <c r="HM945" s="74"/>
      <c r="HN945" s="74"/>
      <c r="HO945" s="74"/>
      <c r="HP945" s="74"/>
      <c r="HQ945" s="74"/>
      <c r="HR945" s="74"/>
      <c r="HS945" s="74"/>
      <c r="HT945" s="74"/>
      <c r="HU945" s="74"/>
      <c r="HV945" s="74"/>
      <c r="HW945" s="74"/>
      <c r="HX945" s="74"/>
      <c r="HY945" s="74"/>
      <c r="HZ945" s="74"/>
      <c r="IA945" s="74"/>
      <c r="IB945" s="74"/>
      <c r="IC945" s="74"/>
      <c r="ID945" s="74"/>
      <c r="IE945" s="74"/>
      <c r="IF945" s="74"/>
      <c r="IG945" s="74"/>
      <c r="IH945" s="74"/>
      <c r="II945" s="74"/>
      <c r="IJ945" s="74"/>
    </row>
    <row r="946" spans="1:244">
      <c r="A946" s="75" t="s">
        <v>1936</v>
      </c>
      <c r="B946" s="76" t="s">
        <v>2109</v>
      </c>
      <c r="C946" s="81"/>
      <c r="D946" s="82"/>
      <c r="E946" s="80"/>
      <c r="F946" s="74"/>
      <c r="G946" s="74"/>
      <c r="H946" s="74"/>
      <c r="I946" s="74"/>
      <c r="J946" s="74"/>
      <c r="K946" s="74"/>
      <c r="L946" s="74"/>
      <c r="M946" s="74"/>
      <c r="N946" s="74"/>
      <c r="O946" s="74"/>
      <c r="P946" s="74"/>
      <c r="Q946" s="74"/>
      <c r="R946" s="74"/>
      <c r="S946" s="74"/>
      <c r="T946" s="74"/>
      <c r="U946" s="74"/>
      <c r="V946" s="74"/>
      <c r="W946" s="74"/>
      <c r="X946" s="74"/>
      <c r="Y946" s="74"/>
      <c r="Z946" s="74"/>
      <c r="AA946" s="74"/>
      <c r="AB946" s="74"/>
      <c r="AC946" s="74"/>
      <c r="AD946" s="74"/>
      <c r="AE946" s="74"/>
      <c r="AF946" s="74"/>
      <c r="AG946" s="74"/>
      <c r="AH946" s="74"/>
      <c r="AI946" s="74"/>
      <c r="AJ946" s="74"/>
      <c r="AK946" s="74"/>
      <c r="AL946" s="74"/>
      <c r="AM946" s="74"/>
      <c r="AN946" s="74"/>
      <c r="AO946" s="74"/>
      <c r="AP946" s="74"/>
      <c r="AQ946" s="74"/>
      <c r="AR946" s="74"/>
      <c r="AS946" s="74"/>
      <c r="AT946" s="74"/>
      <c r="AU946" s="74"/>
      <c r="AV946" s="74"/>
      <c r="AW946" s="74"/>
      <c r="AX946" s="74"/>
      <c r="AY946" s="74"/>
      <c r="AZ946" s="74"/>
      <c r="BA946" s="74"/>
      <c r="BB946" s="74"/>
      <c r="BC946" s="74"/>
      <c r="BD946" s="74"/>
      <c r="BE946" s="74"/>
      <c r="BF946" s="74"/>
      <c r="BG946" s="74"/>
      <c r="BH946" s="74"/>
      <c r="BI946" s="74"/>
      <c r="BJ946" s="74"/>
      <c r="BK946" s="74"/>
      <c r="BL946" s="74"/>
      <c r="BM946" s="74"/>
      <c r="BN946" s="74"/>
      <c r="BO946" s="74"/>
      <c r="BP946" s="74"/>
      <c r="BQ946" s="74"/>
      <c r="BR946" s="74"/>
      <c r="BS946" s="74"/>
      <c r="BT946" s="74"/>
      <c r="BU946" s="74"/>
      <c r="BV946" s="74"/>
      <c r="BW946" s="74"/>
      <c r="BX946" s="74"/>
      <c r="BY946" s="74"/>
      <c r="BZ946" s="74"/>
      <c r="CA946" s="74"/>
      <c r="CB946" s="74"/>
      <c r="CC946" s="74"/>
      <c r="CD946" s="74"/>
      <c r="CE946" s="74"/>
      <c r="CF946" s="74"/>
      <c r="CG946" s="74"/>
      <c r="CH946" s="74"/>
      <c r="CI946" s="74"/>
      <c r="CJ946" s="74"/>
      <c r="CK946" s="74"/>
      <c r="CL946" s="74"/>
      <c r="CM946" s="74"/>
      <c r="CN946" s="74"/>
      <c r="CO946" s="74"/>
      <c r="CP946" s="74"/>
      <c r="CQ946" s="74"/>
      <c r="CR946" s="74"/>
      <c r="CS946" s="74"/>
      <c r="CT946" s="74"/>
      <c r="CU946" s="74"/>
      <c r="CV946" s="74"/>
      <c r="CW946" s="74"/>
      <c r="CX946" s="74"/>
      <c r="CY946" s="74"/>
      <c r="CZ946" s="74"/>
      <c r="DA946" s="74"/>
      <c r="DB946" s="74"/>
      <c r="DC946" s="74"/>
      <c r="DD946" s="74"/>
      <c r="DE946" s="74"/>
      <c r="DF946" s="74"/>
      <c r="DG946" s="74"/>
      <c r="DH946" s="74"/>
      <c r="DI946" s="74"/>
      <c r="DJ946" s="74"/>
      <c r="DK946" s="74"/>
      <c r="DL946" s="74"/>
      <c r="DM946" s="74"/>
      <c r="DN946" s="74"/>
      <c r="DO946" s="74"/>
      <c r="DP946" s="74"/>
      <c r="DQ946" s="74"/>
      <c r="DR946" s="74"/>
      <c r="DS946" s="74"/>
      <c r="DT946" s="74"/>
      <c r="DU946" s="74"/>
      <c r="DV946" s="74"/>
      <c r="DW946" s="74"/>
      <c r="DX946" s="74"/>
      <c r="DY946" s="74"/>
      <c r="DZ946" s="74"/>
      <c r="EA946" s="74"/>
      <c r="EB946" s="74"/>
      <c r="EC946" s="74"/>
      <c r="ED946" s="74"/>
      <c r="EE946" s="74"/>
      <c r="EF946" s="74"/>
      <c r="EG946" s="74"/>
      <c r="EH946" s="74"/>
      <c r="EI946" s="74"/>
      <c r="EJ946" s="74"/>
      <c r="EK946" s="74"/>
      <c r="EL946" s="74"/>
      <c r="EM946" s="74"/>
      <c r="EN946" s="74"/>
      <c r="EO946" s="74"/>
      <c r="EP946" s="74"/>
      <c r="EQ946" s="74"/>
      <c r="ER946" s="74"/>
      <c r="ES946" s="74"/>
      <c r="ET946" s="74"/>
      <c r="EU946" s="74"/>
      <c r="EV946" s="74"/>
      <c r="EW946" s="74"/>
      <c r="EX946" s="74"/>
      <c r="EY946" s="74"/>
      <c r="EZ946" s="74"/>
      <c r="FA946" s="74"/>
      <c r="FB946" s="74"/>
      <c r="FC946" s="74"/>
      <c r="FD946" s="74"/>
      <c r="FE946" s="74"/>
      <c r="FF946" s="74"/>
      <c r="FG946" s="74"/>
      <c r="FH946" s="74"/>
      <c r="FI946" s="74"/>
      <c r="FJ946" s="74"/>
      <c r="FK946" s="74"/>
      <c r="FL946" s="74"/>
      <c r="FM946" s="74"/>
      <c r="FN946" s="74"/>
      <c r="FO946" s="74"/>
      <c r="FP946" s="74"/>
      <c r="FQ946" s="74"/>
      <c r="FR946" s="74"/>
      <c r="FS946" s="74"/>
      <c r="FT946" s="74"/>
      <c r="FU946" s="74"/>
      <c r="FV946" s="74"/>
      <c r="FW946" s="74"/>
      <c r="FX946" s="74"/>
      <c r="FY946" s="74"/>
      <c r="FZ946" s="74"/>
      <c r="GA946" s="74"/>
      <c r="GB946" s="74"/>
      <c r="GC946" s="74"/>
      <c r="GD946" s="74"/>
      <c r="GE946" s="74"/>
      <c r="GF946" s="74"/>
      <c r="GG946" s="74"/>
      <c r="GH946" s="74"/>
      <c r="GI946" s="74"/>
      <c r="GJ946" s="74"/>
      <c r="GK946" s="74"/>
      <c r="GL946" s="74"/>
      <c r="GM946" s="74"/>
      <c r="GN946" s="74"/>
      <c r="GO946" s="74"/>
      <c r="GP946" s="74"/>
      <c r="GQ946" s="74"/>
      <c r="GR946" s="74"/>
      <c r="GS946" s="74"/>
      <c r="GT946" s="74"/>
      <c r="GU946" s="74"/>
      <c r="GV946" s="74"/>
      <c r="GW946" s="74"/>
      <c r="GX946" s="74"/>
      <c r="GY946" s="74"/>
      <c r="GZ946" s="74"/>
      <c r="HA946" s="74"/>
      <c r="HB946" s="74"/>
      <c r="HC946" s="74"/>
      <c r="HD946" s="74"/>
      <c r="HE946" s="74"/>
      <c r="HF946" s="74"/>
      <c r="HG946" s="74"/>
      <c r="HH946" s="74"/>
      <c r="HI946" s="74"/>
      <c r="HJ946" s="74"/>
      <c r="HK946" s="74"/>
      <c r="HL946" s="74"/>
      <c r="HM946" s="74"/>
      <c r="HN946" s="74"/>
      <c r="HO946" s="74"/>
      <c r="HP946" s="74"/>
      <c r="HQ946" s="74"/>
      <c r="HR946" s="74"/>
      <c r="HS946" s="74"/>
      <c r="HT946" s="74"/>
      <c r="HU946" s="74"/>
      <c r="HV946" s="74"/>
      <c r="HW946" s="74"/>
      <c r="HX946" s="74"/>
      <c r="HY946" s="74"/>
      <c r="HZ946" s="74"/>
      <c r="IA946" s="74"/>
      <c r="IB946" s="74"/>
      <c r="IC946" s="74"/>
      <c r="ID946" s="74"/>
      <c r="IE946" s="74"/>
      <c r="IF946" s="74"/>
      <c r="IG946" s="74"/>
      <c r="IH946" s="74"/>
      <c r="II946" s="74"/>
      <c r="IJ946" s="74"/>
    </row>
    <row r="947" spans="1:244">
      <c r="A947" s="75" t="s">
        <v>1937</v>
      </c>
      <c r="B947" s="76" t="s">
        <v>196</v>
      </c>
      <c r="C947" s="81"/>
      <c r="D947" s="82"/>
      <c r="E947" s="80"/>
      <c r="F947" s="74"/>
      <c r="G947" s="74"/>
      <c r="H947" s="74"/>
      <c r="I947" s="74"/>
      <c r="J947" s="74"/>
      <c r="K947" s="74"/>
      <c r="L947" s="74"/>
      <c r="M947" s="74"/>
      <c r="N947" s="74"/>
      <c r="O947" s="74"/>
      <c r="P947" s="74"/>
      <c r="Q947" s="74"/>
      <c r="R947" s="74"/>
      <c r="S947" s="74"/>
      <c r="T947" s="74"/>
      <c r="U947" s="74"/>
      <c r="V947" s="74"/>
      <c r="W947" s="74"/>
      <c r="X947" s="74"/>
      <c r="Y947" s="74"/>
      <c r="Z947" s="74"/>
      <c r="AA947" s="74"/>
      <c r="AB947" s="74"/>
      <c r="AC947" s="74"/>
      <c r="AD947" s="74"/>
      <c r="AE947" s="74"/>
      <c r="AF947" s="74"/>
      <c r="AG947" s="74"/>
      <c r="AH947" s="74"/>
      <c r="AI947" s="74"/>
      <c r="AJ947" s="74"/>
      <c r="AK947" s="74"/>
      <c r="AL947" s="74"/>
      <c r="AM947" s="74"/>
      <c r="AN947" s="74"/>
      <c r="AO947" s="74"/>
      <c r="AP947" s="74"/>
      <c r="AQ947" s="74"/>
      <c r="AR947" s="74"/>
      <c r="AS947" s="74"/>
      <c r="AT947" s="74"/>
      <c r="AU947" s="74"/>
      <c r="AV947" s="74"/>
      <c r="AW947" s="74"/>
      <c r="AX947" s="74"/>
      <c r="AY947" s="74"/>
      <c r="AZ947" s="74"/>
      <c r="BA947" s="74"/>
      <c r="BB947" s="74"/>
      <c r="BC947" s="74"/>
      <c r="BD947" s="74"/>
      <c r="BE947" s="74"/>
      <c r="BF947" s="74"/>
      <c r="BG947" s="74"/>
      <c r="BH947" s="74"/>
      <c r="BI947" s="74"/>
      <c r="BJ947" s="74"/>
      <c r="BK947" s="74"/>
      <c r="BL947" s="74"/>
      <c r="BM947" s="74"/>
      <c r="BN947" s="74"/>
      <c r="BO947" s="74"/>
      <c r="BP947" s="74"/>
      <c r="BQ947" s="74"/>
      <c r="BR947" s="74"/>
      <c r="BS947" s="74"/>
      <c r="BT947" s="74"/>
      <c r="BU947" s="74"/>
      <c r="BV947" s="74"/>
      <c r="BW947" s="74"/>
      <c r="BX947" s="74"/>
      <c r="BY947" s="74"/>
      <c r="BZ947" s="74"/>
      <c r="CA947" s="74"/>
      <c r="CB947" s="74"/>
      <c r="CC947" s="74"/>
      <c r="CD947" s="74"/>
      <c r="CE947" s="74"/>
      <c r="CF947" s="74"/>
      <c r="CG947" s="74"/>
      <c r="CH947" s="74"/>
      <c r="CI947" s="74"/>
      <c r="CJ947" s="74"/>
      <c r="CK947" s="74"/>
      <c r="CL947" s="74"/>
      <c r="CM947" s="74"/>
      <c r="CN947" s="74"/>
      <c r="CO947" s="74"/>
      <c r="CP947" s="74"/>
      <c r="CQ947" s="74"/>
      <c r="CR947" s="74"/>
      <c r="CS947" s="74"/>
      <c r="CT947" s="74"/>
      <c r="CU947" s="74"/>
      <c r="CV947" s="74"/>
      <c r="CW947" s="74"/>
      <c r="CX947" s="74"/>
      <c r="CY947" s="74"/>
      <c r="CZ947" s="74"/>
      <c r="DA947" s="74"/>
      <c r="DB947" s="74"/>
      <c r="DC947" s="74"/>
      <c r="DD947" s="74"/>
      <c r="DE947" s="74"/>
      <c r="DF947" s="74"/>
      <c r="DG947" s="74"/>
      <c r="DH947" s="74"/>
      <c r="DI947" s="74"/>
      <c r="DJ947" s="74"/>
      <c r="DK947" s="74"/>
      <c r="DL947" s="74"/>
      <c r="DM947" s="74"/>
      <c r="DN947" s="74"/>
      <c r="DO947" s="74"/>
      <c r="DP947" s="74"/>
      <c r="DQ947" s="74"/>
      <c r="DR947" s="74"/>
      <c r="DS947" s="74"/>
      <c r="DT947" s="74"/>
      <c r="DU947" s="74"/>
      <c r="DV947" s="74"/>
      <c r="DW947" s="74"/>
      <c r="DX947" s="74"/>
      <c r="DY947" s="74"/>
      <c r="DZ947" s="74"/>
      <c r="EA947" s="74"/>
      <c r="EB947" s="74"/>
      <c r="EC947" s="74"/>
      <c r="ED947" s="74"/>
      <c r="EE947" s="74"/>
      <c r="EF947" s="74"/>
      <c r="EG947" s="74"/>
      <c r="EH947" s="74"/>
      <c r="EI947" s="74"/>
      <c r="EJ947" s="74"/>
      <c r="EK947" s="74"/>
      <c r="EL947" s="74"/>
      <c r="EM947" s="74"/>
      <c r="EN947" s="74"/>
      <c r="EO947" s="74"/>
      <c r="EP947" s="74"/>
      <c r="EQ947" s="74"/>
      <c r="ER947" s="74"/>
      <c r="ES947" s="74"/>
      <c r="ET947" s="74"/>
      <c r="EU947" s="74"/>
      <c r="EV947" s="74"/>
      <c r="EW947" s="74"/>
      <c r="EX947" s="74"/>
      <c r="EY947" s="74"/>
      <c r="EZ947" s="74"/>
      <c r="FA947" s="74"/>
      <c r="FB947" s="74"/>
      <c r="FC947" s="74"/>
      <c r="FD947" s="74"/>
      <c r="FE947" s="74"/>
      <c r="FF947" s="74"/>
      <c r="FG947" s="74"/>
      <c r="FH947" s="74"/>
      <c r="FI947" s="74"/>
      <c r="FJ947" s="74"/>
      <c r="FK947" s="74"/>
      <c r="FL947" s="74"/>
      <c r="FM947" s="74"/>
      <c r="FN947" s="74"/>
      <c r="FO947" s="74"/>
      <c r="FP947" s="74"/>
      <c r="FQ947" s="74"/>
      <c r="FR947" s="74"/>
      <c r="FS947" s="74"/>
      <c r="FT947" s="74"/>
      <c r="FU947" s="74"/>
      <c r="FV947" s="74"/>
      <c r="FW947" s="74"/>
      <c r="FX947" s="74"/>
      <c r="FY947" s="74"/>
      <c r="FZ947" s="74"/>
      <c r="GA947" s="74"/>
      <c r="GB947" s="74"/>
      <c r="GC947" s="74"/>
      <c r="GD947" s="74"/>
      <c r="GE947" s="74"/>
      <c r="GF947" s="74"/>
      <c r="GG947" s="74"/>
      <c r="GH947" s="74"/>
      <c r="GI947" s="74"/>
      <c r="GJ947" s="74"/>
      <c r="GK947" s="74"/>
      <c r="GL947" s="74"/>
      <c r="GM947" s="74"/>
      <c r="GN947" s="74"/>
      <c r="GO947" s="74"/>
      <c r="GP947" s="74"/>
      <c r="GQ947" s="74"/>
      <c r="GR947" s="74"/>
      <c r="GS947" s="74"/>
      <c r="GT947" s="74"/>
      <c r="GU947" s="74"/>
      <c r="GV947" s="74"/>
      <c r="GW947" s="74"/>
      <c r="GX947" s="74"/>
      <c r="GY947" s="74"/>
      <c r="GZ947" s="74"/>
      <c r="HA947" s="74"/>
      <c r="HB947" s="74"/>
      <c r="HC947" s="74"/>
      <c r="HD947" s="74"/>
      <c r="HE947" s="74"/>
      <c r="HF947" s="74"/>
      <c r="HG947" s="74"/>
      <c r="HH947" s="74"/>
      <c r="HI947" s="74"/>
      <c r="HJ947" s="74"/>
      <c r="HK947" s="74"/>
      <c r="HL947" s="74"/>
      <c r="HM947" s="74"/>
      <c r="HN947" s="74"/>
      <c r="HO947" s="74"/>
      <c r="HP947" s="74"/>
      <c r="HQ947" s="74"/>
      <c r="HR947" s="74"/>
      <c r="HS947" s="74"/>
      <c r="HT947" s="74"/>
      <c r="HU947" s="74"/>
      <c r="HV947" s="74"/>
      <c r="HW947" s="74"/>
      <c r="HX947" s="74"/>
      <c r="HY947" s="74"/>
      <c r="HZ947" s="74"/>
      <c r="IA947" s="74"/>
      <c r="IB947" s="74"/>
      <c r="IC947" s="74"/>
      <c r="ID947" s="74"/>
      <c r="IE947" s="74"/>
      <c r="IF947" s="74"/>
      <c r="IG947" s="74"/>
      <c r="IH947" s="74"/>
      <c r="II947" s="74"/>
      <c r="IJ947" s="74"/>
    </row>
  </sheetData>
  <sheetProtection password="E3EF" sheet="1" objects="1" scenarios="1"/>
  <mergeCells count="5">
    <mergeCell ref="A2:E2"/>
    <mergeCell ref="A3:A4"/>
    <mergeCell ref="B3:B4"/>
    <mergeCell ref="C3:E3"/>
    <mergeCell ref="A1:E1"/>
  </mergeCells>
  <pageMargins left="0.23622047244094491" right="0.23622047244094491" top="0" bottom="0" header="0.31496062992125984" footer="0.31496062992125984"/>
  <pageSetup paperSize="9" scale="97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Pr513">
    <pageSetUpPr fitToPage="1"/>
  </sheetPr>
  <dimension ref="A1:IJ947"/>
  <sheetViews>
    <sheetView view="pageBreakPreview" zoomScale="75" zoomScaleNormal="70" zoomScaleSheetLayoutView="75" workbookViewId="0">
      <selection activeCell="B17" sqref="B17"/>
    </sheetView>
  </sheetViews>
  <sheetFormatPr defaultColWidth="14" defaultRowHeight="15.75"/>
  <cols>
    <col min="1" max="1" width="11.5703125" style="7" customWidth="1"/>
    <col min="2" max="2" width="81.7109375" style="1" customWidth="1"/>
    <col min="3" max="3" width="14" style="12"/>
    <col min="4" max="4" width="22.42578125" style="16" customWidth="1"/>
    <col min="5" max="5" width="16.28515625" style="1" customWidth="1"/>
    <col min="6" max="16384" width="14" style="1"/>
  </cols>
  <sheetData>
    <row r="1" spans="1:5" ht="60.6" customHeight="1">
      <c r="A1" s="97" t="s">
        <v>2209</v>
      </c>
      <c r="B1" s="97"/>
      <c r="C1" s="97"/>
      <c r="D1" s="97"/>
      <c r="E1" s="97"/>
    </row>
    <row r="2" spans="1:5" ht="59.25" customHeight="1">
      <c r="A2" s="99" t="s">
        <v>2222</v>
      </c>
      <c r="B2" s="99"/>
      <c r="C2" s="99"/>
      <c r="D2" s="99"/>
      <c r="E2" s="99"/>
    </row>
    <row r="3" spans="1:5" ht="15.75" customHeight="1">
      <c r="A3" s="98" t="s">
        <v>0</v>
      </c>
      <c r="B3" s="96" t="s">
        <v>2216</v>
      </c>
      <c r="C3" s="96" t="s">
        <v>194</v>
      </c>
      <c r="D3" s="96"/>
      <c r="E3" s="96"/>
    </row>
    <row r="4" spans="1:5" ht="138" customHeight="1">
      <c r="A4" s="98"/>
      <c r="B4" s="96"/>
      <c r="C4" s="40" t="s">
        <v>1</v>
      </c>
      <c r="D4" s="41" t="s">
        <v>2201</v>
      </c>
      <c r="E4" s="69" t="s">
        <v>2202</v>
      </c>
    </row>
    <row r="5" spans="1:5" s="17" customFormat="1">
      <c r="A5" s="43">
        <v>1</v>
      </c>
      <c r="B5" s="44">
        <v>2</v>
      </c>
      <c r="C5" s="44">
        <v>3</v>
      </c>
      <c r="D5" s="44">
        <v>4</v>
      </c>
      <c r="E5" s="44">
        <v>5</v>
      </c>
    </row>
    <row r="6" spans="1:5">
      <c r="A6" s="37">
        <v>1</v>
      </c>
      <c r="B6" s="6" t="s">
        <v>2157</v>
      </c>
      <c r="C6" s="8"/>
      <c r="D6" s="13">
        <f>D7+D26+D45+D64+D83+D102+D121+D140+D159+D178+D197+D216+D235+D254+D273+D292+D311+D330+D349+D368+D387+D406+D425+D444</f>
        <v>0</v>
      </c>
      <c r="E6" s="13">
        <f>E7+E26+E45+E64+E83+E102+E121+E140+E159+E178+E197+E216+E235+E254+E273+E292+E311+E330+E349+E368+E387+E406+E425+E444</f>
        <v>0</v>
      </c>
    </row>
    <row r="7" spans="1:5" ht="31.5">
      <c r="A7" s="37" t="s">
        <v>201</v>
      </c>
      <c r="B7" s="6" t="s">
        <v>206</v>
      </c>
      <c r="C7" s="8"/>
      <c r="D7" s="13">
        <f>D8+D11+D14+D17+D20+D23</f>
        <v>0</v>
      </c>
      <c r="E7" s="13">
        <f>E8+E11+E14+E17+E20+E23</f>
        <v>0</v>
      </c>
    </row>
    <row r="8" spans="1:5" ht="47.25">
      <c r="A8" s="37" t="s">
        <v>68</v>
      </c>
      <c r="B8" s="6" t="s">
        <v>200</v>
      </c>
      <c r="C8" s="8"/>
      <c r="D8" s="13">
        <f>SUM(D9:D10)</f>
        <v>0</v>
      </c>
      <c r="E8" s="13">
        <f>SUM(E9:E10)</f>
        <v>0</v>
      </c>
    </row>
    <row r="9" spans="1:5">
      <c r="A9" s="45" t="s">
        <v>69</v>
      </c>
      <c r="B9" s="46" t="s">
        <v>195</v>
      </c>
      <c r="C9" s="9"/>
      <c r="D9" s="14"/>
      <c r="E9" s="36"/>
    </row>
    <row r="10" spans="1:5">
      <c r="A10" s="45" t="s">
        <v>70</v>
      </c>
      <c r="B10" s="46" t="s">
        <v>196</v>
      </c>
      <c r="C10" s="9"/>
      <c r="D10" s="14"/>
      <c r="E10" s="36"/>
    </row>
    <row r="11" spans="1:5" ht="47.25">
      <c r="A11" s="37" t="s">
        <v>73</v>
      </c>
      <c r="B11" s="6" t="s">
        <v>199</v>
      </c>
      <c r="C11" s="8"/>
      <c r="D11" s="13">
        <f>SUM(D12:D13)</f>
        <v>0</v>
      </c>
      <c r="E11" s="13">
        <f>SUM(E12:E13)</f>
        <v>0</v>
      </c>
    </row>
    <row r="12" spans="1:5">
      <c r="A12" s="45" t="s">
        <v>74</v>
      </c>
      <c r="B12" s="46" t="s">
        <v>195</v>
      </c>
      <c r="C12" s="9"/>
      <c r="D12" s="14"/>
      <c r="E12" s="36"/>
    </row>
    <row r="13" spans="1:5">
      <c r="A13" s="45" t="s">
        <v>75</v>
      </c>
      <c r="B13" s="46" t="s">
        <v>196</v>
      </c>
      <c r="C13" s="9"/>
      <c r="D13" s="14"/>
      <c r="E13" s="36"/>
    </row>
    <row r="14" spans="1:5" ht="47.25">
      <c r="A14" s="37" t="s">
        <v>207</v>
      </c>
      <c r="B14" s="6" t="s">
        <v>202</v>
      </c>
      <c r="C14" s="8"/>
      <c r="D14" s="13">
        <f>SUM(D15:D16)</f>
        <v>0</v>
      </c>
      <c r="E14" s="13">
        <f>SUM(E15:E16)</f>
        <v>0</v>
      </c>
    </row>
    <row r="15" spans="1:5">
      <c r="A15" s="45" t="s">
        <v>208</v>
      </c>
      <c r="B15" s="46" t="s">
        <v>195</v>
      </c>
      <c r="C15" s="9"/>
      <c r="D15" s="14"/>
      <c r="E15" s="36"/>
    </row>
    <row r="16" spans="1:5">
      <c r="A16" s="45" t="s">
        <v>209</v>
      </c>
      <c r="B16" s="46" t="s">
        <v>196</v>
      </c>
      <c r="C16" s="9"/>
      <c r="D16" s="14"/>
      <c r="E16" s="36"/>
    </row>
    <row r="17" spans="1:5" ht="47.25">
      <c r="A17" s="37" t="s">
        <v>212</v>
      </c>
      <c r="B17" s="6" t="s">
        <v>203</v>
      </c>
      <c r="C17" s="8"/>
      <c r="D17" s="13">
        <f>SUM(D18:D19)</f>
        <v>0</v>
      </c>
      <c r="E17" s="13">
        <f>SUM(E18:E19)</f>
        <v>0</v>
      </c>
    </row>
    <row r="18" spans="1:5">
      <c r="A18" s="45" t="s">
        <v>213</v>
      </c>
      <c r="B18" s="46" t="s">
        <v>195</v>
      </c>
      <c r="C18" s="9"/>
      <c r="D18" s="9"/>
      <c r="E18" s="9"/>
    </row>
    <row r="19" spans="1:5">
      <c r="A19" s="45" t="s">
        <v>214</v>
      </c>
      <c r="B19" s="46" t="s">
        <v>196</v>
      </c>
      <c r="C19" s="9"/>
      <c r="D19" s="14"/>
      <c r="E19" s="36"/>
    </row>
    <row r="20" spans="1:5" ht="47.25">
      <c r="A20" s="37" t="s">
        <v>217</v>
      </c>
      <c r="B20" s="6" t="s">
        <v>204</v>
      </c>
      <c r="C20" s="8"/>
      <c r="D20" s="13">
        <f>SUM(D21:D22)</f>
        <v>0</v>
      </c>
      <c r="E20" s="13">
        <f>SUM(E21:E22)</f>
        <v>0</v>
      </c>
    </row>
    <row r="21" spans="1:5">
      <c r="A21" s="45" t="s">
        <v>218</v>
      </c>
      <c r="B21" s="46" t="s">
        <v>195</v>
      </c>
      <c r="C21" s="9"/>
      <c r="D21" s="9"/>
      <c r="E21" s="9"/>
    </row>
    <row r="22" spans="1:5">
      <c r="A22" s="45" t="s">
        <v>219</v>
      </c>
      <c r="B22" s="46" t="s">
        <v>196</v>
      </c>
      <c r="C22" s="9"/>
      <c r="D22" s="14"/>
      <c r="E22" s="36"/>
    </row>
    <row r="23" spans="1:5" ht="31.5">
      <c r="A23" s="37" t="s">
        <v>222</v>
      </c>
      <c r="B23" s="6" t="s">
        <v>205</v>
      </c>
      <c r="C23" s="8"/>
      <c r="D23" s="13">
        <f>SUM(D24:D25)</f>
        <v>0</v>
      </c>
      <c r="E23" s="13">
        <f>SUM(E24:E25)</f>
        <v>0</v>
      </c>
    </row>
    <row r="24" spans="1:5">
      <c r="A24" s="45" t="s">
        <v>223</v>
      </c>
      <c r="B24" s="46" t="s">
        <v>195</v>
      </c>
      <c r="C24" s="9"/>
      <c r="D24" s="14"/>
      <c r="E24" s="36"/>
    </row>
    <row r="25" spans="1:5">
      <c r="A25" s="45" t="s">
        <v>224</v>
      </c>
      <c r="B25" s="46" t="s">
        <v>196</v>
      </c>
      <c r="C25" s="9"/>
      <c r="D25" s="14"/>
      <c r="E25" s="36"/>
    </row>
    <row r="26" spans="1:5" ht="31.5">
      <c r="A26" s="37" t="s">
        <v>78</v>
      </c>
      <c r="B26" s="6" t="s">
        <v>227</v>
      </c>
      <c r="C26" s="8"/>
      <c r="D26" s="13">
        <f>D27+D30+D33+D36+D39+D42</f>
        <v>0</v>
      </c>
      <c r="E26" s="13">
        <f>E27+E30+E33+E36+E39+E42</f>
        <v>0</v>
      </c>
    </row>
    <row r="27" spans="1:5" ht="47.25">
      <c r="A27" s="37" t="s">
        <v>79</v>
      </c>
      <c r="B27" s="6" t="s">
        <v>228</v>
      </c>
      <c r="C27" s="8"/>
      <c r="D27" s="13">
        <f>SUM(D28:D29)</f>
        <v>0</v>
      </c>
      <c r="E27" s="13">
        <f>SUM(E28:E29)</f>
        <v>0</v>
      </c>
    </row>
    <row r="28" spans="1:5">
      <c r="A28" s="45" t="s">
        <v>80</v>
      </c>
      <c r="B28" s="46" t="s">
        <v>195</v>
      </c>
      <c r="C28" s="9"/>
      <c r="D28" s="14"/>
      <c r="E28" s="36"/>
    </row>
    <row r="29" spans="1:5">
      <c r="A29" s="45" t="s">
        <v>81</v>
      </c>
      <c r="B29" s="46" t="s">
        <v>196</v>
      </c>
      <c r="C29" s="9"/>
      <c r="D29" s="14"/>
      <c r="E29" s="36"/>
    </row>
    <row r="30" spans="1:5" ht="47.25">
      <c r="A30" s="37" t="s">
        <v>84</v>
      </c>
      <c r="B30" s="6" t="s">
        <v>229</v>
      </c>
      <c r="C30" s="8"/>
      <c r="D30" s="13">
        <f>SUM(D31:D32)</f>
        <v>0</v>
      </c>
      <c r="E30" s="13">
        <f>SUM(E31:E32)</f>
        <v>0</v>
      </c>
    </row>
    <row r="31" spans="1:5">
      <c r="A31" s="45" t="s">
        <v>85</v>
      </c>
      <c r="B31" s="46" t="s">
        <v>195</v>
      </c>
      <c r="C31" s="9"/>
      <c r="D31" s="14"/>
      <c r="E31" s="36"/>
    </row>
    <row r="32" spans="1:5">
      <c r="A32" s="45" t="s">
        <v>86</v>
      </c>
      <c r="B32" s="46" t="s">
        <v>196</v>
      </c>
      <c r="C32" s="9"/>
      <c r="D32" s="14"/>
      <c r="E32" s="36"/>
    </row>
    <row r="33" spans="1:5" ht="47.25">
      <c r="A33" s="37" t="s">
        <v>111</v>
      </c>
      <c r="B33" s="6" t="s">
        <v>230</v>
      </c>
      <c r="C33" s="8"/>
      <c r="D33" s="13">
        <f>SUM(D34:D35)</f>
        <v>0</v>
      </c>
      <c r="E33" s="13">
        <f>SUM(E34:E35)</f>
        <v>0</v>
      </c>
    </row>
    <row r="34" spans="1:5">
      <c r="A34" s="45" t="s">
        <v>112</v>
      </c>
      <c r="B34" s="46" t="s">
        <v>195</v>
      </c>
      <c r="C34" s="9"/>
      <c r="D34" s="14"/>
      <c r="E34" s="36"/>
    </row>
    <row r="35" spans="1:5">
      <c r="A35" s="45" t="s">
        <v>231</v>
      </c>
      <c r="B35" s="46" t="s">
        <v>196</v>
      </c>
      <c r="C35" s="9"/>
      <c r="D35" s="14"/>
      <c r="E35" s="36"/>
    </row>
    <row r="36" spans="1:5" ht="47.25">
      <c r="A36" s="37" t="s">
        <v>244</v>
      </c>
      <c r="B36" s="6" t="s">
        <v>234</v>
      </c>
      <c r="C36" s="8"/>
      <c r="D36" s="13">
        <f>SUM(D37:D38)</f>
        <v>0</v>
      </c>
      <c r="E36" s="13">
        <f>SUM(E37:E38)</f>
        <v>0</v>
      </c>
    </row>
    <row r="37" spans="1:5">
      <c r="A37" s="45" t="s">
        <v>235</v>
      </c>
      <c r="B37" s="46" t="s">
        <v>195</v>
      </c>
      <c r="C37" s="9"/>
      <c r="D37" s="14"/>
      <c r="E37" s="36"/>
    </row>
    <row r="38" spans="1:5">
      <c r="A38" s="45" t="s">
        <v>236</v>
      </c>
      <c r="B38" s="46" t="s">
        <v>196</v>
      </c>
      <c r="C38" s="9"/>
      <c r="D38" s="14"/>
      <c r="E38" s="36"/>
    </row>
    <row r="39" spans="1:5" ht="47.25">
      <c r="A39" s="37" t="s">
        <v>245</v>
      </c>
      <c r="B39" s="6" t="s">
        <v>239</v>
      </c>
      <c r="C39" s="8"/>
      <c r="D39" s="13">
        <f>SUM(D40:D41)</f>
        <v>0</v>
      </c>
      <c r="E39" s="13">
        <f>SUM(E40:E41)</f>
        <v>0</v>
      </c>
    </row>
    <row r="40" spans="1:5">
      <c r="A40" s="45" t="s">
        <v>240</v>
      </c>
      <c r="B40" s="46" t="s">
        <v>195</v>
      </c>
      <c r="C40" s="9"/>
      <c r="D40" s="14"/>
      <c r="E40" s="36"/>
    </row>
    <row r="41" spans="1:5">
      <c r="A41" s="45" t="s">
        <v>241</v>
      </c>
      <c r="B41" s="46" t="s">
        <v>196</v>
      </c>
      <c r="C41" s="9"/>
      <c r="D41" s="14"/>
      <c r="E41" s="36"/>
    </row>
    <row r="42" spans="1:5" ht="31.5">
      <c r="A42" s="37" t="s">
        <v>246</v>
      </c>
      <c r="B42" s="6" t="s">
        <v>251</v>
      </c>
      <c r="C42" s="8"/>
      <c r="D42" s="13">
        <f>SUM(D43:D44)</f>
        <v>0</v>
      </c>
      <c r="E42" s="13">
        <f>SUM(E43:E44)</f>
        <v>0</v>
      </c>
    </row>
    <row r="43" spans="1:5">
      <c r="A43" s="45" t="s">
        <v>247</v>
      </c>
      <c r="B43" s="46" t="s">
        <v>195</v>
      </c>
      <c r="C43" s="9"/>
      <c r="D43" s="14"/>
      <c r="E43" s="36"/>
    </row>
    <row r="44" spans="1:5">
      <c r="A44" s="45" t="s">
        <v>248</v>
      </c>
      <c r="B44" s="46" t="s">
        <v>196</v>
      </c>
      <c r="C44" s="9"/>
      <c r="D44" s="14"/>
      <c r="E44" s="36"/>
    </row>
    <row r="45" spans="1:5" ht="31.5">
      <c r="A45" s="37" t="s">
        <v>110</v>
      </c>
      <c r="B45" s="6" t="s">
        <v>252</v>
      </c>
      <c r="C45" s="8"/>
      <c r="D45" s="13">
        <f>D46+D49+D52+D55+D58+D61</f>
        <v>0</v>
      </c>
      <c r="E45" s="13">
        <f>E46+E49+E52+E55+E58+E61</f>
        <v>0</v>
      </c>
    </row>
    <row r="46" spans="1:5" ht="47.25">
      <c r="A46" s="37" t="s">
        <v>113</v>
      </c>
      <c r="B46" s="6" t="s">
        <v>278</v>
      </c>
      <c r="C46" s="8"/>
      <c r="D46" s="13">
        <f>SUM(D47:D48)</f>
        <v>0</v>
      </c>
      <c r="E46" s="13">
        <f>SUM(E47:E48)</f>
        <v>0</v>
      </c>
    </row>
    <row r="47" spans="1:5">
      <c r="A47" s="45" t="s">
        <v>255</v>
      </c>
      <c r="B47" s="46" t="s">
        <v>195</v>
      </c>
      <c r="C47" s="9"/>
      <c r="D47" s="14"/>
      <c r="E47" s="36"/>
    </row>
    <row r="48" spans="1:5">
      <c r="A48" s="45" t="s">
        <v>256</v>
      </c>
      <c r="B48" s="46" t="s">
        <v>196</v>
      </c>
      <c r="C48" s="9"/>
      <c r="D48" s="14"/>
      <c r="E48" s="36"/>
    </row>
    <row r="49" spans="1:5" ht="47.25">
      <c r="A49" s="37" t="s">
        <v>253</v>
      </c>
      <c r="B49" s="6" t="s">
        <v>279</v>
      </c>
      <c r="C49" s="8"/>
      <c r="D49" s="13">
        <f>SUM(D50:D51)</f>
        <v>0</v>
      </c>
      <c r="E49" s="13">
        <f>SUM(E50:E51)</f>
        <v>0</v>
      </c>
    </row>
    <row r="50" spans="1:5">
      <c r="A50" s="45" t="s">
        <v>259</v>
      </c>
      <c r="B50" s="46" t="s">
        <v>195</v>
      </c>
      <c r="C50" s="9"/>
      <c r="D50" s="14"/>
      <c r="E50" s="36"/>
    </row>
    <row r="51" spans="1:5">
      <c r="A51" s="45" t="s">
        <v>260</v>
      </c>
      <c r="B51" s="46" t="s">
        <v>196</v>
      </c>
      <c r="C51" s="9"/>
      <c r="D51" s="14"/>
      <c r="E51" s="36"/>
    </row>
    <row r="52" spans="1:5" ht="47.25">
      <c r="A52" s="37" t="s">
        <v>254</v>
      </c>
      <c r="B52" s="6" t="s">
        <v>280</v>
      </c>
      <c r="C52" s="8"/>
      <c r="D52" s="13">
        <f>SUM(D53:D54)</f>
        <v>0</v>
      </c>
      <c r="E52" s="13">
        <f>SUM(E53:E54)</f>
        <v>0</v>
      </c>
    </row>
    <row r="53" spans="1:5">
      <c r="A53" s="45" t="s">
        <v>263</v>
      </c>
      <c r="B53" s="46" t="s">
        <v>195</v>
      </c>
      <c r="C53" s="9"/>
      <c r="D53" s="14"/>
      <c r="E53" s="36"/>
    </row>
    <row r="54" spans="1:5">
      <c r="A54" s="45" t="s">
        <v>264</v>
      </c>
      <c r="B54" s="46" t="s">
        <v>196</v>
      </c>
      <c r="C54" s="9"/>
      <c r="D54" s="14"/>
      <c r="E54" s="36"/>
    </row>
    <row r="55" spans="1:5" ht="47.25">
      <c r="A55" s="37" t="s">
        <v>1060</v>
      </c>
      <c r="B55" s="6" t="s">
        <v>281</v>
      </c>
      <c r="C55" s="8"/>
      <c r="D55" s="13">
        <f>SUM(D56:D57)</f>
        <v>0</v>
      </c>
      <c r="E55" s="13">
        <f>SUM(E56:E57)</f>
        <v>0</v>
      </c>
    </row>
    <row r="56" spans="1:5">
      <c r="A56" s="45" t="s">
        <v>268</v>
      </c>
      <c r="B56" s="46" t="s">
        <v>195</v>
      </c>
      <c r="C56" s="9"/>
      <c r="D56" s="14"/>
      <c r="E56" s="36"/>
    </row>
    <row r="57" spans="1:5">
      <c r="A57" s="45" t="s">
        <v>269</v>
      </c>
      <c r="B57" s="46" t="s">
        <v>196</v>
      </c>
      <c r="C57" s="9"/>
      <c r="D57" s="14"/>
      <c r="E57" s="36"/>
    </row>
    <row r="58" spans="1:5" ht="47.25">
      <c r="A58" s="37" t="s">
        <v>272</v>
      </c>
      <c r="B58" s="6" t="s">
        <v>282</v>
      </c>
      <c r="C58" s="8"/>
      <c r="D58" s="13">
        <f>SUM(D59:D60)</f>
        <v>0</v>
      </c>
      <c r="E58" s="13">
        <f>SUM(E59:E60)</f>
        <v>0</v>
      </c>
    </row>
    <row r="59" spans="1:5">
      <c r="A59" s="45" t="s">
        <v>273</v>
      </c>
      <c r="B59" s="46" t="s">
        <v>195</v>
      </c>
      <c r="C59" s="9"/>
      <c r="D59" s="14"/>
      <c r="E59" s="36"/>
    </row>
    <row r="60" spans="1:5">
      <c r="A60" s="45" t="s">
        <v>274</v>
      </c>
      <c r="B60" s="46" t="s">
        <v>196</v>
      </c>
      <c r="C60" s="9"/>
      <c r="D60" s="14"/>
      <c r="E60" s="36"/>
    </row>
    <row r="61" spans="1:5" ht="47.25">
      <c r="A61" s="37" t="s">
        <v>277</v>
      </c>
      <c r="B61" s="6" t="s">
        <v>287</v>
      </c>
      <c r="C61" s="8"/>
      <c r="D61" s="13">
        <f>SUM(D62:D63)</f>
        <v>0</v>
      </c>
      <c r="E61" s="13">
        <f>SUM(E62:E63)</f>
        <v>0</v>
      </c>
    </row>
    <row r="62" spans="1:5">
      <c r="A62" s="45" t="s">
        <v>283</v>
      </c>
      <c r="B62" s="46" t="s">
        <v>195</v>
      </c>
      <c r="C62" s="9"/>
      <c r="D62" s="14"/>
      <c r="E62" s="36"/>
    </row>
    <row r="63" spans="1:5">
      <c r="A63" s="45" t="s">
        <v>284</v>
      </c>
      <c r="B63" s="46" t="s">
        <v>196</v>
      </c>
      <c r="C63" s="9"/>
      <c r="D63" s="14"/>
      <c r="E63" s="36"/>
    </row>
    <row r="64" spans="1:5" ht="31.5">
      <c r="A64" s="37" t="s">
        <v>109</v>
      </c>
      <c r="B64" s="6" t="s">
        <v>288</v>
      </c>
      <c r="C64" s="13"/>
      <c r="D64" s="13">
        <f>D65+D68+D71+D74+D77+D80</f>
        <v>0</v>
      </c>
      <c r="E64" s="13">
        <f>E65+E68+E71+E74+E77+E80</f>
        <v>0</v>
      </c>
    </row>
    <row r="65" spans="1:5" ht="47.25">
      <c r="A65" s="37" t="s">
        <v>114</v>
      </c>
      <c r="B65" s="6" t="s">
        <v>293</v>
      </c>
      <c r="C65" s="8"/>
      <c r="D65" s="13">
        <f>SUM(D66:D67)</f>
        <v>0</v>
      </c>
      <c r="E65" s="13">
        <f>SUM(E66:E67)</f>
        <v>0</v>
      </c>
    </row>
    <row r="66" spans="1:5">
      <c r="A66" s="45" t="s">
        <v>289</v>
      </c>
      <c r="B66" s="46" t="s">
        <v>195</v>
      </c>
      <c r="C66" s="9"/>
      <c r="D66" s="14"/>
      <c r="E66" s="36"/>
    </row>
    <row r="67" spans="1:5">
      <c r="A67" s="45" t="s">
        <v>290</v>
      </c>
      <c r="B67" s="46" t="s">
        <v>196</v>
      </c>
      <c r="C67" s="9"/>
      <c r="D67" s="14"/>
      <c r="E67" s="36"/>
    </row>
    <row r="68" spans="1:5" ht="47.25">
      <c r="A68" s="37" t="s">
        <v>294</v>
      </c>
      <c r="B68" s="6" t="s">
        <v>299</v>
      </c>
      <c r="C68" s="8"/>
      <c r="D68" s="13">
        <f>SUM(D69:D70)</f>
        <v>0</v>
      </c>
      <c r="E68" s="13">
        <f>SUM(E69:E70)</f>
        <v>0</v>
      </c>
    </row>
    <row r="69" spans="1:5">
      <c r="A69" s="45" t="s">
        <v>295</v>
      </c>
      <c r="B69" s="46" t="s">
        <v>195</v>
      </c>
      <c r="C69" s="9"/>
      <c r="D69" s="14"/>
      <c r="E69" s="36"/>
    </row>
    <row r="70" spans="1:5">
      <c r="A70" s="45" t="s">
        <v>296</v>
      </c>
      <c r="B70" s="46" t="s">
        <v>196</v>
      </c>
      <c r="C70" s="9"/>
      <c r="D70" s="14"/>
      <c r="E70" s="36"/>
    </row>
    <row r="71" spans="1:5" ht="47.25">
      <c r="A71" s="37" t="s">
        <v>267</v>
      </c>
      <c r="B71" s="6" t="s">
        <v>304</v>
      </c>
      <c r="C71" s="8"/>
      <c r="D71" s="13">
        <f>SUM(D72:D73)</f>
        <v>0</v>
      </c>
      <c r="E71" s="13">
        <f>SUM(E72:E73)</f>
        <v>0</v>
      </c>
    </row>
    <row r="72" spans="1:5">
      <c r="A72" s="45" t="s">
        <v>300</v>
      </c>
      <c r="B72" s="46" t="s">
        <v>195</v>
      </c>
      <c r="C72" s="9"/>
      <c r="D72" s="14"/>
      <c r="E72" s="36"/>
    </row>
    <row r="73" spans="1:5">
      <c r="A73" s="45" t="s">
        <v>301</v>
      </c>
      <c r="B73" s="46" t="s">
        <v>196</v>
      </c>
      <c r="C73" s="9"/>
      <c r="D73" s="14"/>
      <c r="E73" s="36"/>
    </row>
    <row r="74" spans="1:5" ht="47.25">
      <c r="A74" s="37" t="s">
        <v>305</v>
      </c>
      <c r="B74" s="6" t="s">
        <v>310</v>
      </c>
      <c r="C74" s="8"/>
      <c r="D74" s="13">
        <f>SUM(D75:D76)</f>
        <v>0</v>
      </c>
      <c r="E74" s="13">
        <f>SUM(E75:E76)</f>
        <v>0</v>
      </c>
    </row>
    <row r="75" spans="1:5">
      <c r="A75" s="45" t="s">
        <v>306</v>
      </c>
      <c r="B75" s="46" t="s">
        <v>195</v>
      </c>
      <c r="C75" s="9"/>
      <c r="D75" s="14"/>
      <c r="E75" s="36"/>
    </row>
    <row r="76" spans="1:5">
      <c r="A76" s="45" t="s">
        <v>307</v>
      </c>
      <c r="B76" s="46" t="s">
        <v>196</v>
      </c>
      <c r="C76" s="9"/>
      <c r="D76" s="14"/>
      <c r="E76" s="36"/>
    </row>
    <row r="77" spans="1:5" ht="47.25">
      <c r="A77" s="37" t="s">
        <v>311</v>
      </c>
      <c r="B77" s="6" t="s">
        <v>316</v>
      </c>
      <c r="C77" s="8"/>
      <c r="D77" s="13">
        <f>SUM(D78:D79)</f>
        <v>0</v>
      </c>
      <c r="E77" s="13">
        <f>SUM(E78:E79)</f>
        <v>0</v>
      </c>
    </row>
    <row r="78" spans="1:5">
      <c r="A78" s="45" t="s">
        <v>312</v>
      </c>
      <c r="B78" s="46" t="s">
        <v>195</v>
      </c>
      <c r="C78" s="9"/>
      <c r="D78" s="14"/>
      <c r="E78" s="36"/>
    </row>
    <row r="79" spans="1:5">
      <c r="A79" s="45" t="s">
        <v>313</v>
      </c>
      <c r="B79" s="46" t="s">
        <v>196</v>
      </c>
      <c r="C79" s="9"/>
      <c r="D79" s="14"/>
      <c r="E79" s="36"/>
    </row>
    <row r="80" spans="1:5" ht="31.5">
      <c r="A80" s="37" t="s">
        <v>317</v>
      </c>
      <c r="B80" s="6" t="s">
        <v>322</v>
      </c>
      <c r="C80" s="8"/>
      <c r="D80" s="13">
        <f>SUM(D81:D82)</f>
        <v>0</v>
      </c>
      <c r="E80" s="13">
        <f>SUM(E81:E82)</f>
        <v>0</v>
      </c>
    </row>
    <row r="81" spans="1:5">
      <c r="A81" s="45" t="s">
        <v>318</v>
      </c>
      <c r="B81" s="46" t="s">
        <v>195</v>
      </c>
      <c r="C81" s="9"/>
      <c r="D81" s="14"/>
      <c r="E81" s="36"/>
    </row>
    <row r="82" spans="1:5">
      <c r="A82" s="45" t="s">
        <v>319</v>
      </c>
      <c r="B82" s="46" t="s">
        <v>196</v>
      </c>
      <c r="C82" s="9"/>
      <c r="D82" s="14"/>
      <c r="E82" s="36"/>
    </row>
    <row r="83" spans="1:5" ht="31.5">
      <c r="A83" s="37" t="s">
        <v>153</v>
      </c>
      <c r="B83" s="6" t="s">
        <v>323</v>
      </c>
      <c r="C83" s="8"/>
      <c r="D83" s="13">
        <f>D84+D87+D90+D93+D96+D99</f>
        <v>0</v>
      </c>
      <c r="E83" s="13">
        <f>E84+E87+E90+E93+E96+E99</f>
        <v>0</v>
      </c>
    </row>
    <row r="84" spans="1:5" ht="47.25">
      <c r="A84" s="37" t="s">
        <v>154</v>
      </c>
      <c r="B84" s="6" t="s">
        <v>324</v>
      </c>
      <c r="C84" s="6"/>
      <c r="D84" s="13">
        <f>SUM(D85:D86)</f>
        <v>0</v>
      </c>
      <c r="E84" s="13">
        <f>SUM(E85:E86)</f>
        <v>0</v>
      </c>
    </row>
    <row r="85" spans="1:5">
      <c r="A85" s="45" t="s">
        <v>325</v>
      </c>
      <c r="B85" s="46" t="s">
        <v>195</v>
      </c>
      <c r="C85" s="9"/>
      <c r="D85" s="14"/>
      <c r="E85" s="36"/>
    </row>
    <row r="86" spans="1:5">
      <c r="A86" s="45" t="s">
        <v>326</v>
      </c>
      <c r="B86" s="46" t="s">
        <v>196</v>
      </c>
      <c r="C86" s="9"/>
      <c r="D86" s="14"/>
      <c r="E86" s="36"/>
    </row>
    <row r="87" spans="1:5" ht="47.25">
      <c r="A87" s="37" t="s">
        <v>155</v>
      </c>
      <c r="B87" s="6" t="s">
        <v>333</v>
      </c>
      <c r="C87" s="8"/>
      <c r="D87" s="13">
        <f>SUM(D88:D89)</f>
        <v>0</v>
      </c>
      <c r="E87" s="13">
        <f>SUM(E88:E89)</f>
        <v>0</v>
      </c>
    </row>
    <row r="88" spans="1:5">
      <c r="A88" s="45" t="s">
        <v>329</v>
      </c>
      <c r="B88" s="46" t="s">
        <v>195</v>
      </c>
      <c r="C88" s="9"/>
      <c r="D88" s="14"/>
      <c r="E88" s="36"/>
    </row>
    <row r="89" spans="1:5">
      <c r="A89" s="45" t="s">
        <v>330</v>
      </c>
      <c r="B89" s="46" t="s">
        <v>196</v>
      </c>
      <c r="C89" s="9"/>
      <c r="D89" s="14"/>
      <c r="E89" s="36"/>
    </row>
    <row r="90" spans="1:5" ht="47.25">
      <c r="A90" s="37" t="s">
        <v>156</v>
      </c>
      <c r="B90" s="6" t="s">
        <v>334</v>
      </c>
      <c r="C90" s="8"/>
      <c r="D90" s="13">
        <f>SUM(D91:D92)</f>
        <v>0</v>
      </c>
      <c r="E90" s="13">
        <f>SUM(E91:E92)</f>
        <v>0</v>
      </c>
    </row>
    <row r="91" spans="1:5">
      <c r="A91" s="45" t="s">
        <v>25</v>
      </c>
      <c r="B91" s="46" t="s">
        <v>195</v>
      </c>
      <c r="C91" s="9"/>
      <c r="D91" s="14"/>
      <c r="E91" s="36"/>
    </row>
    <row r="92" spans="1:5">
      <c r="A92" s="45" t="s">
        <v>157</v>
      </c>
      <c r="B92" s="46" t="s">
        <v>196</v>
      </c>
      <c r="C92" s="9"/>
      <c r="D92" s="14"/>
      <c r="E92" s="36"/>
    </row>
    <row r="93" spans="1:5" ht="47.25">
      <c r="A93" s="37" t="s">
        <v>335</v>
      </c>
      <c r="B93" s="6" t="s">
        <v>340</v>
      </c>
      <c r="C93" s="8"/>
      <c r="D93" s="13">
        <f>SUM(D94:D95)</f>
        <v>0</v>
      </c>
      <c r="E93" s="13">
        <f>SUM(E94:E95)</f>
        <v>0</v>
      </c>
    </row>
    <row r="94" spans="1:5">
      <c r="A94" s="45" t="s">
        <v>336</v>
      </c>
      <c r="B94" s="46" t="s">
        <v>195</v>
      </c>
      <c r="C94" s="9"/>
      <c r="D94" s="9"/>
      <c r="E94" s="9"/>
    </row>
    <row r="95" spans="1:5">
      <c r="A95" s="45" t="s">
        <v>337</v>
      </c>
      <c r="B95" s="46" t="s">
        <v>196</v>
      </c>
      <c r="C95" s="9"/>
      <c r="D95" s="9"/>
      <c r="E95" s="9"/>
    </row>
    <row r="96" spans="1:5" ht="47.25">
      <c r="A96" s="37" t="s">
        <v>341</v>
      </c>
      <c r="B96" s="6" t="s">
        <v>346</v>
      </c>
      <c r="C96" s="10"/>
      <c r="D96" s="13">
        <f>SUM(D97:D98)</f>
        <v>0</v>
      </c>
      <c r="E96" s="13">
        <f>SUM(E97:E98)</f>
        <v>0</v>
      </c>
    </row>
    <row r="97" spans="1:5">
      <c r="A97" s="45" t="s">
        <v>342</v>
      </c>
      <c r="B97" s="46" t="s">
        <v>195</v>
      </c>
      <c r="C97" s="9"/>
      <c r="D97" s="9"/>
      <c r="E97" s="9"/>
    </row>
    <row r="98" spans="1:5">
      <c r="A98" s="45" t="s">
        <v>343</v>
      </c>
      <c r="B98" s="46" t="s">
        <v>196</v>
      </c>
      <c r="C98" s="9"/>
      <c r="D98" s="9"/>
      <c r="E98" s="9"/>
    </row>
    <row r="99" spans="1:5" ht="31.5">
      <c r="A99" s="37" t="s">
        <v>347</v>
      </c>
      <c r="B99" s="6" t="s">
        <v>352</v>
      </c>
      <c r="C99" s="8"/>
      <c r="D99" s="13">
        <f>SUM(D100:D101)</f>
        <v>0</v>
      </c>
      <c r="E99" s="13">
        <f>SUM(E100:E101)</f>
        <v>0</v>
      </c>
    </row>
    <row r="100" spans="1:5">
      <c r="A100" s="45" t="s">
        <v>348</v>
      </c>
      <c r="B100" s="46" t="s">
        <v>195</v>
      </c>
      <c r="C100" s="9"/>
      <c r="D100" s="9"/>
      <c r="E100" s="9"/>
    </row>
    <row r="101" spans="1:5">
      <c r="A101" s="45" t="s">
        <v>349</v>
      </c>
      <c r="B101" s="46" t="s">
        <v>196</v>
      </c>
      <c r="C101" s="9"/>
      <c r="D101" s="9"/>
      <c r="E101" s="9"/>
    </row>
    <row r="102" spans="1:5" ht="31.5">
      <c r="A102" s="37" t="s">
        <v>160</v>
      </c>
      <c r="B102" s="6" t="s">
        <v>353</v>
      </c>
      <c r="C102" s="8"/>
      <c r="D102" s="13">
        <f>D103+D106+D109+D112+D115+D118</f>
        <v>0</v>
      </c>
      <c r="E102" s="13">
        <f>E103+E106+E109+E112+E115+E118</f>
        <v>0</v>
      </c>
    </row>
    <row r="103" spans="1:5" ht="47.25">
      <c r="A103" s="37" t="s">
        <v>161</v>
      </c>
      <c r="B103" s="6" t="s">
        <v>354</v>
      </c>
      <c r="C103" s="6"/>
      <c r="D103" s="13">
        <f>SUM(D104:D105)</f>
        <v>0</v>
      </c>
      <c r="E103" s="13">
        <f>SUM(E104:E105)</f>
        <v>0</v>
      </c>
    </row>
    <row r="104" spans="1:5">
      <c r="A104" s="45" t="s">
        <v>355</v>
      </c>
      <c r="B104" s="46" t="s">
        <v>195</v>
      </c>
      <c r="C104" s="9"/>
      <c r="D104" s="9"/>
      <c r="E104" s="9"/>
    </row>
    <row r="105" spans="1:5">
      <c r="A105" s="45" t="s">
        <v>356</v>
      </c>
      <c r="B105" s="46" t="s">
        <v>196</v>
      </c>
      <c r="C105" s="9"/>
      <c r="D105" s="14"/>
      <c r="E105" s="36"/>
    </row>
    <row r="106" spans="1:5" ht="47.25">
      <c r="A106" s="37" t="s">
        <v>162</v>
      </c>
      <c r="B106" s="6" t="s">
        <v>359</v>
      </c>
      <c r="C106" s="11"/>
      <c r="D106" s="13">
        <f>SUM(D107:D108)</f>
        <v>0</v>
      </c>
      <c r="E106" s="13">
        <f>SUM(E107:E108)</f>
        <v>0</v>
      </c>
    </row>
    <row r="107" spans="1:5">
      <c r="A107" s="45" t="s">
        <v>361</v>
      </c>
      <c r="B107" s="46" t="s">
        <v>195</v>
      </c>
      <c r="C107" s="9"/>
      <c r="D107" s="14"/>
      <c r="E107" s="36"/>
    </row>
    <row r="108" spans="1:5">
      <c r="A108" s="45" t="s">
        <v>362</v>
      </c>
      <c r="B108" s="46" t="s">
        <v>196</v>
      </c>
      <c r="C108" s="9"/>
      <c r="D108" s="14"/>
      <c r="E108" s="36"/>
    </row>
    <row r="109" spans="1:5" ht="47.25">
      <c r="A109" s="37" t="s">
        <v>163</v>
      </c>
      <c r="B109" s="6" t="s">
        <v>360</v>
      </c>
      <c r="C109" s="48"/>
      <c r="D109" s="13">
        <f>SUM(D110:D111)</f>
        <v>0</v>
      </c>
      <c r="E109" s="13">
        <f>SUM(E110:E111)</f>
        <v>0</v>
      </c>
    </row>
    <row r="110" spans="1:5">
      <c r="A110" s="45" t="s">
        <v>365</v>
      </c>
      <c r="B110" s="46" t="s">
        <v>195</v>
      </c>
      <c r="C110" s="9"/>
      <c r="D110" s="14"/>
      <c r="E110" s="36"/>
    </row>
    <row r="111" spans="1:5">
      <c r="A111" s="45" t="s">
        <v>366</v>
      </c>
      <c r="B111" s="46" t="s">
        <v>196</v>
      </c>
      <c r="C111" s="9"/>
      <c r="D111" s="14"/>
      <c r="E111" s="36"/>
    </row>
    <row r="112" spans="1:5" ht="47.25">
      <c r="A112" s="37" t="s">
        <v>164</v>
      </c>
      <c r="B112" s="6" t="s">
        <v>369</v>
      </c>
      <c r="C112" s="11"/>
      <c r="D112" s="13">
        <f>SUM(D113:D114)</f>
        <v>0</v>
      </c>
      <c r="E112" s="13">
        <f>SUM(E113:E114)</f>
        <v>0</v>
      </c>
    </row>
    <row r="113" spans="1:5">
      <c r="A113" s="45" t="s">
        <v>370</v>
      </c>
      <c r="B113" s="46" t="s">
        <v>195</v>
      </c>
      <c r="C113" s="9"/>
      <c r="D113" s="14"/>
      <c r="E113" s="36"/>
    </row>
    <row r="114" spans="1:5">
      <c r="A114" s="45" t="s">
        <v>371</v>
      </c>
      <c r="B114" s="46" t="s">
        <v>196</v>
      </c>
      <c r="C114" s="9"/>
      <c r="D114" s="14"/>
      <c r="E114" s="36"/>
    </row>
    <row r="115" spans="1:5" ht="47.25">
      <c r="A115" s="15" t="s">
        <v>374</v>
      </c>
      <c r="B115" s="15" t="s">
        <v>384</v>
      </c>
      <c r="C115" s="15"/>
      <c r="D115" s="13">
        <f>SUM(D116:D117)</f>
        <v>0</v>
      </c>
      <c r="E115" s="13">
        <f>SUM(E116:E117)</f>
        <v>0</v>
      </c>
    </row>
    <row r="116" spans="1:5">
      <c r="A116" s="45" t="s">
        <v>376</v>
      </c>
      <c r="B116" s="46" t="s">
        <v>195</v>
      </c>
      <c r="C116" s="9"/>
      <c r="D116" s="14"/>
      <c r="E116" s="36"/>
    </row>
    <row r="117" spans="1:5">
      <c r="A117" s="45" t="s">
        <v>377</v>
      </c>
      <c r="B117" s="46" t="s">
        <v>196</v>
      </c>
      <c r="C117" s="9"/>
      <c r="D117" s="14"/>
      <c r="E117" s="36"/>
    </row>
    <row r="118" spans="1:5" ht="31.5">
      <c r="A118" s="68" t="s">
        <v>375</v>
      </c>
      <c r="B118" s="15" t="s">
        <v>385</v>
      </c>
      <c r="C118" s="15"/>
      <c r="D118" s="13">
        <f>SUM(D119:D120)</f>
        <v>0</v>
      </c>
      <c r="E118" s="13">
        <f>SUM(E119:E120)</f>
        <v>0</v>
      </c>
    </row>
    <row r="119" spans="1:5">
      <c r="A119" s="45" t="s">
        <v>380</v>
      </c>
      <c r="B119" s="46" t="s">
        <v>195</v>
      </c>
      <c r="C119" s="9"/>
      <c r="D119" s="14"/>
      <c r="E119" s="36"/>
    </row>
    <row r="120" spans="1:5">
      <c r="A120" s="45" t="s">
        <v>381</v>
      </c>
      <c r="B120" s="46" t="s">
        <v>196</v>
      </c>
      <c r="C120" s="9"/>
      <c r="D120" s="14"/>
      <c r="E120" s="36"/>
    </row>
    <row r="121" spans="1:5" ht="31.5">
      <c r="A121" s="37" t="s">
        <v>386</v>
      </c>
      <c r="B121" s="6" t="s">
        <v>387</v>
      </c>
      <c r="C121" s="6"/>
      <c r="D121" s="13">
        <f>D122+D125+D128+D131+D134+D137</f>
        <v>0</v>
      </c>
      <c r="E121" s="13">
        <f>E122+E125+E128+E131+E134+E137</f>
        <v>0</v>
      </c>
    </row>
    <row r="122" spans="1:5" ht="47.25">
      <c r="A122" s="37" t="s">
        <v>389</v>
      </c>
      <c r="B122" s="6" t="s">
        <v>388</v>
      </c>
      <c r="C122" s="8"/>
      <c r="D122" s="13">
        <f>SUM(D123:D124)</f>
        <v>0</v>
      </c>
      <c r="E122" s="13">
        <f>SUM(E123:E124)</f>
        <v>0</v>
      </c>
    </row>
    <row r="123" spans="1:5">
      <c r="A123" s="45" t="s">
        <v>390</v>
      </c>
      <c r="B123" s="46" t="s">
        <v>195</v>
      </c>
      <c r="C123" s="9"/>
      <c r="D123" s="14"/>
      <c r="E123" s="36"/>
    </row>
    <row r="124" spans="1:5">
      <c r="A124" s="45" t="s">
        <v>391</v>
      </c>
      <c r="B124" s="46" t="s">
        <v>196</v>
      </c>
      <c r="C124" s="9"/>
      <c r="D124" s="14"/>
      <c r="E124" s="36"/>
    </row>
    <row r="125" spans="1:5" ht="47.25">
      <c r="A125" s="37" t="s">
        <v>394</v>
      </c>
      <c r="B125" s="6" t="s">
        <v>399</v>
      </c>
      <c r="C125" s="8"/>
      <c r="D125" s="13">
        <f>SUM(D126:D127)</f>
        <v>0</v>
      </c>
      <c r="E125" s="13">
        <f>SUM(E126:E127)</f>
        <v>0</v>
      </c>
    </row>
    <row r="126" spans="1:5">
      <c r="A126" s="45" t="s">
        <v>395</v>
      </c>
      <c r="B126" s="46" t="s">
        <v>195</v>
      </c>
      <c r="C126" s="9"/>
      <c r="D126" s="14"/>
      <c r="E126" s="36"/>
    </row>
    <row r="127" spans="1:5">
      <c r="A127" s="45" t="s">
        <v>396</v>
      </c>
      <c r="B127" s="46" t="s">
        <v>196</v>
      </c>
      <c r="C127" s="9"/>
      <c r="D127" s="14"/>
      <c r="E127" s="36"/>
    </row>
    <row r="128" spans="1:5" ht="47.25">
      <c r="A128" s="37" t="s">
        <v>401</v>
      </c>
      <c r="B128" s="6" t="s">
        <v>400</v>
      </c>
      <c r="C128" s="6"/>
      <c r="D128" s="13">
        <f>SUM(D129:D130)</f>
        <v>0</v>
      </c>
      <c r="E128" s="13">
        <f>SUM(E129:E130)</f>
        <v>0</v>
      </c>
    </row>
    <row r="129" spans="1:5">
      <c r="A129" s="45" t="s">
        <v>402</v>
      </c>
      <c r="B129" s="46" t="s">
        <v>195</v>
      </c>
      <c r="C129" s="9"/>
      <c r="D129" s="14"/>
      <c r="E129" s="36"/>
    </row>
    <row r="130" spans="1:5">
      <c r="A130" s="45" t="s">
        <v>409</v>
      </c>
      <c r="B130" s="46" t="s">
        <v>196</v>
      </c>
      <c r="C130" s="9"/>
      <c r="D130" s="14"/>
      <c r="E130" s="36"/>
    </row>
    <row r="131" spans="1:5" ht="47.25">
      <c r="A131" s="37" t="s">
        <v>407</v>
      </c>
      <c r="B131" s="6" t="s">
        <v>406</v>
      </c>
      <c r="C131" s="6"/>
      <c r="D131" s="13">
        <f>SUM(D132:D133)</f>
        <v>0</v>
      </c>
      <c r="E131" s="13">
        <f>SUM(E132:E133)</f>
        <v>0</v>
      </c>
    </row>
    <row r="132" spans="1:5">
      <c r="A132" s="45" t="s">
        <v>408</v>
      </c>
      <c r="B132" s="46" t="s">
        <v>195</v>
      </c>
      <c r="C132" s="9"/>
      <c r="D132" s="14"/>
      <c r="E132" s="36"/>
    </row>
    <row r="133" spans="1:5">
      <c r="A133" s="45" t="s">
        <v>403</v>
      </c>
      <c r="B133" s="46" t="s">
        <v>196</v>
      </c>
      <c r="C133" s="9"/>
      <c r="D133" s="14"/>
      <c r="E133" s="36"/>
    </row>
    <row r="134" spans="1:5" ht="47.25">
      <c r="A134" s="37" t="s">
        <v>412</v>
      </c>
      <c r="B134" s="6" t="s">
        <v>418</v>
      </c>
      <c r="C134" s="6"/>
      <c r="D134" s="13">
        <f>SUM(D135:D136)</f>
        <v>0</v>
      </c>
      <c r="E134" s="13">
        <f>SUM(E135:E136)</f>
        <v>0</v>
      </c>
    </row>
    <row r="135" spans="1:5">
      <c r="A135" s="45" t="s">
        <v>413</v>
      </c>
      <c r="B135" s="46" t="s">
        <v>195</v>
      </c>
      <c r="C135" s="9"/>
      <c r="D135" s="14"/>
      <c r="E135" s="36"/>
    </row>
    <row r="136" spans="1:5">
      <c r="A136" s="45" t="s">
        <v>414</v>
      </c>
      <c r="B136" s="46" t="s">
        <v>196</v>
      </c>
      <c r="C136" s="9"/>
      <c r="D136" s="14"/>
      <c r="E136" s="36"/>
    </row>
    <row r="137" spans="1:5" ht="47.25">
      <c r="A137" s="37" t="s">
        <v>419</v>
      </c>
      <c r="B137" s="6" t="s">
        <v>423</v>
      </c>
      <c r="C137" s="6"/>
      <c r="D137" s="13">
        <f>SUM(D138:D139)</f>
        <v>0</v>
      </c>
      <c r="E137" s="13">
        <f>SUM(E138:E139)</f>
        <v>0</v>
      </c>
    </row>
    <row r="138" spans="1:5">
      <c r="A138" s="45" t="s">
        <v>420</v>
      </c>
      <c r="B138" s="46" t="s">
        <v>195</v>
      </c>
      <c r="C138" s="9"/>
      <c r="D138" s="14"/>
      <c r="E138" s="36"/>
    </row>
    <row r="139" spans="1:5">
      <c r="A139" s="45" t="s">
        <v>421</v>
      </c>
      <c r="B139" s="46" t="s">
        <v>196</v>
      </c>
      <c r="C139" s="9"/>
      <c r="D139" s="14"/>
      <c r="E139" s="36"/>
    </row>
    <row r="140" spans="1:5" ht="31.5">
      <c r="A140" s="37" t="s">
        <v>424</v>
      </c>
      <c r="B140" s="6" t="s">
        <v>430</v>
      </c>
      <c r="C140" s="6"/>
      <c r="D140" s="13">
        <f>D141+D144+D147+D150+D153+D156</f>
        <v>0</v>
      </c>
      <c r="E140" s="13">
        <f>E141+E144+E147+E150+E153+E156</f>
        <v>0</v>
      </c>
    </row>
    <row r="141" spans="1:5" ht="47.25">
      <c r="A141" s="37" t="s">
        <v>425</v>
      </c>
      <c r="B141" s="6" t="s">
        <v>431</v>
      </c>
      <c r="C141" s="8"/>
      <c r="D141" s="13">
        <f>SUM(D142:D143)</f>
        <v>0</v>
      </c>
      <c r="E141" s="13">
        <f>SUM(E142:E143)</f>
        <v>0</v>
      </c>
    </row>
    <row r="142" spans="1:5">
      <c r="A142" s="45" t="s">
        <v>426</v>
      </c>
      <c r="B142" s="46" t="s">
        <v>195</v>
      </c>
      <c r="C142" s="9"/>
      <c r="D142" s="14"/>
      <c r="E142" s="36"/>
    </row>
    <row r="143" spans="1:5">
      <c r="A143" s="45" t="s">
        <v>427</v>
      </c>
      <c r="B143" s="46" t="s">
        <v>196</v>
      </c>
      <c r="C143" s="9"/>
      <c r="D143" s="14"/>
      <c r="E143" s="36"/>
    </row>
    <row r="144" spans="1:5" ht="47.25">
      <c r="A144" s="37" t="s">
        <v>432</v>
      </c>
      <c r="B144" s="6" t="s">
        <v>433</v>
      </c>
      <c r="C144" s="8"/>
      <c r="D144" s="13">
        <f>SUM(D145:D146)</f>
        <v>0</v>
      </c>
      <c r="E144" s="13">
        <f>SUM(E145:E146)</f>
        <v>0</v>
      </c>
    </row>
    <row r="145" spans="1:5">
      <c r="A145" s="45" t="s">
        <v>434</v>
      </c>
      <c r="B145" s="46" t="s">
        <v>195</v>
      </c>
      <c r="C145" s="9"/>
      <c r="D145" s="14"/>
      <c r="E145" s="36"/>
    </row>
    <row r="146" spans="1:5">
      <c r="A146" s="45" t="s">
        <v>435</v>
      </c>
      <c r="B146" s="46" t="s">
        <v>196</v>
      </c>
      <c r="C146" s="9"/>
      <c r="D146" s="14"/>
      <c r="E146" s="36"/>
    </row>
    <row r="147" spans="1:5" ht="47.25">
      <c r="A147" s="37" t="s">
        <v>438</v>
      </c>
      <c r="B147" s="6" t="s">
        <v>443</v>
      </c>
      <c r="C147" s="8"/>
      <c r="D147" s="13">
        <f>SUM(D148:D149)</f>
        <v>0</v>
      </c>
      <c r="E147" s="13">
        <f>SUM(E148:E149)</f>
        <v>0</v>
      </c>
    </row>
    <row r="148" spans="1:5">
      <c r="A148" s="45" t="s">
        <v>439</v>
      </c>
      <c r="B148" s="46" t="s">
        <v>195</v>
      </c>
      <c r="C148" s="9"/>
      <c r="D148" s="14"/>
      <c r="E148" s="36"/>
    </row>
    <row r="149" spans="1:5">
      <c r="A149" s="45" t="s">
        <v>440</v>
      </c>
      <c r="B149" s="46" t="s">
        <v>196</v>
      </c>
      <c r="C149" s="9"/>
      <c r="D149" s="14"/>
      <c r="E149" s="36"/>
    </row>
    <row r="150" spans="1:5" ht="47.25">
      <c r="A150" s="37" t="s">
        <v>444</v>
      </c>
      <c r="B150" s="6" t="s">
        <v>449</v>
      </c>
      <c r="C150" s="8"/>
      <c r="D150" s="13">
        <f>SUM(D151:D152)</f>
        <v>0</v>
      </c>
      <c r="E150" s="13">
        <f>SUM(E151:E152)</f>
        <v>0</v>
      </c>
    </row>
    <row r="151" spans="1:5">
      <c r="A151" s="45" t="s">
        <v>445</v>
      </c>
      <c r="B151" s="46" t="s">
        <v>195</v>
      </c>
      <c r="C151" s="9"/>
      <c r="D151" s="14"/>
      <c r="E151" s="36"/>
    </row>
    <row r="152" spans="1:5">
      <c r="A152" s="45" t="s">
        <v>446</v>
      </c>
      <c r="B152" s="46" t="s">
        <v>196</v>
      </c>
      <c r="C152" s="9"/>
      <c r="D152" s="14"/>
      <c r="E152" s="36"/>
    </row>
    <row r="153" spans="1:5" ht="47.25">
      <c r="A153" s="37" t="s">
        <v>451</v>
      </c>
      <c r="B153" s="6" t="s">
        <v>450</v>
      </c>
      <c r="C153" s="8"/>
      <c r="D153" s="13">
        <f>SUM(D154:D155)</f>
        <v>0</v>
      </c>
      <c r="E153" s="13">
        <f>SUM(E154:E155)</f>
        <v>0</v>
      </c>
    </row>
    <row r="154" spans="1:5">
      <c r="A154" s="45" t="s">
        <v>452</v>
      </c>
      <c r="B154" s="46" t="s">
        <v>195</v>
      </c>
      <c r="C154" s="9"/>
      <c r="D154" s="14"/>
      <c r="E154" s="36"/>
    </row>
    <row r="155" spans="1:5">
      <c r="A155" s="45" t="s">
        <v>453</v>
      </c>
      <c r="B155" s="46" t="s">
        <v>196</v>
      </c>
      <c r="C155" s="9"/>
      <c r="D155" s="14"/>
      <c r="E155" s="36"/>
    </row>
    <row r="156" spans="1:5" ht="31.5">
      <c r="A156" s="37" t="s">
        <v>456</v>
      </c>
      <c r="B156" s="6" t="s">
        <v>461</v>
      </c>
      <c r="C156" s="8"/>
      <c r="D156" s="13">
        <f>SUM(D157:D158)</f>
        <v>0</v>
      </c>
      <c r="E156" s="13">
        <f>SUM(E157:E158)</f>
        <v>0</v>
      </c>
    </row>
    <row r="157" spans="1:5">
      <c r="A157" s="45" t="s">
        <v>457</v>
      </c>
      <c r="B157" s="46" t="s">
        <v>195</v>
      </c>
      <c r="C157" s="9"/>
      <c r="D157" s="14"/>
      <c r="E157" s="36"/>
    </row>
    <row r="158" spans="1:5">
      <c r="A158" s="45" t="s">
        <v>458</v>
      </c>
      <c r="B158" s="46" t="s">
        <v>196</v>
      </c>
      <c r="C158" s="9"/>
      <c r="D158" s="14"/>
      <c r="E158" s="36"/>
    </row>
    <row r="159" spans="1:5" ht="31.5">
      <c r="A159" s="37" t="s">
        <v>462</v>
      </c>
      <c r="B159" s="6" t="s">
        <v>464</v>
      </c>
      <c r="C159" s="6"/>
      <c r="D159" s="13">
        <f>D160+D163+D166+D169+D172+D175</f>
        <v>0</v>
      </c>
      <c r="E159" s="13">
        <f>E160+E163+E166+E169+E172+E175</f>
        <v>0</v>
      </c>
    </row>
    <row r="160" spans="1:5" ht="47.25">
      <c r="A160" s="37" t="s">
        <v>463</v>
      </c>
      <c r="B160" s="6" t="s">
        <v>469</v>
      </c>
      <c r="C160" s="8"/>
      <c r="D160" s="13">
        <f>SUM(D161:D162)</f>
        <v>0</v>
      </c>
      <c r="E160" s="13">
        <f>SUM(E161:E162)</f>
        <v>0</v>
      </c>
    </row>
    <row r="161" spans="1:5">
      <c r="A161" s="45" t="s">
        <v>465</v>
      </c>
      <c r="B161" s="46" t="s">
        <v>195</v>
      </c>
      <c r="C161" s="9"/>
      <c r="D161" s="14"/>
      <c r="E161" s="36"/>
    </row>
    <row r="162" spans="1:5">
      <c r="A162" s="45" t="s">
        <v>466</v>
      </c>
      <c r="B162" s="46" t="s">
        <v>196</v>
      </c>
      <c r="C162" s="9"/>
      <c r="D162" s="14"/>
      <c r="E162" s="36"/>
    </row>
    <row r="163" spans="1:5" ht="47.25">
      <c r="A163" s="37" t="s">
        <v>470</v>
      </c>
      <c r="B163" s="6" t="s">
        <v>480</v>
      </c>
      <c r="C163" s="8"/>
      <c r="D163" s="13">
        <f>SUM(D164:D165)</f>
        <v>0</v>
      </c>
      <c r="E163" s="13">
        <f>SUM(E164:E165)</f>
        <v>0</v>
      </c>
    </row>
    <row r="164" spans="1:5">
      <c r="A164" s="45" t="s">
        <v>471</v>
      </c>
      <c r="B164" s="46" t="s">
        <v>195</v>
      </c>
      <c r="C164" s="9"/>
      <c r="D164" s="14"/>
      <c r="E164" s="36"/>
    </row>
    <row r="165" spans="1:5">
      <c r="A165" s="45" t="s">
        <v>472</v>
      </c>
      <c r="B165" s="46" t="s">
        <v>196</v>
      </c>
      <c r="C165" s="9"/>
      <c r="D165" s="14"/>
      <c r="E165" s="36"/>
    </row>
    <row r="166" spans="1:5" ht="47.25">
      <c r="A166" s="37" t="s">
        <v>475</v>
      </c>
      <c r="B166" s="6" t="s">
        <v>481</v>
      </c>
      <c r="C166" s="8"/>
      <c r="D166" s="13">
        <f>SUM(D167:D168)</f>
        <v>0</v>
      </c>
      <c r="E166" s="13">
        <f>SUM(E167:E168)</f>
        <v>0</v>
      </c>
    </row>
    <row r="167" spans="1:5">
      <c r="A167" s="45" t="s">
        <v>476</v>
      </c>
      <c r="B167" s="46" t="s">
        <v>195</v>
      </c>
      <c r="C167" s="9"/>
      <c r="D167" s="14"/>
      <c r="E167" s="36"/>
    </row>
    <row r="168" spans="1:5">
      <c r="A168" s="45" t="s">
        <v>477</v>
      </c>
      <c r="B168" s="46" t="s">
        <v>196</v>
      </c>
      <c r="C168" s="9"/>
      <c r="D168" s="14"/>
      <c r="E168" s="36"/>
    </row>
    <row r="169" spans="1:5" ht="47.25">
      <c r="A169" s="37" t="s">
        <v>482</v>
      </c>
      <c r="B169" s="6" t="s">
        <v>487</v>
      </c>
      <c r="C169" s="8"/>
      <c r="D169" s="13">
        <f>SUM(D170:D171)</f>
        <v>0</v>
      </c>
      <c r="E169" s="13">
        <f>SUM(E170:E171)</f>
        <v>0</v>
      </c>
    </row>
    <row r="170" spans="1:5">
      <c r="A170" s="45" t="s">
        <v>483</v>
      </c>
      <c r="B170" s="46" t="s">
        <v>195</v>
      </c>
      <c r="C170" s="9"/>
      <c r="D170" s="14"/>
      <c r="E170" s="36"/>
    </row>
    <row r="171" spans="1:5">
      <c r="A171" s="45" t="s">
        <v>484</v>
      </c>
      <c r="B171" s="46" t="s">
        <v>196</v>
      </c>
      <c r="C171" s="9"/>
      <c r="D171" s="14"/>
      <c r="E171" s="36"/>
    </row>
    <row r="172" spans="1:5" ht="47.25">
      <c r="A172" s="37" t="s">
        <v>488</v>
      </c>
      <c r="B172" s="6" t="s">
        <v>493</v>
      </c>
      <c r="C172" s="8"/>
      <c r="D172" s="13">
        <f>SUM(D173:D174)</f>
        <v>0</v>
      </c>
      <c r="E172" s="13">
        <f>SUM(E173:E174)</f>
        <v>0</v>
      </c>
    </row>
    <row r="173" spans="1:5">
      <c r="A173" s="45" t="s">
        <v>489</v>
      </c>
      <c r="B173" s="46" t="s">
        <v>195</v>
      </c>
      <c r="C173" s="9"/>
      <c r="D173" s="14"/>
      <c r="E173" s="36"/>
    </row>
    <row r="174" spans="1:5">
      <c r="A174" s="45" t="s">
        <v>490</v>
      </c>
      <c r="B174" s="46" t="s">
        <v>196</v>
      </c>
      <c r="C174" s="9"/>
      <c r="D174" s="14"/>
      <c r="E174" s="36"/>
    </row>
    <row r="175" spans="1:5" ht="31.5">
      <c r="A175" s="37" t="s">
        <v>494</v>
      </c>
      <c r="B175" s="6" t="s">
        <v>499</v>
      </c>
      <c r="C175" s="8"/>
      <c r="D175" s="13">
        <f>SUM(D176:D177)</f>
        <v>0</v>
      </c>
      <c r="E175" s="13">
        <f>SUM(E176:E177)</f>
        <v>0</v>
      </c>
    </row>
    <row r="176" spans="1:5">
      <c r="A176" s="45" t="s">
        <v>495</v>
      </c>
      <c r="B176" s="46" t="s">
        <v>195</v>
      </c>
      <c r="C176" s="9"/>
      <c r="D176" s="14"/>
      <c r="E176" s="36"/>
    </row>
    <row r="177" spans="1:5">
      <c r="A177" s="45" t="s">
        <v>496</v>
      </c>
      <c r="B177" s="46" t="s">
        <v>196</v>
      </c>
      <c r="C177" s="9"/>
      <c r="D177" s="14"/>
      <c r="E177" s="36"/>
    </row>
    <row r="178" spans="1:5" ht="31.5">
      <c r="A178" s="37" t="s">
        <v>500</v>
      </c>
      <c r="B178" s="6" t="s">
        <v>502</v>
      </c>
      <c r="C178" s="6"/>
      <c r="D178" s="13">
        <f>D179+D182+D185+D188+D191+D194</f>
        <v>0</v>
      </c>
      <c r="E178" s="13">
        <f>E179+E182+E185+E188+E191+E194</f>
        <v>0</v>
      </c>
    </row>
    <row r="179" spans="1:5" ht="47.25">
      <c r="A179" s="37" t="s">
        <v>501</v>
      </c>
      <c r="B179" s="6" t="s">
        <v>514</v>
      </c>
      <c r="C179" s="8"/>
      <c r="D179" s="13">
        <f>SUM(D180:D181)</f>
        <v>0</v>
      </c>
      <c r="E179" s="13">
        <f>SUM(E180:E181)</f>
        <v>0</v>
      </c>
    </row>
    <row r="180" spans="1:5">
      <c r="A180" s="45" t="s">
        <v>503</v>
      </c>
      <c r="B180" s="46" t="s">
        <v>195</v>
      </c>
      <c r="C180" s="9"/>
      <c r="D180" s="14"/>
      <c r="E180" s="36"/>
    </row>
    <row r="181" spans="1:5">
      <c r="A181" s="45" t="s">
        <v>504</v>
      </c>
      <c r="B181" s="46" t="s">
        <v>196</v>
      </c>
      <c r="C181" s="9"/>
      <c r="D181" s="14"/>
      <c r="E181" s="36"/>
    </row>
    <row r="182" spans="1:5" ht="47.25">
      <c r="A182" s="37" t="s">
        <v>507</v>
      </c>
      <c r="B182" s="6" t="s">
        <v>512</v>
      </c>
      <c r="C182" s="8"/>
      <c r="D182" s="13">
        <f>SUM(D183:D184)</f>
        <v>0</v>
      </c>
      <c r="E182" s="13">
        <f>SUM(E183:E184)</f>
        <v>0</v>
      </c>
    </row>
    <row r="183" spans="1:5">
      <c r="A183" s="45" t="s">
        <v>508</v>
      </c>
      <c r="B183" s="46" t="s">
        <v>195</v>
      </c>
      <c r="C183" s="9"/>
      <c r="D183" s="14"/>
      <c r="E183" s="36"/>
    </row>
    <row r="184" spans="1:5">
      <c r="A184" s="45" t="s">
        <v>509</v>
      </c>
      <c r="B184" s="46" t="s">
        <v>196</v>
      </c>
      <c r="C184" s="9"/>
      <c r="D184" s="14"/>
      <c r="E184" s="36"/>
    </row>
    <row r="185" spans="1:5" ht="47.25">
      <c r="A185" s="37" t="s">
        <v>515</v>
      </c>
      <c r="B185" s="6" t="s">
        <v>513</v>
      </c>
      <c r="C185" s="8"/>
      <c r="D185" s="13">
        <f>SUM(D186:D187)</f>
        <v>0</v>
      </c>
      <c r="E185" s="13">
        <f>SUM(E186:E187)</f>
        <v>0</v>
      </c>
    </row>
    <row r="186" spans="1:5">
      <c r="A186" s="45" t="s">
        <v>516</v>
      </c>
      <c r="B186" s="46" t="s">
        <v>195</v>
      </c>
      <c r="C186" s="9"/>
      <c r="D186" s="14"/>
      <c r="E186" s="36"/>
    </row>
    <row r="187" spans="1:5">
      <c r="A187" s="45" t="s">
        <v>517</v>
      </c>
      <c r="B187" s="46" t="s">
        <v>196</v>
      </c>
      <c r="C187" s="9"/>
      <c r="D187" s="14"/>
      <c r="E187" s="36"/>
    </row>
    <row r="188" spans="1:5" ht="47.25">
      <c r="A188" s="37" t="s">
        <v>521</v>
      </c>
      <c r="B188" s="6" t="s">
        <v>520</v>
      </c>
      <c r="C188" s="8"/>
      <c r="D188" s="13">
        <f>SUM(D189:D190)</f>
        <v>0</v>
      </c>
      <c r="E188" s="13">
        <f>SUM(E189:E190)</f>
        <v>0</v>
      </c>
    </row>
    <row r="189" spans="1:5">
      <c r="A189" s="45" t="s">
        <v>522</v>
      </c>
      <c r="B189" s="46" t="s">
        <v>195</v>
      </c>
      <c r="C189" s="9"/>
      <c r="D189" s="14"/>
      <c r="E189" s="36"/>
    </row>
    <row r="190" spans="1:5">
      <c r="A190" s="45" t="s">
        <v>523</v>
      </c>
      <c r="B190" s="46" t="s">
        <v>196</v>
      </c>
      <c r="C190" s="9"/>
      <c r="D190" s="14"/>
      <c r="E190" s="36"/>
    </row>
    <row r="191" spans="1:5" ht="47.25">
      <c r="A191" s="37" t="s">
        <v>527</v>
      </c>
      <c r="B191" s="6" t="s">
        <v>526</v>
      </c>
      <c r="C191" s="8"/>
      <c r="D191" s="13">
        <f>SUM(D192:D193)</f>
        <v>0</v>
      </c>
      <c r="E191" s="13">
        <f>SUM(E192:E193)</f>
        <v>0</v>
      </c>
    </row>
    <row r="192" spans="1:5">
      <c r="A192" s="45" t="s">
        <v>529</v>
      </c>
      <c r="B192" s="46" t="s">
        <v>195</v>
      </c>
      <c r="C192" s="9"/>
      <c r="D192" s="14"/>
      <c r="E192" s="36"/>
    </row>
    <row r="193" spans="1:5">
      <c r="A193" s="45" t="s">
        <v>530</v>
      </c>
      <c r="B193" s="46" t="s">
        <v>196</v>
      </c>
      <c r="C193" s="9"/>
      <c r="D193" s="14"/>
      <c r="E193" s="36"/>
    </row>
    <row r="194" spans="1:5" ht="31.5">
      <c r="A194" s="37" t="s">
        <v>528</v>
      </c>
      <c r="B194" s="6" t="s">
        <v>2159</v>
      </c>
      <c r="C194" s="8"/>
      <c r="D194" s="13">
        <f>SUM(D195:D196)</f>
        <v>0</v>
      </c>
      <c r="E194" s="13">
        <f>SUM(E195:E196)</f>
        <v>0</v>
      </c>
    </row>
    <row r="195" spans="1:5">
      <c r="A195" s="45" t="s">
        <v>533</v>
      </c>
      <c r="B195" s="46" t="s">
        <v>195</v>
      </c>
      <c r="C195" s="9"/>
      <c r="D195" s="14"/>
      <c r="E195" s="36"/>
    </row>
    <row r="196" spans="1:5">
      <c r="A196" s="45" t="s">
        <v>534</v>
      </c>
      <c r="B196" s="46" t="s">
        <v>196</v>
      </c>
      <c r="C196" s="9"/>
      <c r="D196" s="14"/>
      <c r="E196" s="36"/>
    </row>
    <row r="197" spans="1:5" ht="31.5">
      <c r="A197" s="37" t="s">
        <v>539</v>
      </c>
      <c r="B197" s="6" t="s">
        <v>537</v>
      </c>
      <c r="C197" s="6"/>
      <c r="D197" s="13">
        <f>D198+D201+D204+D207+D210+D213</f>
        <v>0</v>
      </c>
      <c r="E197" s="13">
        <f>E198+E201+E204+E207+E210+E213</f>
        <v>0</v>
      </c>
    </row>
    <row r="198" spans="1:5" ht="47.25">
      <c r="A198" s="37" t="s">
        <v>540</v>
      </c>
      <c r="B198" s="6" t="s">
        <v>538</v>
      </c>
      <c r="C198" s="8"/>
      <c r="D198" s="13">
        <f>SUM(D199:D200)</f>
        <v>0</v>
      </c>
      <c r="E198" s="13">
        <f>SUM(E199:E200)</f>
        <v>0</v>
      </c>
    </row>
    <row r="199" spans="1:5">
      <c r="A199" s="45" t="s">
        <v>541</v>
      </c>
      <c r="B199" s="46" t="s">
        <v>195</v>
      </c>
      <c r="C199" s="9"/>
      <c r="D199" s="14"/>
      <c r="E199" s="36"/>
    </row>
    <row r="200" spans="1:5" ht="15" customHeight="1">
      <c r="A200" s="45" t="s">
        <v>542</v>
      </c>
      <c r="B200" s="46" t="s">
        <v>196</v>
      </c>
      <c r="C200" s="9"/>
      <c r="D200" s="14"/>
      <c r="E200" s="36"/>
    </row>
    <row r="201" spans="1:5" ht="47.25">
      <c r="A201" s="37" t="s">
        <v>545</v>
      </c>
      <c r="B201" s="6" t="s">
        <v>550</v>
      </c>
      <c r="C201" s="8"/>
      <c r="D201" s="13">
        <f>SUM(D202:D203)</f>
        <v>0</v>
      </c>
      <c r="E201" s="13">
        <f>SUM(E202:E203)</f>
        <v>0</v>
      </c>
    </row>
    <row r="202" spans="1:5">
      <c r="A202" s="45" t="s">
        <v>546</v>
      </c>
      <c r="B202" s="46" t="s">
        <v>195</v>
      </c>
      <c r="C202" s="9"/>
      <c r="D202" s="14"/>
      <c r="E202" s="36"/>
    </row>
    <row r="203" spans="1:5">
      <c r="A203" s="45" t="s">
        <v>547</v>
      </c>
      <c r="B203" s="46" t="s">
        <v>196</v>
      </c>
      <c r="C203" s="9"/>
      <c r="D203" s="14"/>
      <c r="E203" s="36"/>
    </row>
    <row r="204" spans="1:5" ht="47.25">
      <c r="A204" s="37" t="s">
        <v>551</v>
      </c>
      <c r="B204" s="6" t="s">
        <v>556</v>
      </c>
      <c r="C204" s="8"/>
      <c r="D204" s="13">
        <f>SUM(D205:D206)</f>
        <v>0</v>
      </c>
      <c r="E204" s="13">
        <f>SUM(E205:E206)</f>
        <v>0</v>
      </c>
    </row>
    <row r="205" spans="1:5">
      <c r="A205" s="45" t="s">
        <v>552</v>
      </c>
      <c r="B205" s="46" t="s">
        <v>195</v>
      </c>
      <c r="C205" s="9"/>
      <c r="D205" s="14"/>
      <c r="E205" s="36"/>
    </row>
    <row r="206" spans="1:5">
      <c r="A206" s="45" t="s">
        <v>553</v>
      </c>
      <c r="B206" s="46" t="s">
        <v>196</v>
      </c>
      <c r="C206" s="9"/>
      <c r="D206" s="14"/>
      <c r="E206" s="36"/>
    </row>
    <row r="207" spans="1:5" ht="47.25">
      <c r="A207" s="37" t="s">
        <v>557</v>
      </c>
      <c r="B207" s="6" t="s">
        <v>562</v>
      </c>
      <c r="C207" s="8"/>
      <c r="D207" s="13">
        <f>SUM(D208:D209)</f>
        <v>0</v>
      </c>
      <c r="E207" s="13">
        <f>SUM(E208:E209)</f>
        <v>0</v>
      </c>
    </row>
    <row r="208" spans="1:5">
      <c r="A208" s="45" t="s">
        <v>558</v>
      </c>
      <c r="B208" s="46" t="s">
        <v>195</v>
      </c>
      <c r="C208" s="9"/>
      <c r="D208" s="14"/>
      <c r="E208" s="36"/>
    </row>
    <row r="209" spans="1:5">
      <c r="A209" s="45" t="s">
        <v>559</v>
      </c>
      <c r="B209" s="46" t="s">
        <v>196</v>
      </c>
      <c r="C209" s="9"/>
      <c r="D209" s="14"/>
      <c r="E209" s="36"/>
    </row>
    <row r="210" spans="1:5" ht="47.25">
      <c r="A210" s="37" t="s">
        <v>563</v>
      </c>
      <c r="B210" s="6" t="s">
        <v>568</v>
      </c>
      <c r="C210" s="8"/>
      <c r="D210" s="13">
        <f>SUM(D211:D212)</f>
        <v>0</v>
      </c>
      <c r="E210" s="13">
        <f>SUM(E211:E212)</f>
        <v>0</v>
      </c>
    </row>
    <row r="211" spans="1:5">
      <c r="A211" s="45" t="s">
        <v>564</v>
      </c>
      <c r="B211" s="46" t="s">
        <v>195</v>
      </c>
      <c r="C211" s="9"/>
      <c r="D211" s="14"/>
      <c r="E211" s="36"/>
    </row>
    <row r="212" spans="1:5">
      <c r="A212" s="45" t="s">
        <v>565</v>
      </c>
      <c r="B212" s="46" t="s">
        <v>196</v>
      </c>
      <c r="C212" s="9"/>
      <c r="D212" s="14"/>
      <c r="E212" s="36"/>
    </row>
    <row r="213" spans="1:5" ht="47.25">
      <c r="A213" s="37" t="s">
        <v>569</v>
      </c>
      <c r="B213" s="6" t="s">
        <v>574</v>
      </c>
      <c r="C213" s="8"/>
      <c r="D213" s="13">
        <f>SUM(D214:D215)</f>
        <v>0</v>
      </c>
      <c r="E213" s="13">
        <f>SUM(E214:E215)</f>
        <v>0</v>
      </c>
    </row>
    <row r="214" spans="1:5">
      <c r="A214" s="45" t="s">
        <v>570</v>
      </c>
      <c r="B214" s="46" t="s">
        <v>195</v>
      </c>
      <c r="C214" s="9"/>
      <c r="D214" s="14"/>
      <c r="E214" s="36"/>
    </row>
    <row r="215" spans="1:5">
      <c r="A215" s="45" t="s">
        <v>571</v>
      </c>
      <c r="B215" s="46" t="s">
        <v>196</v>
      </c>
      <c r="C215" s="9"/>
      <c r="D215" s="14"/>
      <c r="E215" s="36"/>
    </row>
    <row r="216" spans="1:5" ht="31.5">
      <c r="A216" s="37" t="s">
        <v>576</v>
      </c>
      <c r="B216" s="6" t="s">
        <v>575</v>
      </c>
      <c r="C216" s="6"/>
      <c r="D216" s="13">
        <f>D217+D220+D223+D226+D229+D232</f>
        <v>0</v>
      </c>
      <c r="E216" s="13">
        <f>E217+E220+E223+E226+E229+E232</f>
        <v>0</v>
      </c>
    </row>
    <row r="217" spans="1:5" ht="47.25">
      <c r="A217" s="37" t="s">
        <v>577</v>
      </c>
      <c r="B217" s="6" t="s">
        <v>578</v>
      </c>
      <c r="C217" s="8"/>
      <c r="D217" s="13">
        <f>SUM(D218:D219)</f>
        <v>0</v>
      </c>
      <c r="E217" s="13">
        <f>SUM(E218:E219)</f>
        <v>0</v>
      </c>
    </row>
    <row r="218" spans="1:5">
      <c r="A218" s="45" t="s">
        <v>579</v>
      </c>
      <c r="B218" s="46" t="s">
        <v>195</v>
      </c>
      <c r="C218" s="9"/>
      <c r="D218" s="14"/>
      <c r="E218" s="36"/>
    </row>
    <row r="219" spans="1:5">
      <c r="A219" s="45" t="s">
        <v>580</v>
      </c>
      <c r="B219" s="46" t="s">
        <v>196</v>
      </c>
      <c r="C219" s="9"/>
      <c r="D219" s="14"/>
      <c r="E219" s="36"/>
    </row>
    <row r="220" spans="1:5" ht="47.25">
      <c r="A220" s="37" t="s">
        <v>583</v>
      </c>
      <c r="B220" s="6" t="s">
        <v>588</v>
      </c>
      <c r="C220" s="8"/>
      <c r="D220" s="13">
        <f>SUM(D221:D222)</f>
        <v>0</v>
      </c>
      <c r="E220" s="13">
        <f>SUM(E221:E222)</f>
        <v>0</v>
      </c>
    </row>
    <row r="221" spans="1:5">
      <c r="A221" s="45" t="s">
        <v>584</v>
      </c>
      <c r="B221" s="46" t="s">
        <v>195</v>
      </c>
      <c r="C221" s="9"/>
      <c r="D221" s="14"/>
      <c r="E221" s="36"/>
    </row>
    <row r="222" spans="1:5">
      <c r="A222" s="45" t="s">
        <v>585</v>
      </c>
      <c r="B222" s="46" t="s">
        <v>196</v>
      </c>
      <c r="C222" s="9"/>
      <c r="D222" s="14"/>
      <c r="E222" s="36"/>
    </row>
    <row r="223" spans="1:5" ht="47.25">
      <c r="A223" s="37" t="s">
        <v>603</v>
      </c>
      <c r="B223" s="6" t="s">
        <v>594</v>
      </c>
      <c r="C223" s="8"/>
      <c r="D223" s="13">
        <f>SUM(D224:D225)</f>
        <v>0</v>
      </c>
      <c r="E223" s="13">
        <f>SUM(E224:E225)</f>
        <v>0</v>
      </c>
    </row>
    <row r="224" spans="1:5">
      <c r="A224" s="45" t="s">
        <v>604</v>
      </c>
      <c r="B224" s="46" t="s">
        <v>195</v>
      </c>
      <c r="C224" s="9"/>
      <c r="D224" s="14"/>
      <c r="E224" s="36"/>
    </row>
    <row r="225" spans="1:5">
      <c r="A225" s="45" t="s">
        <v>605</v>
      </c>
      <c r="B225" s="46" t="s">
        <v>196</v>
      </c>
      <c r="C225" s="9"/>
      <c r="D225" s="14"/>
      <c r="E225" s="36"/>
    </row>
    <row r="226" spans="1:5" ht="47.25">
      <c r="A226" s="37" t="s">
        <v>608</v>
      </c>
      <c r="B226" s="6" t="s">
        <v>595</v>
      </c>
      <c r="C226" s="8"/>
      <c r="D226" s="13">
        <f>SUM(D227:D228)</f>
        <v>0</v>
      </c>
      <c r="E226" s="13">
        <f>SUM(E227:E228)</f>
        <v>0</v>
      </c>
    </row>
    <row r="227" spans="1:5">
      <c r="A227" s="45" t="s">
        <v>609</v>
      </c>
      <c r="B227" s="46" t="s">
        <v>195</v>
      </c>
      <c r="C227" s="9"/>
      <c r="D227" s="14"/>
      <c r="E227" s="36"/>
    </row>
    <row r="228" spans="1:5">
      <c r="A228" s="45" t="s">
        <v>610</v>
      </c>
      <c r="B228" s="46" t="s">
        <v>196</v>
      </c>
      <c r="C228" s="9"/>
      <c r="D228" s="14"/>
      <c r="E228" s="36"/>
    </row>
    <row r="229" spans="1:5" ht="47.25">
      <c r="A229" s="37" t="s">
        <v>613</v>
      </c>
      <c r="B229" s="6" t="s">
        <v>602</v>
      </c>
      <c r="C229" s="8"/>
      <c r="D229" s="13">
        <f>SUM(D230:D231)</f>
        <v>0</v>
      </c>
      <c r="E229" s="13">
        <f>SUM(E230:E231)</f>
        <v>0</v>
      </c>
    </row>
    <row r="230" spans="1:5">
      <c r="A230" s="45" t="s">
        <v>614</v>
      </c>
      <c r="B230" s="46" t="s">
        <v>195</v>
      </c>
      <c r="C230" s="9"/>
      <c r="D230" s="14"/>
      <c r="E230" s="36"/>
    </row>
    <row r="231" spans="1:5">
      <c r="A231" s="45" t="s">
        <v>615</v>
      </c>
      <c r="B231" s="46" t="s">
        <v>196</v>
      </c>
      <c r="C231" s="9"/>
      <c r="D231" s="14"/>
      <c r="E231" s="36"/>
    </row>
    <row r="232" spans="1:5" ht="47.25">
      <c r="A232" s="37" t="s">
        <v>618</v>
      </c>
      <c r="B232" s="6" t="s">
        <v>623</v>
      </c>
      <c r="C232" s="8"/>
      <c r="D232" s="13">
        <f>SUM(D233:D234)</f>
        <v>0</v>
      </c>
      <c r="E232" s="13">
        <f>SUM(E233:E234)</f>
        <v>0</v>
      </c>
    </row>
    <row r="233" spans="1:5">
      <c r="A233" s="45" t="s">
        <v>619</v>
      </c>
      <c r="B233" s="46" t="s">
        <v>195</v>
      </c>
      <c r="C233" s="9"/>
      <c r="D233" s="14"/>
      <c r="E233" s="36"/>
    </row>
    <row r="234" spans="1:5">
      <c r="A234" s="45" t="s">
        <v>620</v>
      </c>
      <c r="B234" s="46" t="s">
        <v>196</v>
      </c>
      <c r="C234" s="9"/>
      <c r="D234" s="14"/>
      <c r="E234" s="36"/>
    </row>
    <row r="235" spans="1:5" ht="31.5">
      <c r="A235" s="37" t="s">
        <v>625</v>
      </c>
      <c r="B235" s="6" t="s">
        <v>624</v>
      </c>
      <c r="C235" s="6"/>
      <c r="D235" s="13">
        <f>D236+D239+D242+D245+D248+D251</f>
        <v>0</v>
      </c>
      <c r="E235" s="13">
        <f>E236+E239+E242+E245+E248+E251</f>
        <v>0</v>
      </c>
    </row>
    <row r="236" spans="1:5" ht="47.25">
      <c r="A236" s="37" t="s">
        <v>626</v>
      </c>
      <c r="B236" s="6" t="s">
        <v>627</v>
      </c>
      <c r="C236" s="8"/>
      <c r="D236" s="13">
        <f>SUM(D237:D238)</f>
        <v>0</v>
      </c>
      <c r="E236" s="13">
        <f>SUM(E237:E238)</f>
        <v>0</v>
      </c>
    </row>
    <row r="237" spans="1:5">
      <c r="A237" s="45" t="s">
        <v>628</v>
      </c>
      <c r="B237" s="46" t="s">
        <v>195</v>
      </c>
      <c r="C237" s="9"/>
      <c r="D237" s="14"/>
      <c r="E237" s="36"/>
    </row>
    <row r="238" spans="1:5">
      <c r="A238" s="45" t="s">
        <v>629</v>
      </c>
      <c r="B238" s="46" t="s">
        <v>196</v>
      </c>
      <c r="C238" s="9"/>
      <c r="D238" s="14"/>
      <c r="E238" s="36"/>
    </row>
    <row r="239" spans="1:5" ht="47.25">
      <c r="A239" s="37" t="s">
        <v>589</v>
      </c>
      <c r="B239" s="6" t="s">
        <v>632</v>
      </c>
      <c r="C239" s="8"/>
      <c r="D239" s="13">
        <f>SUM(D240:D241)</f>
        <v>0</v>
      </c>
      <c r="E239" s="13">
        <f>SUM(E240:E241)</f>
        <v>0</v>
      </c>
    </row>
    <row r="240" spans="1:5">
      <c r="A240" s="45" t="s">
        <v>590</v>
      </c>
      <c r="B240" s="46" t="s">
        <v>195</v>
      </c>
      <c r="C240" s="9"/>
      <c r="D240" s="14"/>
      <c r="E240" s="36"/>
    </row>
    <row r="241" spans="1:5">
      <c r="A241" s="45" t="s">
        <v>591</v>
      </c>
      <c r="B241" s="46" t="s">
        <v>196</v>
      </c>
      <c r="C241" s="9"/>
      <c r="D241" s="14"/>
      <c r="E241" s="36"/>
    </row>
    <row r="242" spans="1:5" ht="47.25">
      <c r="A242" s="37" t="s">
        <v>633</v>
      </c>
      <c r="B242" s="6" t="s">
        <v>638</v>
      </c>
      <c r="C242" s="8"/>
      <c r="D242" s="13">
        <f>SUM(D243:D244)</f>
        <v>0</v>
      </c>
      <c r="E242" s="13">
        <f>SUM(E243:E244)</f>
        <v>0</v>
      </c>
    </row>
    <row r="243" spans="1:5">
      <c r="A243" s="45" t="s">
        <v>634</v>
      </c>
      <c r="B243" s="46" t="s">
        <v>195</v>
      </c>
      <c r="C243" s="9"/>
      <c r="D243" s="14"/>
      <c r="E243" s="36"/>
    </row>
    <row r="244" spans="1:5">
      <c r="A244" s="45" t="s">
        <v>635</v>
      </c>
      <c r="B244" s="46" t="s">
        <v>196</v>
      </c>
      <c r="C244" s="9"/>
      <c r="D244" s="14"/>
      <c r="E244" s="36"/>
    </row>
    <row r="245" spans="1:5" ht="47.25">
      <c r="A245" s="37" t="s">
        <v>639</v>
      </c>
      <c r="B245" s="6" t="s">
        <v>644</v>
      </c>
      <c r="C245" s="8"/>
      <c r="D245" s="13">
        <f>SUM(D246:D247)</f>
        <v>0</v>
      </c>
      <c r="E245" s="13">
        <f>SUM(E246:E247)</f>
        <v>0</v>
      </c>
    </row>
    <row r="246" spans="1:5">
      <c r="A246" s="45" t="s">
        <v>640</v>
      </c>
      <c r="B246" s="46" t="s">
        <v>195</v>
      </c>
      <c r="C246" s="9"/>
      <c r="D246" s="14"/>
      <c r="E246" s="36"/>
    </row>
    <row r="247" spans="1:5">
      <c r="A247" s="45" t="s">
        <v>641</v>
      </c>
      <c r="B247" s="46" t="s">
        <v>196</v>
      </c>
      <c r="C247" s="9"/>
      <c r="D247" s="14"/>
      <c r="E247" s="36"/>
    </row>
    <row r="248" spans="1:5" ht="47.25">
      <c r="A248" s="37" t="s">
        <v>645</v>
      </c>
      <c r="B248" s="6" t="s">
        <v>646</v>
      </c>
      <c r="C248" s="8"/>
      <c r="D248" s="13">
        <f>SUM(D249:D250)</f>
        <v>0</v>
      </c>
      <c r="E248" s="13">
        <f>SUM(E249:E250)</f>
        <v>0</v>
      </c>
    </row>
    <row r="249" spans="1:5">
      <c r="A249" s="45" t="s">
        <v>647</v>
      </c>
      <c r="B249" s="46" t="s">
        <v>195</v>
      </c>
      <c r="C249" s="9"/>
      <c r="D249" s="14"/>
      <c r="E249" s="36"/>
    </row>
    <row r="250" spans="1:5">
      <c r="A250" s="45" t="s">
        <v>648</v>
      </c>
      <c r="B250" s="46" t="s">
        <v>196</v>
      </c>
      <c r="C250" s="9"/>
      <c r="D250" s="14"/>
      <c r="E250" s="36"/>
    </row>
    <row r="251" spans="1:5" ht="47.25">
      <c r="A251" s="37" t="s">
        <v>651</v>
      </c>
      <c r="B251" s="6" t="s">
        <v>656</v>
      </c>
      <c r="C251" s="8"/>
      <c r="D251" s="13">
        <f>SUM(D252:D253)</f>
        <v>0</v>
      </c>
      <c r="E251" s="13">
        <f>SUM(E252:E253)</f>
        <v>0</v>
      </c>
    </row>
    <row r="252" spans="1:5">
      <c r="A252" s="45" t="s">
        <v>652</v>
      </c>
      <c r="B252" s="46" t="s">
        <v>195</v>
      </c>
      <c r="C252" s="9"/>
      <c r="D252" s="14"/>
      <c r="E252" s="36"/>
    </row>
    <row r="253" spans="1:5">
      <c r="A253" s="45" t="s">
        <v>653</v>
      </c>
      <c r="B253" s="46" t="s">
        <v>196</v>
      </c>
      <c r="C253" s="9"/>
      <c r="D253" s="14"/>
      <c r="E253" s="36"/>
    </row>
    <row r="254" spans="1:5" ht="31.5">
      <c r="A254" s="37" t="s">
        <v>657</v>
      </c>
      <c r="B254" s="6" t="s">
        <v>659</v>
      </c>
      <c r="C254" s="6"/>
      <c r="D254" s="13">
        <f>D255+D258+D261+D264+D267+D270</f>
        <v>0</v>
      </c>
      <c r="E254" s="13">
        <f>E255+E258+E261+E264+E267+E270</f>
        <v>0</v>
      </c>
    </row>
    <row r="255" spans="1:5" ht="47.25">
      <c r="A255" s="37" t="s">
        <v>658</v>
      </c>
      <c r="B255" s="6" t="s">
        <v>660</v>
      </c>
      <c r="C255" s="8"/>
      <c r="D255" s="13">
        <f>SUM(D256:D257)</f>
        <v>0</v>
      </c>
      <c r="E255" s="13">
        <f>SUM(E256:E257)</f>
        <v>0</v>
      </c>
    </row>
    <row r="256" spans="1:5">
      <c r="A256" s="45" t="s">
        <v>661</v>
      </c>
      <c r="B256" s="46" t="s">
        <v>195</v>
      </c>
      <c r="C256" s="9"/>
      <c r="D256" s="14"/>
      <c r="E256" s="36"/>
    </row>
    <row r="257" spans="1:5">
      <c r="A257" s="45" t="s">
        <v>662</v>
      </c>
      <c r="B257" s="46" t="s">
        <v>196</v>
      </c>
      <c r="C257" s="9"/>
      <c r="D257" s="14"/>
      <c r="E257" s="36"/>
    </row>
    <row r="258" spans="1:5" ht="47.25">
      <c r="A258" s="37" t="s">
        <v>596</v>
      </c>
      <c r="B258" s="6" t="s">
        <v>670</v>
      </c>
      <c r="C258" s="8"/>
      <c r="D258" s="13">
        <f>SUM(D259:D260)</f>
        <v>0</v>
      </c>
      <c r="E258" s="13">
        <f>SUM(E259:E260)</f>
        <v>0</v>
      </c>
    </row>
    <row r="259" spans="1:5">
      <c r="A259" s="45" t="s">
        <v>597</v>
      </c>
      <c r="B259" s="46" t="s">
        <v>195</v>
      </c>
      <c r="C259" s="9"/>
      <c r="D259" s="14"/>
      <c r="E259" s="36"/>
    </row>
    <row r="260" spans="1:5">
      <c r="A260" s="45" t="s">
        <v>598</v>
      </c>
      <c r="B260" s="46" t="s">
        <v>196</v>
      </c>
      <c r="C260" s="9"/>
      <c r="D260" s="14"/>
      <c r="E260" s="36"/>
    </row>
    <row r="261" spans="1:5" ht="47.25">
      <c r="A261" s="37" t="s">
        <v>665</v>
      </c>
      <c r="B261" s="6" t="s">
        <v>671</v>
      </c>
      <c r="C261" s="8"/>
      <c r="D261" s="13">
        <f>SUM(D262:D263)</f>
        <v>0</v>
      </c>
      <c r="E261" s="13">
        <f>SUM(E262:E263)</f>
        <v>0</v>
      </c>
    </row>
    <row r="262" spans="1:5">
      <c r="A262" s="45" t="s">
        <v>666</v>
      </c>
      <c r="B262" s="46" t="s">
        <v>195</v>
      </c>
      <c r="C262" s="9"/>
      <c r="D262" s="14"/>
      <c r="E262" s="36"/>
    </row>
    <row r="263" spans="1:5">
      <c r="A263" s="45" t="s">
        <v>667</v>
      </c>
      <c r="B263" s="46" t="s">
        <v>196</v>
      </c>
      <c r="C263" s="9"/>
      <c r="D263" s="14"/>
      <c r="E263" s="36"/>
    </row>
    <row r="264" spans="1:5" ht="47.25">
      <c r="A264" s="37" t="s">
        <v>672</v>
      </c>
      <c r="B264" s="6" t="s">
        <v>673</v>
      </c>
      <c r="C264" s="8"/>
      <c r="D264" s="13">
        <f>SUM(D265:D266)</f>
        <v>0</v>
      </c>
      <c r="E264" s="13">
        <f>SUM(E265:E266)</f>
        <v>0</v>
      </c>
    </row>
    <row r="265" spans="1:5">
      <c r="A265" s="45" t="s">
        <v>674</v>
      </c>
      <c r="B265" s="46" t="s">
        <v>195</v>
      </c>
      <c r="C265" s="9"/>
      <c r="D265" s="14"/>
      <c r="E265" s="36"/>
    </row>
    <row r="266" spans="1:5">
      <c r="A266" s="45" t="s">
        <v>675</v>
      </c>
      <c r="B266" s="46" t="s">
        <v>196</v>
      </c>
      <c r="C266" s="9"/>
      <c r="D266" s="14"/>
      <c r="E266" s="36"/>
    </row>
    <row r="267" spans="1:5" ht="47.25">
      <c r="A267" s="37" t="s">
        <v>678</v>
      </c>
      <c r="B267" s="6" t="s">
        <v>683</v>
      </c>
      <c r="C267" s="8"/>
      <c r="D267" s="13">
        <f>SUM(D268:D269)</f>
        <v>0</v>
      </c>
      <c r="E267" s="13">
        <f>SUM(E268:E269)</f>
        <v>0</v>
      </c>
    </row>
    <row r="268" spans="1:5">
      <c r="A268" s="45" t="s">
        <v>679</v>
      </c>
      <c r="B268" s="46" t="s">
        <v>195</v>
      </c>
      <c r="C268" s="9"/>
      <c r="D268" s="14"/>
      <c r="E268" s="36"/>
    </row>
    <row r="269" spans="1:5">
      <c r="A269" s="45" t="s">
        <v>680</v>
      </c>
      <c r="B269" s="46" t="s">
        <v>196</v>
      </c>
      <c r="C269" s="9"/>
      <c r="D269" s="14"/>
      <c r="E269" s="36"/>
    </row>
    <row r="270" spans="1:5" ht="47.25">
      <c r="A270" s="37" t="s">
        <v>684</v>
      </c>
      <c r="B270" s="6" t="s">
        <v>689</v>
      </c>
      <c r="C270" s="8"/>
      <c r="D270" s="13">
        <f>SUM(D271:D272)</f>
        <v>0</v>
      </c>
      <c r="E270" s="13">
        <f>SUM(E271:E272)</f>
        <v>0</v>
      </c>
    </row>
    <row r="271" spans="1:5">
      <c r="A271" s="45" t="s">
        <v>685</v>
      </c>
      <c r="B271" s="46" t="s">
        <v>195</v>
      </c>
      <c r="C271" s="9"/>
      <c r="D271" s="14"/>
      <c r="E271" s="36"/>
    </row>
    <row r="272" spans="1:5">
      <c r="A272" s="45" t="s">
        <v>686</v>
      </c>
      <c r="B272" s="46" t="s">
        <v>196</v>
      </c>
      <c r="C272" s="9"/>
      <c r="D272" s="14"/>
      <c r="E272" s="36"/>
    </row>
    <row r="273" spans="1:5" ht="31.5">
      <c r="A273" s="37" t="s">
        <v>690</v>
      </c>
      <c r="B273" s="6" t="s">
        <v>692</v>
      </c>
      <c r="C273" s="6"/>
      <c r="D273" s="13">
        <f>D274+D277+D280+D283+D286+D289</f>
        <v>0</v>
      </c>
      <c r="E273" s="13">
        <f>E274+E277+E280+E283+E286+E289</f>
        <v>0</v>
      </c>
    </row>
    <row r="274" spans="1:5" ht="47.25">
      <c r="A274" s="37" t="s">
        <v>691</v>
      </c>
      <c r="B274" s="6" t="s">
        <v>693</v>
      </c>
      <c r="C274" s="8"/>
      <c r="D274" s="13">
        <f>SUM(D275:D276)</f>
        <v>0</v>
      </c>
      <c r="E274" s="13">
        <f>SUM(E275:E276)</f>
        <v>0</v>
      </c>
    </row>
    <row r="275" spans="1:5">
      <c r="A275" s="45" t="s">
        <v>694</v>
      </c>
      <c r="B275" s="46" t="s">
        <v>195</v>
      </c>
      <c r="C275" s="9"/>
      <c r="D275" s="14"/>
      <c r="E275" s="36"/>
    </row>
    <row r="276" spans="1:5">
      <c r="A276" s="45" t="s">
        <v>695</v>
      </c>
      <c r="B276" s="46" t="s">
        <v>196</v>
      </c>
      <c r="C276" s="9"/>
      <c r="D276" s="14"/>
      <c r="E276" s="36"/>
    </row>
    <row r="277" spans="1:5" ht="47.25">
      <c r="A277" s="37" t="s">
        <v>601</v>
      </c>
      <c r="B277" s="6" t="s">
        <v>698</v>
      </c>
      <c r="C277" s="8"/>
      <c r="D277" s="13">
        <f>SUM(D278:D279)</f>
        <v>0</v>
      </c>
      <c r="E277" s="13">
        <f>SUM(E278:E279)</f>
        <v>0</v>
      </c>
    </row>
    <row r="278" spans="1:5">
      <c r="A278" s="45" t="s">
        <v>694</v>
      </c>
      <c r="B278" s="46" t="s">
        <v>195</v>
      </c>
      <c r="C278" s="9"/>
      <c r="D278" s="14"/>
      <c r="E278" s="36"/>
    </row>
    <row r="279" spans="1:5">
      <c r="A279" s="45" t="s">
        <v>695</v>
      </c>
      <c r="B279" s="46" t="s">
        <v>196</v>
      </c>
      <c r="C279" s="9"/>
      <c r="D279" s="14"/>
      <c r="E279" s="36"/>
    </row>
    <row r="280" spans="1:5" ht="47.25">
      <c r="A280" s="37" t="s">
        <v>699</v>
      </c>
      <c r="B280" s="6" t="s">
        <v>704</v>
      </c>
      <c r="C280" s="8"/>
      <c r="D280" s="13">
        <f>SUM(D281:D282)</f>
        <v>0</v>
      </c>
      <c r="E280" s="13">
        <f>SUM(E281:E282)</f>
        <v>0</v>
      </c>
    </row>
    <row r="281" spans="1:5">
      <c r="A281" s="45" t="s">
        <v>700</v>
      </c>
      <c r="B281" s="46" t="s">
        <v>195</v>
      </c>
      <c r="C281" s="9"/>
      <c r="D281" s="14"/>
      <c r="E281" s="36"/>
    </row>
    <row r="282" spans="1:5">
      <c r="A282" s="45" t="s">
        <v>701</v>
      </c>
      <c r="B282" s="46" t="s">
        <v>196</v>
      </c>
      <c r="C282" s="9"/>
      <c r="D282" s="14"/>
      <c r="E282" s="36"/>
    </row>
    <row r="283" spans="1:5" ht="47.25">
      <c r="A283" s="37" t="s">
        <v>705</v>
      </c>
      <c r="B283" s="6" t="s">
        <v>710</v>
      </c>
      <c r="C283" s="8"/>
      <c r="D283" s="13">
        <f>SUM(D284:D285)</f>
        <v>0</v>
      </c>
      <c r="E283" s="13">
        <f>SUM(E284:E285)</f>
        <v>0</v>
      </c>
    </row>
    <row r="284" spans="1:5">
      <c r="A284" s="45" t="s">
        <v>706</v>
      </c>
      <c r="B284" s="46" t="s">
        <v>195</v>
      </c>
      <c r="C284" s="9"/>
      <c r="D284" s="14"/>
      <c r="E284" s="36"/>
    </row>
    <row r="285" spans="1:5">
      <c r="A285" s="45" t="s">
        <v>707</v>
      </c>
      <c r="B285" s="46" t="s">
        <v>196</v>
      </c>
      <c r="C285" s="9"/>
      <c r="D285" s="14"/>
      <c r="E285" s="36"/>
    </row>
    <row r="286" spans="1:5" ht="47.25">
      <c r="A286" s="37" t="s">
        <v>711</v>
      </c>
      <c r="B286" s="6" t="s">
        <v>716</v>
      </c>
      <c r="C286" s="8"/>
      <c r="D286" s="13">
        <f>SUM(D287:D288)</f>
        <v>0</v>
      </c>
      <c r="E286" s="13">
        <f>SUM(E287:E288)</f>
        <v>0</v>
      </c>
    </row>
    <row r="287" spans="1:5">
      <c r="A287" s="45" t="s">
        <v>712</v>
      </c>
      <c r="B287" s="46" t="s">
        <v>195</v>
      </c>
      <c r="C287" s="9"/>
      <c r="D287" s="14"/>
      <c r="E287" s="36"/>
    </row>
    <row r="288" spans="1:5">
      <c r="A288" s="45" t="s">
        <v>713</v>
      </c>
      <c r="B288" s="46" t="s">
        <v>196</v>
      </c>
      <c r="C288" s="9"/>
      <c r="D288" s="14"/>
      <c r="E288" s="36"/>
    </row>
    <row r="289" spans="1:5" ht="47.25">
      <c r="A289" s="37" t="s">
        <v>717</v>
      </c>
      <c r="B289" s="6" t="s">
        <v>722</v>
      </c>
      <c r="C289" s="8"/>
      <c r="D289" s="13">
        <f>SUM(D290:D291)</f>
        <v>0</v>
      </c>
      <c r="E289" s="13">
        <f>SUM(E290:E291)</f>
        <v>0</v>
      </c>
    </row>
    <row r="290" spans="1:5">
      <c r="A290" s="45" t="s">
        <v>718</v>
      </c>
      <c r="B290" s="46" t="s">
        <v>195</v>
      </c>
      <c r="C290" s="9"/>
      <c r="D290" s="14"/>
      <c r="E290" s="36"/>
    </row>
    <row r="291" spans="1:5">
      <c r="A291" s="45" t="s">
        <v>719</v>
      </c>
      <c r="B291" s="46" t="s">
        <v>196</v>
      </c>
      <c r="C291" s="9"/>
      <c r="D291" s="14"/>
      <c r="E291" s="36"/>
    </row>
    <row r="292" spans="1:5" ht="31.5">
      <c r="A292" s="37" t="s">
        <v>723</v>
      </c>
      <c r="B292" s="6" t="s">
        <v>729</v>
      </c>
      <c r="C292" s="6"/>
      <c r="D292" s="13">
        <f>D293+D296+D299+D302+D305+D308</f>
        <v>0</v>
      </c>
      <c r="E292" s="13">
        <f>E293+E296+E299+E302+E305+E308</f>
        <v>0</v>
      </c>
    </row>
    <row r="293" spans="1:5" ht="47.25">
      <c r="A293" s="37" t="s">
        <v>724</v>
      </c>
      <c r="B293" s="6" t="s">
        <v>730</v>
      </c>
      <c r="C293" s="8"/>
      <c r="D293" s="13">
        <f>SUM(D294:D295)</f>
        <v>0</v>
      </c>
      <c r="E293" s="13">
        <f>SUM(E294:E295)</f>
        <v>0</v>
      </c>
    </row>
    <row r="294" spans="1:5">
      <c r="A294" s="45" t="s">
        <v>725</v>
      </c>
      <c r="B294" s="46" t="s">
        <v>195</v>
      </c>
      <c r="C294" s="9"/>
      <c r="D294" s="14"/>
      <c r="E294" s="36"/>
    </row>
    <row r="295" spans="1:5">
      <c r="A295" s="45" t="s">
        <v>726</v>
      </c>
      <c r="B295" s="46" t="s">
        <v>196</v>
      </c>
      <c r="C295" s="9"/>
      <c r="D295" s="14"/>
      <c r="E295" s="36"/>
    </row>
    <row r="296" spans="1:5" ht="47.25">
      <c r="A296" s="37" t="s">
        <v>731</v>
      </c>
      <c r="B296" s="6" t="s">
        <v>736</v>
      </c>
      <c r="C296" s="8"/>
      <c r="D296" s="13">
        <f>SUM(D297:D298)</f>
        <v>0</v>
      </c>
      <c r="E296" s="13">
        <f>SUM(E297:E298)</f>
        <v>0</v>
      </c>
    </row>
    <row r="297" spans="1:5">
      <c r="A297" s="45" t="s">
        <v>732</v>
      </c>
      <c r="B297" s="46" t="s">
        <v>195</v>
      </c>
      <c r="C297" s="9"/>
      <c r="D297" s="14"/>
      <c r="E297" s="36"/>
    </row>
    <row r="298" spans="1:5">
      <c r="A298" s="45" t="s">
        <v>733</v>
      </c>
      <c r="B298" s="46" t="s">
        <v>196</v>
      </c>
      <c r="C298" s="9"/>
      <c r="D298" s="14"/>
      <c r="E298" s="36"/>
    </row>
    <row r="299" spans="1:5" ht="47.25">
      <c r="A299" s="37" t="s">
        <v>737</v>
      </c>
      <c r="B299" s="6" t="s">
        <v>742</v>
      </c>
      <c r="C299" s="8"/>
      <c r="D299" s="13">
        <f>SUM(D300:D301)</f>
        <v>0</v>
      </c>
      <c r="E299" s="13">
        <f>SUM(E300:E301)</f>
        <v>0</v>
      </c>
    </row>
    <row r="300" spans="1:5">
      <c r="A300" s="45" t="s">
        <v>738</v>
      </c>
      <c r="B300" s="46" t="s">
        <v>195</v>
      </c>
      <c r="C300" s="9"/>
      <c r="D300" s="14"/>
      <c r="E300" s="36"/>
    </row>
    <row r="301" spans="1:5">
      <c r="A301" s="45" t="s">
        <v>739</v>
      </c>
      <c r="B301" s="46" t="s">
        <v>196</v>
      </c>
      <c r="C301" s="9"/>
      <c r="D301" s="14"/>
      <c r="E301" s="36"/>
    </row>
    <row r="302" spans="1:5" ht="47.25">
      <c r="A302" s="37" t="s">
        <v>743</v>
      </c>
      <c r="B302" s="6" t="s">
        <v>748</v>
      </c>
      <c r="C302" s="8"/>
      <c r="D302" s="13">
        <f>SUM(D303:D304)</f>
        <v>0</v>
      </c>
      <c r="E302" s="13">
        <f>SUM(E303:E304)</f>
        <v>0</v>
      </c>
    </row>
    <row r="303" spans="1:5">
      <c r="A303" s="45" t="s">
        <v>744</v>
      </c>
      <c r="B303" s="46" t="s">
        <v>195</v>
      </c>
      <c r="C303" s="9"/>
      <c r="D303" s="14"/>
      <c r="E303" s="36"/>
    </row>
    <row r="304" spans="1:5">
      <c r="A304" s="45" t="s">
        <v>745</v>
      </c>
      <c r="B304" s="46" t="s">
        <v>196</v>
      </c>
      <c r="C304" s="9"/>
      <c r="D304" s="14"/>
      <c r="E304" s="36"/>
    </row>
    <row r="305" spans="1:5" ht="47.25">
      <c r="A305" s="37" t="s">
        <v>749</v>
      </c>
      <c r="B305" s="6" t="s">
        <v>754</v>
      </c>
      <c r="C305" s="8"/>
      <c r="D305" s="13">
        <f>SUM(D306:D307)</f>
        <v>0</v>
      </c>
      <c r="E305" s="13">
        <f>SUM(E306:E307)</f>
        <v>0</v>
      </c>
    </row>
    <row r="306" spans="1:5">
      <c r="A306" s="45" t="s">
        <v>750</v>
      </c>
      <c r="B306" s="46" t="s">
        <v>195</v>
      </c>
      <c r="C306" s="9"/>
      <c r="D306" s="14"/>
      <c r="E306" s="36"/>
    </row>
    <row r="307" spans="1:5">
      <c r="A307" s="45" t="s">
        <v>751</v>
      </c>
      <c r="B307" s="46" t="s">
        <v>196</v>
      </c>
      <c r="C307" s="9"/>
      <c r="D307" s="14"/>
      <c r="E307" s="36"/>
    </row>
    <row r="308" spans="1:5" ht="47.25">
      <c r="A308" s="37" t="s">
        <v>755</v>
      </c>
      <c r="B308" s="6" t="s">
        <v>760</v>
      </c>
      <c r="C308" s="8"/>
      <c r="D308" s="13">
        <f>SUM(D309:D310)</f>
        <v>0</v>
      </c>
      <c r="E308" s="13">
        <f>SUM(E309:E310)</f>
        <v>0</v>
      </c>
    </row>
    <row r="309" spans="1:5">
      <c r="A309" s="45" t="s">
        <v>756</v>
      </c>
      <c r="B309" s="46" t="s">
        <v>195</v>
      </c>
      <c r="C309" s="9"/>
      <c r="D309" s="14"/>
      <c r="E309" s="36"/>
    </row>
    <row r="310" spans="1:5">
      <c r="A310" s="45" t="s">
        <v>757</v>
      </c>
      <c r="B310" s="46" t="s">
        <v>196</v>
      </c>
      <c r="C310" s="9"/>
      <c r="D310" s="14"/>
      <c r="E310" s="36"/>
    </row>
    <row r="311" spans="1:5" ht="31.5">
      <c r="A311" s="37" t="s">
        <v>761</v>
      </c>
      <c r="B311" s="6" t="s">
        <v>768</v>
      </c>
      <c r="C311" s="6"/>
      <c r="D311" s="13">
        <f>D312+D315+D318+D321+D324+D327</f>
        <v>0</v>
      </c>
      <c r="E311" s="13">
        <f>E312+E315+E318+E321+E324+E327</f>
        <v>0</v>
      </c>
    </row>
    <row r="312" spans="1:5" ht="47.25">
      <c r="A312" s="37" t="s">
        <v>762</v>
      </c>
      <c r="B312" s="6" t="s">
        <v>767</v>
      </c>
      <c r="C312" s="8"/>
      <c r="D312" s="13">
        <f>SUM(D313:D314)</f>
        <v>0</v>
      </c>
      <c r="E312" s="13">
        <f>SUM(E313:E314)</f>
        <v>0</v>
      </c>
    </row>
    <row r="313" spans="1:5">
      <c r="A313" s="45" t="s">
        <v>763</v>
      </c>
      <c r="B313" s="46" t="s">
        <v>195</v>
      </c>
      <c r="C313" s="9"/>
      <c r="D313" s="14"/>
      <c r="E313" s="36"/>
    </row>
    <row r="314" spans="1:5">
      <c r="A314" s="45" t="s">
        <v>764</v>
      </c>
      <c r="B314" s="46" t="s">
        <v>196</v>
      </c>
      <c r="C314" s="9"/>
      <c r="D314" s="14"/>
      <c r="E314" s="36"/>
    </row>
    <row r="315" spans="1:5" ht="47.25">
      <c r="A315" s="37" t="s">
        <v>774</v>
      </c>
      <c r="B315" s="6" t="s">
        <v>773</v>
      </c>
      <c r="C315" s="8"/>
      <c r="D315" s="13">
        <f>SUM(D316:D317)</f>
        <v>0</v>
      </c>
      <c r="E315" s="13">
        <f>SUM(E316:E317)</f>
        <v>0</v>
      </c>
    </row>
    <row r="316" spans="1:5">
      <c r="A316" s="45" t="s">
        <v>769</v>
      </c>
      <c r="B316" s="46" t="s">
        <v>195</v>
      </c>
      <c r="C316" s="9"/>
      <c r="D316" s="14"/>
      <c r="E316" s="36"/>
    </row>
    <row r="317" spans="1:5">
      <c r="A317" s="45" t="s">
        <v>770</v>
      </c>
      <c r="B317" s="46" t="s">
        <v>196</v>
      </c>
      <c r="C317" s="9"/>
      <c r="D317" s="14"/>
      <c r="E317" s="36"/>
    </row>
    <row r="318" spans="1:5" ht="47.25">
      <c r="A318" s="37" t="s">
        <v>775</v>
      </c>
      <c r="B318" s="6" t="s">
        <v>780</v>
      </c>
      <c r="C318" s="8"/>
      <c r="D318" s="13">
        <f>SUM(D319:D320)</f>
        <v>0</v>
      </c>
      <c r="E318" s="13">
        <f>SUM(E319:E320)</f>
        <v>0</v>
      </c>
    </row>
    <row r="319" spans="1:5">
      <c r="A319" s="45" t="s">
        <v>776</v>
      </c>
      <c r="B319" s="46" t="s">
        <v>195</v>
      </c>
      <c r="C319" s="9"/>
      <c r="D319" s="14"/>
      <c r="E319" s="36"/>
    </row>
    <row r="320" spans="1:5">
      <c r="A320" s="45" t="s">
        <v>777</v>
      </c>
      <c r="B320" s="46" t="s">
        <v>196</v>
      </c>
      <c r="C320" s="9"/>
      <c r="D320" s="14"/>
      <c r="E320" s="36"/>
    </row>
    <row r="321" spans="1:5" ht="47.25">
      <c r="A321" s="37" t="s">
        <v>781</v>
      </c>
      <c r="B321" s="6" t="s">
        <v>786</v>
      </c>
      <c r="C321" s="8"/>
      <c r="D321" s="13">
        <f>SUM(D322:D323)</f>
        <v>0</v>
      </c>
      <c r="E321" s="13">
        <f>SUM(E322:E323)</f>
        <v>0</v>
      </c>
    </row>
    <row r="322" spans="1:5">
      <c r="A322" s="45" t="s">
        <v>782</v>
      </c>
      <c r="B322" s="46" t="s">
        <v>195</v>
      </c>
      <c r="C322" s="9"/>
      <c r="D322" s="14"/>
      <c r="E322" s="36"/>
    </row>
    <row r="323" spans="1:5">
      <c r="A323" s="45" t="s">
        <v>783</v>
      </c>
      <c r="B323" s="46" t="s">
        <v>196</v>
      </c>
      <c r="C323" s="9"/>
      <c r="D323" s="14"/>
      <c r="E323" s="36"/>
    </row>
    <row r="324" spans="1:5" ht="47.25">
      <c r="A324" s="37" t="s">
        <v>787</v>
      </c>
      <c r="B324" s="6" t="s">
        <v>792</v>
      </c>
      <c r="C324" s="8"/>
      <c r="D324" s="13">
        <f>SUM(D325:D326)</f>
        <v>0</v>
      </c>
      <c r="E324" s="13">
        <f>SUM(E325:E326)</f>
        <v>0</v>
      </c>
    </row>
    <row r="325" spans="1:5">
      <c r="A325" s="45" t="s">
        <v>788</v>
      </c>
      <c r="B325" s="46" t="s">
        <v>195</v>
      </c>
      <c r="C325" s="9"/>
      <c r="D325" s="14"/>
      <c r="E325" s="36"/>
    </row>
    <row r="326" spans="1:5">
      <c r="A326" s="45" t="s">
        <v>789</v>
      </c>
      <c r="B326" s="46" t="s">
        <v>196</v>
      </c>
      <c r="C326" s="9"/>
      <c r="D326" s="14"/>
      <c r="E326" s="36"/>
    </row>
    <row r="327" spans="1:5" ht="31.5">
      <c r="A327" s="37" t="s">
        <v>793</v>
      </c>
      <c r="B327" s="6" t="s">
        <v>798</v>
      </c>
      <c r="C327" s="8"/>
      <c r="D327" s="13">
        <f>SUM(D328:D329)</f>
        <v>0</v>
      </c>
      <c r="E327" s="13">
        <f>SUM(E328:E329)</f>
        <v>0</v>
      </c>
    </row>
    <row r="328" spans="1:5">
      <c r="A328" s="45" t="s">
        <v>794</v>
      </c>
      <c r="B328" s="46" t="s">
        <v>195</v>
      </c>
      <c r="C328" s="9"/>
      <c r="D328" s="14"/>
      <c r="E328" s="36"/>
    </row>
    <row r="329" spans="1:5">
      <c r="A329" s="45" t="s">
        <v>795</v>
      </c>
      <c r="B329" s="46" t="s">
        <v>196</v>
      </c>
      <c r="C329" s="9"/>
      <c r="D329" s="14"/>
      <c r="E329" s="36"/>
    </row>
    <row r="330" spans="1:5" ht="31.5">
      <c r="A330" s="37" t="s">
        <v>806</v>
      </c>
      <c r="B330" s="6" t="s">
        <v>799</v>
      </c>
      <c r="C330" s="6"/>
      <c r="D330" s="13">
        <f>D331+D334+D337+D340+D343+D346</f>
        <v>0</v>
      </c>
      <c r="E330" s="13">
        <f>E331+E334+E337+E340+E343+E346</f>
        <v>0</v>
      </c>
    </row>
    <row r="331" spans="1:5" ht="47.25">
      <c r="A331" s="37" t="s">
        <v>809</v>
      </c>
      <c r="B331" s="6" t="s">
        <v>800</v>
      </c>
      <c r="C331" s="8"/>
      <c r="D331" s="13">
        <f>SUM(D332:D333)</f>
        <v>0</v>
      </c>
      <c r="E331" s="13">
        <f>SUM(E332:E333)</f>
        <v>0</v>
      </c>
    </row>
    <row r="332" spans="1:5">
      <c r="A332" s="45" t="s">
        <v>810</v>
      </c>
      <c r="B332" s="46" t="s">
        <v>195</v>
      </c>
      <c r="C332" s="9"/>
      <c r="D332" s="14"/>
      <c r="E332" s="36"/>
    </row>
    <row r="333" spans="1:5">
      <c r="A333" s="45" t="s">
        <v>811</v>
      </c>
      <c r="B333" s="46" t="s">
        <v>196</v>
      </c>
      <c r="C333" s="9"/>
      <c r="D333" s="14"/>
      <c r="E333" s="36"/>
    </row>
    <row r="334" spans="1:5" ht="47.25">
      <c r="A334" s="37" t="s">
        <v>814</v>
      </c>
      <c r="B334" s="6" t="s">
        <v>801</v>
      </c>
      <c r="C334" s="8"/>
      <c r="D334" s="13">
        <f>SUM(D335:D336)</f>
        <v>0</v>
      </c>
      <c r="E334" s="13">
        <f>SUM(E335:E336)</f>
        <v>0</v>
      </c>
    </row>
    <row r="335" spans="1:5">
      <c r="A335" s="45" t="s">
        <v>815</v>
      </c>
      <c r="B335" s="46" t="s">
        <v>195</v>
      </c>
      <c r="C335" s="9"/>
      <c r="D335" s="14"/>
      <c r="E335" s="36"/>
    </row>
    <row r="336" spans="1:5">
      <c r="A336" s="45" t="s">
        <v>816</v>
      </c>
      <c r="B336" s="46" t="s">
        <v>196</v>
      </c>
      <c r="C336" s="9"/>
      <c r="D336" s="14"/>
      <c r="E336" s="36"/>
    </row>
    <row r="337" spans="1:5" ht="47.25">
      <c r="A337" s="37" t="s">
        <v>820</v>
      </c>
      <c r="B337" s="6" t="s">
        <v>802</v>
      </c>
      <c r="C337" s="8"/>
      <c r="D337" s="13">
        <f>SUM(D338:D339)</f>
        <v>0</v>
      </c>
      <c r="E337" s="13">
        <f>SUM(E338:E339)</f>
        <v>0</v>
      </c>
    </row>
    <row r="338" spans="1:5">
      <c r="A338" s="45" t="s">
        <v>821</v>
      </c>
      <c r="B338" s="46" t="s">
        <v>195</v>
      </c>
      <c r="C338" s="9"/>
      <c r="D338" s="14"/>
      <c r="E338" s="36"/>
    </row>
    <row r="339" spans="1:5">
      <c r="A339" s="45" t="s">
        <v>822</v>
      </c>
      <c r="B339" s="46" t="s">
        <v>196</v>
      </c>
      <c r="C339" s="9"/>
      <c r="D339" s="14"/>
      <c r="E339" s="36"/>
    </row>
    <row r="340" spans="1:5" ht="47.25">
      <c r="A340" s="37" t="s">
        <v>826</v>
      </c>
      <c r="B340" s="6" t="s">
        <v>803</v>
      </c>
      <c r="C340" s="8"/>
      <c r="D340" s="13">
        <f>SUM(D341:D342)</f>
        <v>0</v>
      </c>
      <c r="E340" s="13">
        <f>SUM(E341:E342)</f>
        <v>0</v>
      </c>
    </row>
    <row r="341" spans="1:5">
      <c r="A341" s="45" t="s">
        <v>827</v>
      </c>
      <c r="B341" s="46" t="s">
        <v>195</v>
      </c>
      <c r="C341" s="9"/>
      <c r="D341" s="14"/>
      <c r="E341" s="36"/>
    </row>
    <row r="342" spans="1:5">
      <c r="A342" s="45" t="s">
        <v>828</v>
      </c>
      <c r="B342" s="46" t="s">
        <v>196</v>
      </c>
      <c r="C342" s="9"/>
      <c r="D342" s="14"/>
      <c r="E342" s="36"/>
    </row>
    <row r="343" spans="1:5" ht="47.25">
      <c r="A343" s="37" t="s">
        <v>832</v>
      </c>
      <c r="B343" s="6" t="s">
        <v>804</v>
      </c>
      <c r="C343" s="8"/>
      <c r="D343" s="13">
        <f>SUM(D344:D345)</f>
        <v>0</v>
      </c>
      <c r="E343" s="13">
        <f>SUM(E344:E345)</f>
        <v>0</v>
      </c>
    </row>
    <row r="344" spans="1:5">
      <c r="A344" s="45" t="s">
        <v>833</v>
      </c>
      <c r="B344" s="46" t="s">
        <v>195</v>
      </c>
      <c r="C344" s="9"/>
      <c r="D344" s="14"/>
      <c r="E344" s="36"/>
    </row>
    <row r="345" spans="1:5">
      <c r="A345" s="45" t="s">
        <v>834</v>
      </c>
      <c r="B345" s="46" t="s">
        <v>196</v>
      </c>
      <c r="C345" s="9"/>
      <c r="D345" s="14"/>
      <c r="E345" s="36"/>
    </row>
    <row r="346" spans="1:5" ht="31.5">
      <c r="A346" s="37" t="s">
        <v>838</v>
      </c>
      <c r="B346" s="6" t="s">
        <v>805</v>
      </c>
      <c r="C346" s="8"/>
      <c r="D346" s="13">
        <f>SUM(D347:D348)</f>
        <v>0</v>
      </c>
      <c r="E346" s="13">
        <f>SUM(E347:E348)</f>
        <v>0</v>
      </c>
    </row>
    <row r="347" spans="1:5">
      <c r="A347" s="45" t="s">
        <v>839</v>
      </c>
      <c r="B347" s="46" t="s">
        <v>195</v>
      </c>
      <c r="C347" s="9"/>
      <c r="D347" s="14"/>
      <c r="E347" s="36"/>
    </row>
    <row r="348" spans="1:5">
      <c r="A348" s="45" t="s">
        <v>840</v>
      </c>
      <c r="B348" s="46" t="s">
        <v>196</v>
      </c>
      <c r="C348" s="9"/>
      <c r="D348" s="14"/>
      <c r="E348" s="36"/>
    </row>
    <row r="349" spans="1:5" ht="31.5">
      <c r="A349" s="37" t="s">
        <v>844</v>
      </c>
      <c r="B349" s="6" t="s">
        <v>807</v>
      </c>
      <c r="C349" s="6"/>
      <c r="D349" s="13">
        <f>D350+D353+D356+D359+D362+D365</f>
        <v>0</v>
      </c>
      <c r="E349" s="13">
        <f>E350+E353+E356+E359+E362+E365</f>
        <v>0</v>
      </c>
    </row>
    <row r="350" spans="1:5" ht="47.25">
      <c r="A350" s="37" t="s">
        <v>845</v>
      </c>
      <c r="B350" s="6" t="s">
        <v>808</v>
      </c>
      <c r="C350" s="8"/>
      <c r="D350" s="13">
        <f>SUM(D351:D352)</f>
        <v>0</v>
      </c>
      <c r="E350" s="13">
        <f>SUM(E351:E352)</f>
        <v>0</v>
      </c>
    </row>
    <row r="351" spans="1:5">
      <c r="A351" s="45" t="s">
        <v>846</v>
      </c>
      <c r="B351" s="46" t="s">
        <v>195</v>
      </c>
      <c r="C351" s="9"/>
      <c r="D351" s="14"/>
      <c r="E351" s="36"/>
    </row>
    <row r="352" spans="1:5">
      <c r="A352" s="45" t="s">
        <v>847</v>
      </c>
      <c r="B352" s="46" t="s">
        <v>196</v>
      </c>
      <c r="C352" s="9"/>
      <c r="D352" s="14"/>
      <c r="E352" s="36"/>
    </row>
    <row r="353" spans="1:5" ht="47.25">
      <c r="A353" s="37" t="s">
        <v>852</v>
      </c>
      <c r="B353" s="6" t="s">
        <v>819</v>
      </c>
      <c r="C353" s="8"/>
      <c r="D353" s="13">
        <f>SUM(D354:D355)</f>
        <v>0</v>
      </c>
      <c r="E353" s="13">
        <f>SUM(E354:E355)</f>
        <v>0</v>
      </c>
    </row>
    <row r="354" spans="1:5">
      <c r="A354" s="45" t="s">
        <v>853</v>
      </c>
      <c r="B354" s="46" t="s">
        <v>195</v>
      </c>
      <c r="C354" s="9"/>
      <c r="D354" s="14"/>
      <c r="E354" s="36"/>
    </row>
    <row r="355" spans="1:5">
      <c r="A355" s="45" t="s">
        <v>854</v>
      </c>
      <c r="B355" s="46" t="s">
        <v>196</v>
      </c>
      <c r="C355" s="9"/>
      <c r="D355" s="14"/>
      <c r="E355" s="36"/>
    </row>
    <row r="356" spans="1:5" ht="47.25">
      <c r="A356" s="37" t="s">
        <v>858</v>
      </c>
      <c r="B356" s="6" t="s">
        <v>825</v>
      </c>
      <c r="C356" s="8"/>
      <c r="D356" s="13">
        <f>SUM(D357:D358)</f>
        <v>0</v>
      </c>
      <c r="E356" s="13">
        <f>SUM(E357:E358)</f>
        <v>0</v>
      </c>
    </row>
    <row r="357" spans="1:5">
      <c r="A357" s="45" t="s">
        <v>859</v>
      </c>
      <c r="B357" s="46" t="s">
        <v>195</v>
      </c>
      <c r="C357" s="9"/>
      <c r="D357" s="14"/>
      <c r="E357" s="36"/>
    </row>
    <row r="358" spans="1:5">
      <c r="A358" s="45" t="s">
        <v>860</v>
      </c>
      <c r="B358" s="46" t="s">
        <v>196</v>
      </c>
      <c r="C358" s="9"/>
      <c r="D358" s="14"/>
      <c r="E358" s="36"/>
    </row>
    <row r="359" spans="1:5" ht="47.25">
      <c r="A359" s="37" t="s">
        <v>864</v>
      </c>
      <c r="B359" s="6" t="s">
        <v>831</v>
      </c>
      <c r="C359" s="8"/>
      <c r="D359" s="13">
        <f>SUM(D360:D361)</f>
        <v>0</v>
      </c>
      <c r="E359" s="13">
        <f>SUM(E360:E361)</f>
        <v>0</v>
      </c>
    </row>
    <row r="360" spans="1:5">
      <c r="A360" s="45" t="s">
        <v>865</v>
      </c>
      <c r="B360" s="46" t="s">
        <v>195</v>
      </c>
      <c r="C360" s="9"/>
      <c r="D360" s="14"/>
      <c r="E360" s="36"/>
    </row>
    <row r="361" spans="1:5">
      <c r="A361" s="45" t="s">
        <v>866</v>
      </c>
      <c r="B361" s="46" t="s">
        <v>196</v>
      </c>
      <c r="C361" s="9"/>
      <c r="D361" s="14"/>
      <c r="E361" s="36"/>
    </row>
    <row r="362" spans="1:5" ht="47.25">
      <c r="A362" s="37" t="s">
        <v>870</v>
      </c>
      <c r="B362" s="6" t="s">
        <v>837</v>
      </c>
      <c r="C362" s="8"/>
      <c r="D362" s="13">
        <f>SUM(D363:D364)</f>
        <v>0</v>
      </c>
      <c r="E362" s="13">
        <f>SUM(E363:E364)</f>
        <v>0</v>
      </c>
    </row>
    <row r="363" spans="1:5">
      <c r="A363" s="45" t="s">
        <v>871</v>
      </c>
      <c r="B363" s="46" t="s">
        <v>195</v>
      </c>
      <c r="C363" s="9"/>
      <c r="D363" s="14"/>
      <c r="E363" s="36"/>
    </row>
    <row r="364" spans="1:5">
      <c r="A364" s="45" t="s">
        <v>872</v>
      </c>
      <c r="B364" s="46" t="s">
        <v>196</v>
      </c>
      <c r="C364" s="9"/>
      <c r="D364" s="14"/>
      <c r="E364" s="36"/>
    </row>
    <row r="365" spans="1:5" ht="47.25">
      <c r="A365" s="37" t="s">
        <v>876</v>
      </c>
      <c r="B365" s="6" t="s">
        <v>843</v>
      </c>
      <c r="C365" s="8"/>
      <c r="D365" s="13">
        <f>SUM(D366:D367)</f>
        <v>0</v>
      </c>
      <c r="E365" s="13">
        <f>SUM(E366:E367)</f>
        <v>0</v>
      </c>
    </row>
    <row r="366" spans="1:5">
      <c r="A366" s="45" t="s">
        <v>877</v>
      </c>
      <c r="B366" s="46" t="s">
        <v>195</v>
      </c>
      <c r="C366" s="9"/>
      <c r="D366" s="14"/>
      <c r="E366" s="36"/>
    </row>
    <row r="367" spans="1:5">
      <c r="A367" s="45" t="s">
        <v>878</v>
      </c>
      <c r="B367" s="46" t="s">
        <v>196</v>
      </c>
      <c r="C367" s="9"/>
      <c r="D367" s="14"/>
      <c r="E367" s="36"/>
    </row>
    <row r="368" spans="1:5" ht="31.5">
      <c r="A368" s="37" t="s">
        <v>882</v>
      </c>
      <c r="B368" s="6" t="s">
        <v>850</v>
      </c>
      <c r="C368" s="6"/>
      <c r="D368" s="13">
        <f>D369+D372+D375+D378+D381+D384</f>
        <v>0</v>
      </c>
      <c r="E368" s="13">
        <f>E369+E372+E375+E378+E381+E384</f>
        <v>0</v>
      </c>
    </row>
    <row r="369" spans="1:5" ht="47.25">
      <c r="A369" s="37" t="s">
        <v>883</v>
      </c>
      <c r="B369" s="6" t="s">
        <v>851</v>
      </c>
      <c r="C369" s="8"/>
      <c r="D369" s="13">
        <f>SUM(D370:D371)</f>
        <v>0</v>
      </c>
      <c r="E369" s="13">
        <f>SUM(E370:E371)</f>
        <v>0</v>
      </c>
    </row>
    <row r="370" spans="1:5">
      <c r="A370" s="45" t="s">
        <v>884</v>
      </c>
      <c r="B370" s="46" t="s">
        <v>195</v>
      </c>
      <c r="C370" s="9"/>
      <c r="D370" s="14"/>
      <c r="E370" s="36"/>
    </row>
    <row r="371" spans="1:5">
      <c r="A371" s="45" t="s">
        <v>885</v>
      </c>
      <c r="B371" s="46" t="s">
        <v>196</v>
      </c>
      <c r="C371" s="9"/>
      <c r="D371" s="14"/>
      <c r="E371" s="36"/>
    </row>
    <row r="372" spans="1:5" ht="47.25">
      <c r="A372" s="37" t="s">
        <v>891</v>
      </c>
      <c r="B372" s="6" t="s">
        <v>857</v>
      </c>
      <c r="C372" s="8"/>
      <c r="D372" s="13">
        <f>SUM(D373:D374)</f>
        <v>0</v>
      </c>
      <c r="E372" s="13">
        <f>SUM(E373:E374)</f>
        <v>0</v>
      </c>
    </row>
    <row r="373" spans="1:5">
      <c r="A373" s="45" t="s">
        <v>892</v>
      </c>
      <c r="B373" s="46" t="s">
        <v>195</v>
      </c>
      <c r="C373" s="9"/>
      <c r="D373" s="14"/>
      <c r="E373" s="36"/>
    </row>
    <row r="374" spans="1:5">
      <c r="A374" s="45" t="s">
        <v>893</v>
      </c>
      <c r="B374" s="46" t="s">
        <v>196</v>
      </c>
      <c r="C374" s="9"/>
      <c r="D374" s="14"/>
      <c r="E374" s="36"/>
    </row>
    <row r="375" spans="1:5" ht="47.25">
      <c r="A375" s="37" t="s">
        <v>896</v>
      </c>
      <c r="B375" s="6" t="s">
        <v>863</v>
      </c>
      <c r="C375" s="8"/>
      <c r="D375" s="13">
        <f>SUM(D376:D377)</f>
        <v>0</v>
      </c>
      <c r="E375" s="13">
        <f>SUM(E376:E377)</f>
        <v>0</v>
      </c>
    </row>
    <row r="376" spans="1:5">
      <c r="A376" s="45" t="s">
        <v>897</v>
      </c>
      <c r="B376" s="46" t="s">
        <v>195</v>
      </c>
      <c r="C376" s="9"/>
      <c r="D376" s="14"/>
      <c r="E376" s="36"/>
    </row>
    <row r="377" spans="1:5" ht="16.5" customHeight="1">
      <c r="A377" s="45" t="s">
        <v>898</v>
      </c>
      <c r="B377" s="46" t="s">
        <v>196</v>
      </c>
      <c r="C377" s="9"/>
      <c r="D377" s="14"/>
      <c r="E377" s="36"/>
    </row>
    <row r="378" spans="1:5" ht="47.25">
      <c r="A378" s="37" t="s">
        <v>901</v>
      </c>
      <c r="B378" s="6" t="s">
        <v>869</v>
      </c>
      <c r="C378" s="8"/>
      <c r="D378" s="13">
        <f>SUM(D379:D380)</f>
        <v>0</v>
      </c>
      <c r="E378" s="13">
        <f>SUM(E379:E380)</f>
        <v>0</v>
      </c>
    </row>
    <row r="379" spans="1:5">
      <c r="A379" s="45" t="s">
        <v>902</v>
      </c>
      <c r="B379" s="46" t="s">
        <v>195</v>
      </c>
      <c r="C379" s="9"/>
      <c r="D379" s="14"/>
      <c r="E379" s="36"/>
    </row>
    <row r="380" spans="1:5">
      <c r="A380" s="45" t="s">
        <v>903</v>
      </c>
      <c r="B380" s="46" t="s">
        <v>196</v>
      </c>
      <c r="C380" s="9"/>
      <c r="D380" s="14"/>
      <c r="E380" s="36"/>
    </row>
    <row r="381" spans="1:5" ht="47.25">
      <c r="A381" s="37" t="s">
        <v>909</v>
      </c>
      <c r="B381" s="6" t="s">
        <v>875</v>
      </c>
      <c r="C381" s="8"/>
      <c r="D381" s="13">
        <f>SUM(D382:D383)</f>
        <v>0</v>
      </c>
      <c r="E381" s="13">
        <f>SUM(E382:E383)</f>
        <v>0</v>
      </c>
    </row>
    <row r="382" spans="1:5">
      <c r="A382" s="45" t="s">
        <v>910</v>
      </c>
      <c r="B382" s="46" t="s">
        <v>195</v>
      </c>
      <c r="C382" s="9"/>
      <c r="D382" s="14"/>
      <c r="E382" s="36"/>
    </row>
    <row r="383" spans="1:5">
      <c r="A383" s="45" t="s">
        <v>911</v>
      </c>
      <c r="B383" s="46" t="s">
        <v>196</v>
      </c>
      <c r="C383" s="9"/>
      <c r="D383" s="14"/>
      <c r="E383" s="36"/>
    </row>
    <row r="384" spans="1:5" ht="47.25">
      <c r="A384" s="37" t="s">
        <v>915</v>
      </c>
      <c r="B384" s="6" t="s">
        <v>881</v>
      </c>
      <c r="C384" s="8"/>
      <c r="D384" s="13">
        <f>SUM(D385:D386)</f>
        <v>0</v>
      </c>
      <c r="E384" s="13">
        <f>SUM(E385:E386)</f>
        <v>0</v>
      </c>
    </row>
    <row r="385" spans="1:5">
      <c r="A385" s="45" t="s">
        <v>916</v>
      </c>
      <c r="B385" s="46" t="s">
        <v>195</v>
      </c>
      <c r="C385" s="9"/>
      <c r="D385" s="14"/>
      <c r="E385" s="36"/>
    </row>
    <row r="386" spans="1:5">
      <c r="A386" s="45" t="s">
        <v>917</v>
      </c>
      <c r="B386" s="46" t="s">
        <v>196</v>
      </c>
      <c r="C386" s="9"/>
      <c r="D386" s="14"/>
      <c r="E386" s="36"/>
    </row>
    <row r="387" spans="1:5" ht="31.5">
      <c r="A387" s="37" t="s">
        <v>921</v>
      </c>
      <c r="B387" s="6" t="s">
        <v>888</v>
      </c>
      <c r="C387" s="6"/>
      <c r="D387" s="13">
        <f>D388+D391+D394+D397+D400+D403</f>
        <v>0</v>
      </c>
      <c r="E387" s="13">
        <f>E388+E391+E394+E397+E400+E403</f>
        <v>0</v>
      </c>
    </row>
    <row r="388" spans="1:5" ht="47.25">
      <c r="A388" s="37" t="s">
        <v>922</v>
      </c>
      <c r="B388" s="6" t="s">
        <v>890</v>
      </c>
      <c r="C388" s="8"/>
      <c r="D388" s="13">
        <f>SUM(D389:D390)</f>
        <v>0</v>
      </c>
      <c r="E388" s="13">
        <f>SUM(E389:E390)</f>
        <v>0</v>
      </c>
    </row>
    <row r="389" spans="1:5">
      <c r="A389" s="45" t="s">
        <v>923</v>
      </c>
      <c r="B389" s="46" t="s">
        <v>195</v>
      </c>
      <c r="C389" s="9"/>
      <c r="D389" s="14"/>
      <c r="E389" s="36"/>
    </row>
    <row r="390" spans="1:5">
      <c r="A390" s="45" t="s">
        <v>924</v>
      </c>
      <c r="B390" s="46" t="s">
        <v>196</v>
      </c>
      <c r="C390" s="9"/>
      <c r="D390" s="14"/>
      <c r="E390" s="36"/>
    </row>
    <row r="391" spans="1:5" ht="47.25">
      <c r="A391" s="37" t="s">
        <v>929</v>
      </c>
      <c r="B391" s="6" t="s">
        <v>906</v>
      </c>
      <c r="C391" s="8"/>
      <c r="D391" s="13">
        <f>SUM(D392:D393)</f>
        <v>0</v>
      </c>
      <c r="E391" s="13">
        <f>SUM(E392:E393)</f>
        <v>0</v>
      </c>
    </row>
    <row r="392" spans="1:5">
      <c r="A392" s="45" t="s">
        <v>930</v>
      </c>
      <c r="B392" s="46" t="s">
        <v>195</v>
      </c>
      <c r="C392" s="9"/>
      <c r="D392" s="14"/>
      <c r="E392" s="36"/>
    </row>
    <row r="393" spans="1:5">
      <c r="A393" s="45" t="s">
        <v>931</v>
      </c>
      <c r="B393" s="46" t="s">
        <v>196</v>
      </c>
      <c r="C393" s="9"/>
      <c r="D393" s="14"/>
      <c r="E393" s="36"/>
    </row>
    <row r="394" spans="1:5" ht="47.25">
      <c r="A394" s="37" t="s">
        <v>935</v>
      </c>
      <c r="B394" s="6" t="s">
        <v>907</v>
      </c>
      <c r="C394" s="8"/>
      <c r="D394" s="13">
        <f>SUM(D395:D396)</f>
        <v>0</v>
      </c>
      <c r="E394" s="13">
        <f>SUM(E395:E396)</f>
        <v>0</v>
      </c>
    </row>
    <row r="395" spans="1:5">
      <c r="A395" s="45" t="s">
        <v>936</v>
      </c>
      <c r="B395" s="46" t="s">
        <v>195</v>
      </c>
      <c r="C395" s="9"/>
      <c r="D395" s="14"/>
      <c r="E395" s="36"/>
    </row>
    <row r="396" spans="1:5">
      <c r="A396" s="45" t="s">
        <v>937</v>
      </c>
      <c r="B396" s="46" t="s">
        <v>196</v>
      </c>
      <c r="C396" s="9"/>
      <c r="D396" s="14"/>
      <c r="E396" s="36"/>
    </row>
    <row r="397" spans="1:5" ht="47.25">
      <c r="A397" s="37" t="s">
        <v>941</v>
      </c>
      <c r="B397" s="6" t="s">
        <v>908</v>
      </c>
      <c r="C397" s="8"/>
      <c r="D397" s="13">
        <f>SUM(D398:D399)</f>
        <v>0</v>
      </c>
      <c r="E397" s="13">
        <f>SUM(E398:E399)</f>
        <v>0</v>
      </c>
    </row>
    <row r="398" spans="1:5">
      <c r="A398" s="45" t="s">
        <v>942</v>
      </c>
      <c r="B398" s="46" t="s">
        <v>195</v>
      </c>
      <c r="C398" s="9"/>
      <c r="D398" s="14"/>
      <c r="E398" s="36"/>
    </row>
    <row r="399" spans="1:5">
      <c r="A399" s="45" t="s">
        <v>943</v>
      </c>
      <c r="B399" s="46" t="s">
        <v>196</v>
      </c>
      <c r="C399" s="9"/>
      <c r="D399" s="14"/>
      <c r="E399" s="36"/>
    </row>
    <row r="400" spans="1:5" ht="47.25">
      <c r="A400" s="37" t="s">
        <v>947</v>
      </c>
      <c r="B400" s="6" t="s">
        <v>914</v>
      </c>
      <c r="C400" s="8"/>
      <c r="D400" s="13">
        <f>SUM(D401:D402)</f>
        <v>0</v>
      </c>
      <c r="E400" s="13">
        <f>SUM(E401:E402)</f>
        <v>0</v>
      </c>
    </row>
    <row r="401" spans="1:6">
      <c r="A401" s="45" t="s">
        <v>948</v>
      </c>
      <c r="B401" s="46" t="s">
        <v>195</v>
      </c>
      <c r="C401" s="9"/>
      <c r="D401" s="14"/>
      <c r="E401" s="36"/>
    </row>
    <row r="402" spans="1:6">
      <c r="A402" s="45" t="s">
        <v>949</v>
      </c>
      <c r="B402" s="46" t="s">
        <v>196</v>
      </c>
      <c r="C402" s="9"/>
      <c r="D402" s="14"/>
      <c r="E402" s="36"/>
    </row>
    <row r="403" spans="1:6" ht="31.5">
      <c r="A403" s="37" t="s">
        <v>953</v>
      </c>
      <c r="B403" s="6" t="s">
        <v>920</v>
      </c>
      <c r="C403" s="8"/>
      <c r="D403" s="13">
        <f>SUM(D404:D405)</f>
        <v>0</v>
      </c>
      <c r="E403" s="13">
        <f>SUM(E404:E405)</f>
        <v>0</v>
      </c>
      <c r="F403" s="13"/>
    </row>
    <row r="404" spans="1:6">
      <c r="A404" s="45" t="s">
        <v>954</v>
      </c>
      <c r="B404" s="46" t="s">
        <v>195</v>
      </c>
      <c r="C404" s="9"/>
      <c r="D404" s="14"/>
      <c r="E404" s="36"/>
    </row>
    <row r="405" spans="1:6">
      <c r="A405" s="45" t="s">
        <v>955</v>
      </c>
      <c r="B405" s="46" t="s">
        <v>196</v>
      </c>
      <c r="C405" s="9"/>
      <c r="D405" s="14"/>
      <c r="E405" s="36"/>
    </row>
    <row r="406" spans="1:6" ht="31.5">
      <c r="A406" s="37" t="s">
        <v>959</v>
      </c>
      <c r="B406" s="6" t="s">
        <v>927</v>
      </c>
      <c r="C406" s="6"/>
      <c r="D406" s="13">
        <f>D407+D410+D413+D416+D419+D422</f>
        <v>0</v>
      </c>
      <c r="E406" s="13">
        <f>E407+E410+E413+E416+E419+E422</f>
        <v>0</v>
      </c>
    </row>
    <row r="407" spans="1:6" ht="47.25">
      <c r="A407" s="37" t="s">
        <v>960</v>
      </c>
      <c r="B407" s="6" t="s">
        <v>928</v>
      </c>
      <c r="C407" s="8"/>
      <c r="D407" s="13">
        <f>SUM(D408:D409)</f>
        <v>0</v>
      </c>
      <c r="E407" s="13">
        <f>SUM(E408:E409)</f>
        <v>0</v>
      </c>
    </row>
    <row r="408" spans="1:6">
      <c r="A408" s="45" t="s">
        <v>961</v>
      </c>
      <c r="B408" s="46" t="s">
        <v>195</v>
      </c>
      <c r="C408" s="9"/>
      <c r="D408" s="14"/>
      <c r="E408" s="36"/>
    </row>
    <row r="409" spans="1:6">
      <c r="A409" s="45" t="s">
        <v>962</v>
      </c>
      <c r="B409" s="46" t="s">
        <v>196</v>
      </c>
      <c r="C409" s="9"/>
      <c r="D409" s="14"/>
      <c r="E409" s="36"/>
    </row>
    <row r="410" spans="1:6" ht="47.25">
      <c r="A410" s="37" t="s">
        <v>968</v>
      </c>
      <c r="B410" s="6" t="s">
        <v>934</v>
      </c>
      <c r="C410" s="8"/>
      <c r="D410" s="13">
        <f>SUM(D411:D412)</f>
        <v>0</v>
      </c>
      <c r="E410" s="13">
        <f>SUM(E411:E412)</f>
        <v>0</v>
      </c>
    </row>
    <row r="411" spans="1:6">
      <c r="A411" s="45" t="s">
        <v>969</v>
      </c>
      <c r="B411" s="46" t="s">
        <v>195</v>
      </c>
      <c r="C411" s="9"/>
      <c r="D411" s="14"/>
      <c r="E411" s="36"/>
    </row>
    <row r="412" spans="1:6">
      <c r="A412" s="45" t="s">
        <v>970</v>
      </c>
      <c r="B412" s="46" t="s">
        <v>196</v>
      </c>
      <c r="C412" s="9"/>
      <c r="D412" s="14"/>
      <c r="E412" s="36"/>
    </row>
    <row r="413" spans="1:6" ht="47.25">
      <c r="A413" s="37" t="s">
        <v>973</v>
      </c>
      <c r="B413" s="6" t="s">
        <v>940</v>
      </c>
      <c r="C413" s="8"/>
      <c r="D413" s="13">
        <f>SUM(D414:D415)</f>
        <v>0</v>
      </c>
      <c r="E413" s="13">
        <f>SUM(E414:E415)</f>
        <v>0</v>
      </c>
    </row>
    <row r="414" spans="1:6">
      <c r="A414" s="45" t="s">
        <v>974</v>
      </c>
      <c r="B414" s="46" t="s">
        <v>195</v>
      </c>
      <c r="C414" s="9"/>
      <c r="D414" s="14"/>
      <c r="E414" s="36"/>
    </row>
    <row r="415" spans="1:6">
      <c r="A415" s="45" t="s">
        <v>975</v>
      </c>
      <c r="B415" s="46" t="s">
        <v>196</v>
      </c>
      <c r="C415" s="9"/>
      <c r="D415" s="14"/>
      <c r="E415" s="36"/>
    </row>
    <row r="416" spans="1:6" ht="47.25">
      <c r="A416" s="37" t="s">
        <v>979</v>
      </c>
      <c r="B416" s="6" t="s">
        <v>946</v>
      </c>
      <c r="C416" s="8"/>
      <c r="D416" s="13">
        <f>SUM(D417:D418)</f>
        <v>0</v>
      </c>
      <c r="E416" s="13">
        <f>SUM(E417:E418)</f>
        <v>0</v>
      </c>
    </row>
    <row r="417" spans="1:5">
      <c r="A417" s="45" t="s">
        <v>980</v>
      </c>
      <c r="B417" s="46" t="s">
        <v>195</v>
      </c>
      <c r="C417" s="9"/>
      <c r="D417" s="14"/>
      <c r="E417" s="36"/>
    </row>
    <row r="418" spans="1:5">
      <c r="A418" s="45" t="s">
        <v>981</v>
      </c>
      <c r="B418" s="46" t="s">
        <v>196</v>
      </c>
      <c r="C418" s="9"/>
      <c r="D418" s="14"/>
      <c r="E418" s="36"/>
    </row>
    <row r="419" spans="1:5" ht="47.25">
      <c r="A419" s="37" t="s">
        <v>985</v>
      </c>
      <c r="B419" s="6" t="s">
        <v>952</v>
      </c>
      <c r="C419" s="8"/>
      <c r="D419" s="13">
        <f>SUM(D420:D421)</f>
        <v>0</v>
      </c>
      <c r="E419" s="13">
        <f>SUM(E420:E421)</f>
        <v>0</v>
      </c>
    </row>
    <row r="420" spans="1:5">
      <c r="A420" s="45" t="s">
        <v>986</v>
      </c>
      <c r="B420" s="46" t="s">
        <v>195</v>
      </c>
      <c r="C420" s="9"/>
      <c r="D420" s="14"/>
      <c r="E420" s="36"/>
    </row>
    <row r="421" spans="1:5">
      <c r="A421" s="45" t="s">
        <v>987</v>
      </c>
      <c r="B421" s="46" t="s">
        <v>196</v>
      </c>
      <c r="C421" s="9"/>
      <c r="D421" s="14"/>
      <c r="E421" s="36"/>
    </row>
    <row r="422" spans="1:5" ht="31.5">
      <c r="A422" s="37" t="s">
        <v>991</v>
      </c>
      <c r="B422" s="6" t="s">
        <v>958</v>
      </c>
      <c r="C422" s="8"/>
      <c r="D422" s="13">
        <f>SUM(D423:D424)</f>
        <v>0</v>
      </c>
      <c r="E422" s="13">
        <f>SUM(E423:E424)</f>
        <v>0</v>
      </c>
    </row>
    <row r="423" spans="1:5">
      <c r="A423" s="45" t="s">
        <v>992</v>
      </c>
      <c r="B423" s="46" t="s">
        <v>195</v>
      </c>
      <c r="C423" s="9"/>
      <c r="D423" s="14"/>
      <c r="E423" s="36"/>
    </row>
    <row r="424" spans="1:5">
      <c r="A424" s="45" t="s">
        <v>993</v>
      </c>
      <c r="B424" s="46" t="s">
        <v>196</v>
      </c>
      <c r="C424" s="9"/>
      <c r="D424" s="14"/>
      <c r="E424" s="36"/>
    </row>
    <row r="425" spans="1:5" ht="31.5">
      <c r="A425" s="37" t="s">
        <v>997</v>
      </c>
      <c r="B425" s="6" t="s">
        <v>965</v>
      </c>
      <c r="C425" s="6"/>
      <c r="D425" s="13">
        <f>D426+D429+D432+D435+D438+D441</f>
        <v>0</v>
      </c>
      <c r="E425" s="13">
        <f>E426+E429+E432+E435+E438+E441</f>
        <v>0</v>
      </c>
    </row>
    <row r="426" spans="1:5" ht="47.25">
      <c r="A426" s="37" t="s">
        <v>998</v>
      </c>
      <c r="B426" s="6" t="s">
        <v>966</v>
      </c>
      <c r="C426" s="8"/>
      <c r="D426" s="13">
        <f>SUM(D427:D428)</f>
        <v>0</v>
      </c>
      <c r="E426" s="13">
        <f>SUM(E427:E428)</f>
        <v>0</v>
      </c>
    </row>
    <row r="427" spans="1:5">
      <c r="A427" s="45" t="s">
        <v>999</v>
      </c>
      <c r="B427" s="46" t="s">
        <v>195</v>
      </c>
      <c r="C427" s="9"/>
      <c r="D427" s="14"/>
      <c r="E427" s="36"/>
    </row>
    <row r="428" spans="1:5">
      <c r="A428" s="45" t="s">
        <v>1000</v>
      </c>
      <c r="B428" s="46" t="s">
        <v>196</v>
      </c>
      <c r="C428" s="9"/>
      <c r="D428" s="14"/>
      <c r="E428" s="36"/>
    </row>
    <row r="429" spans="1:5" ht="47.25">
      <c r="A429" s="37" t="s">
        <v>1009</v>
      </c>
      <c r="B429" s="6" t="s">
        <v>967</v>
      </c>
      <c r="C429" s="8"/>
      <c r="D429" s="13">
        <f>SUM(D430:D431)</f>
        <v>0</v>
      </c>
      <c r="E429" s="13">
        <f>SUM(E430:E431)</f>
        <v>0</v>
      </c>
    </row>
    <row r="430" spans="1:5">
      <c r="A430" s="45" t="s">
        <v>1004</v>
      </c>
      <c r="B430" s="46" t="s">
        <v>195</v>
      </c>
      <c r="C430" s="9"/>
      <c r="D430" s="14"/>
      <c r="E430" s="36"/>
    </row>
    <row r="431" spans="1:5">
      <c r="A431" s="45" t="s">
        <v>1005</v>
      </c>
      <c r="B431" s="46" t="s">
        <v>196</v>
      </c>
      <c r="C431" s="9"/>
      <c r="D431" s="14"/>
      <c r="E431" s="36"/>
    </row>
    <row r="432" spans="1:5" ht="47.25">
      <c r="A432" s="37" t="s">
        <v>1010</v>
      </c>
      <c r="B432" s="6" t="s">
        <v>978</v>
      </c>
      <c r="C432" s="8"/>
      <c r="D432" s="13">
        <f>SUM(D433:D434)</f>
        <v>0</v>
      </c>
      <c r="E432" s="13">
        <f>SUM(E433:E434)</f>
        <v>0</v>
      </c>
    </row>
    <row r="433" spans="1:5">
      <c r="A433" s="45" t="s">
        <v>1011</v>
      </c>
      <c r="B433" s="46" t="s">
        <v>195</v>
      </c>
      <c r="C433" s="9"/>
      <c r="D433" s="14"/>
      <c r="E433" s="36"/>
    </row>
    <row r="434" spans="1:5">
      <c r="A434" s="45" t="s">
        <v>1012</v>
      </c>
      <c r="B434" s="46" t="s">
        <v>196</v>
      </c>
      <c r="C434" s="9"/>
      <c r="D434" s="14"/>
      <c r="E434" s="36"/>
    </row>
    <row r="435" spans="1:5" ht="47.25">
      <c r="A435" s="37" t="s">
        <v>1016</v>
      </c>
      <c r="B435" s="6" t="s">
        <v>984</v>
      </c>
      <c r="C435" s="8"/>
      <c r="D435" s="13">
        <f>SUM(D436:D437)</f>
        <v>0</v>
      </c>
      <c r="E435" s="13">
        <f>SUM(E436:E437)</f>
        <v>0</v>
      </c>
    </row>
    <row r="436" spans="1:5">
      <c r="A436" s="45" t="s">
        <v>1017</v>
      </c>
      <c r="B436" s="46" t="s">
        <v>195</v>
      </c>
      <c r="C436" s="9"/>
      <c r="D436" s="14"/>
      <c r="E436" s="36"/>
    </row>
    <row r="437" spans="1:5">
      <c r="A437" s="45" t="s">
        <v>1018</v>
      </c>
      <c r="B437" s="46" t="s">
        <v>196</v>
      </c>
      <c r="C437" s="9"/>
      <c r="D437" s="14"/>
      <c r="E437" s="36"/>
    </row>
    <row r="438" spans="1:5" ht="47.25">
      <c r="A438" s="37" t="s">
        <v>1022</v>
      </c>
      <c r="B438" s="6" t="s">
        <v>990</v>
      </c>
      <c r="C438" s="8"/>
      <c r="D438" s="13">
        <f>SUM(D439:D440)</f>
        <v>0</v>
      </c>
      <c r="E438" s="13">
        <f>SUM(E439:E440)</f>
        <v>0</v>
      </c>
    </row>
    <row r="439" spans="1:5">
      <c r="A439" s="45" t="s">
        <v>1023</v>
      </c>
      <c r="B439" s="46" t="s">
        <v>195</v>
      </c>
      <c r="C439" s="9"/>
      <c r="D439" s="14"/>
      <c r="E439" s="36"/>
    </row>
    <row r="440" spans="1:5">
      <c r="A440" s="45" t="s">
        <v>1024</v>
      </c>
      <c r="B440" s="46" t="s">
        <v>196</v>
      </c>
      <c r="C440" s="9"/>
      <c r="D440" s="14"/>
      <c r="E440" s="36"/>
    </row>
    <row r="441" spans="1:5" ht="47.25">
      <c r="A441" s="37" t="s">
        <v>1028</v>
      </c>
      <c r="B441" s="6" t="s">
        <v>996</v>
      </c>
      <c r="C441" s="8"/>
      <c r="D441" s="13">
        <f>SUM(D442:D443)</f>
        <v>0</v>
      </c>
      <c r="E441" s="13">
        <f>SUM(E442:E443)</f>
        <v>0</v>
      </c>
    </row>
    <row r="442" spans="1:5">
      <c r="A442" s="45" t="s">
        <v>1029</v>
      </c>
      <c r="B442" s="46" t="s">
        <v>195</v>
      </c>
      <c r="C442" s="9"/>
      <c r="D442" s="14"/>
      <c r="E442" s="36"/>
    </row>
    <row r="443" spans="1:5">
      <c r="A443" s="45" t="s">
        <v>1030</v>
      </c>
      <c r="B443" s="46" t="s">
        <v>196</v>
      </c>
      <c r="C443" s="9"/>
      <c r="D443" s="14"/>
      <c r="E443" s="36"/>
    </row>
    <row r="444" spans="1:5" ht="31.5">
      <c r="A444" s="37" t="s">
        <v>1061</v>
      </c>
      <c r="B444" s="6" t="s">
        <v>1003</v>
      </c>
      <c r="C444" s="6"/>
      <c r="D444" s="13">
        <f>D445+D448+D451+D454+D457+D460</f>
        <v>0</v>
      </c>
      <c r="E444" s="13">
        <f>E445+E448+E451+E454+E457+E460</f>
        <v>0</v>
      </c>
    </row>
    <row r="445" spans="1:5" ht="47.25">
      <c r="A445" s="37" t="s">
        <v>1062</v>
      </c>
      <c r="B445" s="6" t="s">
        <v>889</v>
      </c>
      <c r="C445" s="8"/>
      <c r="D445" s="13">
        <f>SUM(D446:D447)</f>
        <v>0</v>
      </c>
      <c r="E445" s="13">
        <f>SUM(E446:E447)</f>
        <v>0</v>
      </c>
    </row>
    <row r="446" spans="1:5">
      <c r="A446" s="45" t="s">
        <v>1063</v>
      </c>
      <c r="B446" s="46" t="s">
        <v>195</v>
      </c>
      <c r="C446" s="9"/>
      <c r="D446" s="14"/>
      <c r="E446" s="36"/>
    </row>
    <row r="447" spans="1:5">
      <c r="A447" s="45" t="s">
        <v>1064</v>
      </c>
      <c r="B447" s="46" t="s">
        <v>196</v>
      </c>
      <c r="C447" s="9"/>
      <c r="D447" s="14"/>
      <c r="E447" s="36"/>
    </row>
    <row r="448" spans="1:5" ht="47.25">
      <c r="A448" s="37" t="s">
        <v>1067</v>
      </c>
      <c r="B448" s="6" t="s">
        <v>1008</v>
      </c>
      <c r="C448" s="8"/>
      <c r="D448" s="13">
        <f>SUM(D449:D450)</f>
        <v>0</v>
      </c>
      <c r="E448" s="13">
        <f>SUM(E449:E450)</f>
        <v>0</v>
      </c>
    </row>
    <row r="449" spans="1:5">
      <c r="A449" s="45" t="s">
        <v>1068</v>
      </c>
      <c r="B449" s="46" t="s">
        <v>195</v>
      </c>
      <c r="C449" s="9"/>
      <c r="D449" s="14"/>
      <c r="E449" s="36"/>
    </row>
    <row r="450" spans="1:5">
      <c r="A450" s="45" t="s">
        <v>1069</v>
      </c>
      <c r="B450" s="46" t="s">
        <v>196</v>
      </c>
      <c r="C450" s="9"/>
      <c r="D450" s="14"/>
      <c r="E450" s="36"/>
    </row>
    <row r="451" spans="1:5" ht="47.25">
      <c r="A451" s="37" t="s">
        <v>1072</v>
      </c>
      <c r="B451" s="6" t="s">
        <v>1015</v>
      </c>
      <c r="C451" s="8"/>
      <c r="D451" s="13">
        <f>SUM(D452:D453)</f>
        <v>0</v>
      </c>
      <c r="E451" s="13">
        <f>SUM(E452:E453)</f>
        <v>0</v>
      </c>
    </row>
    <row r="452" spans="1:5">
      <c r="A452" s="45" t="s">
        <v>1073</v>
      </c>
      <c r="B452" s="46" t="s">
        <v>195</v>
      </c>
      <c r="C452" s="9"/>
      <c r="D452" s="14"/>
      <c r="E452" s="36"/>
    </row>
    <row r="453" spans="1:5">
      <c r="A453" s="45" t="s">
        <v>1074</v>
      </c>
      <c r="B453" s="46" t="s">
        <v>196</v>
      </c>
      <c r="C453" s="9"/>
      <c r="D453" s="14"/>
      <c r="E453" s="36"/>
    </row>
    <row r="454" spans="1:5" ht="47.25">
      <c r="A454" s="37" t="s">
        <v>1077</v>
      </c>
      <c r="B454" s="6" t="s">
        <v>1021</v>
      </c>
      <c r="C454" s="8"/>
      <c r="D454" s="13">
        <f>SUM(D455:D456)</f>
        <v>0</v>
      </c>
      <c r="E454" s="13">
        <f>SUM(E455:E456)</f>
        <v>0</v>
      </c>
    </row>
    <row r="455" spans="1:5">
      <c r="A455" s="45" t="s">
        <v>1078</v>
      </c>
      <c r="B455" s="46" t="s">
        <v>195</v>
      </c>
      <c r="C455" s="9"/>
      <c r="D455" s="14"/>
      <c r="E455" s="36"/>
    </row>
    <row r="456" spans="1:5">
      <c r="A456" s="45" t="s">
        <v>1079</v>
      </c>
      <c r="B456" s="46" t="s">
        <v>196</v>
      </c>
      <c r="C456" s="9"/>
      <c r="D456" s="14"/>
      <c r="E456" s="36"/>
    </row>
    <row r="457" spans="1:5" ht="47.25">
      <c r="A457" s="37" t="s">
        <v>1082</v>
      </c>
      <c r="B457" s="6" t="s">
        <v>1027</v>
      </c>
      <c r="C457" s="8"/>
      <c r="D457" s="13">
        <f>SUM(D458:D459)</f>
        <v>0</v>
      </c>
      <c r="E457" s="13">
        <f>SUM(E458:E459)</f>
        <v>0</v>
      </c>
    </row>
    <row r="458" spans="1:5">
      <c r="A458" s="45" t="s">
        <v>1083</v>
      </c>
      <c r="B458" s="46" t="s">
        <v>195</v>
      </c>
      <c r="C458" s="9"/>
      <c r="D458" s="14"/>
      <c r="E458" s="36"/>
    </row>
    <row r="459" spans="1:5">
      <c r="A459" s="45" t="s">
        <v>1084</v>
      </c>
      <c r="B459" s="46" t="s">
        <v>196</v>
      </c>
      <c r="C459" s="9"/>
      <c r="D459" s="14"/>
      <c r="E459" s="36"/>
    </row>
    <row r="460" spans="1:5" ht="47.25">
      <c r="A460" s="37" t="s">
        <v>1087</v>
      </c>
      <c r="B460" s="6" t="s">
        <v>1033</v>
      </c>
      <c r="C460" s="8"/>
      <c r="D460" s="13">
        <f>SUM(D461:D462)</f>
        <v>0</v>
      </c>
      <c r="E460" s="13">
        <f>SUM(E461:E462)</f>
        <v>0</v>
      </c>
    </row>
    <row r="461" spans="1:5">
      <c r="A461" s="45" t="s">
        <v>1088</v>
      </c>
      <c r="B461" s="46" t="s">
        <v>195</v>
      </c>
      <c r="C461" s="9"/>
      <c r="D461" s="14"/>
      <c r="E461" s="36"/>
    </row>
    <row r="462" spans="1:5">
      <c r="A462" s="45" t="s">
        <v>1089</v>
      </c>
      <c r="B462" s="46" t="s">
        <v>196</v>
      </c>
      <c r="C462" s="9"/>
      <c r="D462" s="14"/>
      <c r="E462" s="36"/>
    </row>
    <row r="463" spans="1:5">
      <c r="A463" s="37" t="s">
        <v>1034</v>
      </c>
      <c r="B463" s="6" t="s">
        <v>2158</v>
      </c>
      <c r="C463" s="8"/>
      <c r="D463" s="13">
        <f>D464+D483+D502+D521+D540+D559+D578+D597+D616+D636+D655+D674+D693+D712+D731+D750+D769+D788+D807+D826+D845+D864+D883+D902</f>
        <v>0</v>
      </c>
      <c r="E463" s="13">
        <f>E464+E483+E502+E521+E540+E559+E578+E597+E616+E636+E655+E674+E693+E712+E731+E750+E769+E788+E807+E826+E845+E864+E883+E902</f>
        <v>0</v>
      </c>
    </row>
    <row r="464" spans="1:5" ht="31.5">
      <c r="A464" s="37" t="s">
        <v>108</v>
      </c>
      <c r="B464" s="6" t="s">
        <v>1035</v>
      </c>
      <c r="C464" s="6"/>
      <c r="D464" s="13">
        <f>D465+D468+D471+D474+D477+D480</f>
        <v>0</v>
      </c>
      <c r="E464" s="13">
        <f>E465+E468+E471+E474+E477+E480</f>
        <v>0</v>
      </c>
    </row>
    <row r="465" spans="1:5" ht="47.25">
      <c r="A465" s="37" t="s">
        <v>107</v>
      </c>
      <c r="B465" s="6" t="s">
        <v>1036</v>
      </c>
      <c r="C465" s="8"/>
      <c r="D465" s="13">
        <f>SUM(D466:D467)</f>
        <v>0</v>
      </c>
      <c r="E465" s="13">
        <f>SUM(E466:E467)</f>
        <v>0</v>
      </c>
    </row>
    <row r="466" spans="1:5">
      <c r="A466" s="45" t="s">
        <v>115</v>
      </c>
      <c r="B466" s="46" t="s">
        <v>195</v>
      </c>
      <c r="C466" s="9"/>
      <c r="D466" s="14"/>
      <c r="E466" s="36"/>
    </row>
    <row r="467" spans="1:5">
      <c r="A467" s="45" t="s">
        <v>116</v>
      </c>
      <c r="B467" s="46" t="s">
        <v>196</v>
      </c>
      <c r="C467" s="9"/>
      <c r="D467" s="14"/>
      <c r="E467" s="36"/>
    </row>
    <row r="468" spans="1:5" ht="47.25">
      <c r="A468" s="37" t="s">
        <v>106</v>
      </c>
      <c r="B468" s="6" t="s">
        <v>1037</v>
      </c>
      <c r="C468" s="8"/>
      <c r="D468" s="13">
        <f>SUM(D469:D470)</f>
        <v>0</v>
      </c>
      <c r="E468" s="13">
        <f>SUM(E469:E470)</f>
        <v>0</v>
      </c>
    </row>
    <row r="469" spans="1:5">
      <c r="A469" s="45" t="s">
        <v>119</v>
      </c>
      <c r="B469" s="46" t="s">
        <v>195</v>
      </c>
      <c r="C469" s="9"/>
      <c r="D469" s="14"/>
      <c r="E469" s="36"/>
    </row>
    <row r="470" spans="1:5">
      <c r="A470" s="45" t="s">
        <v>120</v>
      </c>
      <c r="B470" s="46" t="s">
        <v>196</v>
      </c>
      <c r="C470" s="9"/>
      <c r="D470" s="14"/>
      <c r="E470" s="36"/>
    </row>
    <row r="471" spans="1:5" ht="47.25">
      <c r="A471" s="37" t="s">
        <v>105</v>
      </c>
      <c r="B471" s="6" t="s">
        <v>1038</v>
      </c>
      <c r="C471" s="8"/>
      <c r="D471" s="13">
        <f>SUM(D472:D473)</f>
        <v>0</v>
      </c>
      <c r="E471" s="13">
        <f>SUM(E472:E473)</f>
        <v>0</v>
      </c>
    </row>
    <row r="472" spans="1:5">
      <c r="A472" s="45" t="s">
        <v>123</v>
      </c>
      <c r="B472" s="46" t="s">
        <v>195</v>
      </c>
      <c r="C472" s="9"/>
      <c r="D472" s="14"/>
      <c r="E472" s="36"/>
    </row>
    <row r="473" spans="1:5">
      <c r="A473" s="45" t="s">
        <v>124</v>
      </c>
      <c r="B473" s="46" t="s">
        <v>196</v>
      </c>
      <c r="C473" s="9"/>
      <c r="D473" s="14"/>
      <c r="E473" s="36"/>
    </row>
    <row r="474" spans="1:5" ht="47.25">
      <c r="A474" s="37" t="s">
        <v>104</v>
      </c>
      <c r="B474" s="6" t="s">
        <v>1039</v>
      </c>
      <c r="C474" s="8"/>
      <c r="D474" s="13">
        <f>SUM(D475:D476)</f>
        <v>0</v>
      </c>
      <c r="E474" s="13">
        <f>SUM(E475:E476)</f>
        <v>0</v>
      </c>
    </row>
    <row r="475" spans="1:5">
      <c r="A475" s="45" t="s">
        <v>127</v>
      </c>
      <c r="B475" s="46" t="s">
        <v>195</v>
      </c>
      <c r="C475" s="9"/>
      <c r="D475" s="14"/>
      <c r="E475" s="36"/>
    </row>
    <row r="476" spans="1:5">
      <c r="A476" s="45" t="s">
        <v>128</v>
      </c>
      <c r="B476" s="46" t="s">
        <v>196</v>
      </c>
      <c r="C476" s="9"/>
      <c r="D476" s="14"/>
      <c r="E476" s="36"/>
    </row>
    <row r="477" spans="1:5" ht="47.25">
      <c r="A477" s="37" t="s">
        <v>103</v>
      </c>
      <c r="B477" s="6" t="s">
        <v>1040</v>
      </c>
      <c r="C477" s="8"/>
      <c r="D477" s="13">
        <f>SUM(D478:D479)</f>
        <v>0</v>
      </c>
      <c r="E477" s="13">
        <f>SUM(E478:E479)</f>
        <v>0</v>
      </c>
    </row>
    <row r="478" spans="1:5">
      <c r="A478" s="45" t="s">
        <v>131</v>
      </c>
      <c r="B478" s="46" t="s">
        <v>195</v>
      </c>
      <c r="C478" s="9"/>
      <c r="D478" s="14"/>
      <c r="E478" s="36"/>
    </row>
    <row r="479" spans="1:5">
      <c r="A479" s="45" t="s">
        <v>132</v>
      </c>
      <c r="B479" s="46" t="s">
        <v>196</v>
      </c>
      <c r="C479" s="9"/>
      <c r="D479" s="14"/>
      <c r="E479" s="36"/>
    </row>
    <row r="480" spans="1:5" ht="47.25">
      <c r="A480" s="37" t="s">
        <v>102</v>
      </c>
      <c r="B480" s="6" t="s">
        <v>1043</v>
      </c>
      <c r="C480" s="8"/>
      <c r="D480" s="13">
        <f>SUM(D481:D482)</f>
        <v>0</v>
      </c>
      <c r="E480" s="13">
        <f>SUM(E481:E482)</f>
        <v>0</v>
      </c>
    </row>
    <row r="481" spans="1:5">
      <c r="A481" s="45" t="s">
        <v>135</v>
      </c>
      <c r="B481" s="46" t="s">
        <v>195</v>
      </c>
      <c r="C481" s="9"/>
      <c r="D481" s="14"/>
      <c r="E481" s="36"/>
    </row>
    <row r="482" spans="1:5">
      <c r="A482" s="45" t="s">
        <v>136</v>
      </c>
      <c r="B482" s="46" t="s">
        <v>196</v>
      </c>
      <c r="C482" s="9"/>
      <c r="D482" s="14"/>
      <c r="E482" s="36"/>
    </row>
    <row r="483" spans="1:5">
      <c r="A483" s="37" t="s">
        <v>101</v>
      </c>
      <c r="B483" s="6" t="s">
        <v>1044</v>
      </c>
      <c r="C483" s="6"/>
      <c r="D483" s="13">
        <f>D484+D487+D490+D493+D496+D499</f>
        <v>0</v>
      </c>
      <c r="E483" s="13">
        <f>E484+E487+E490+E493+E496+E499</f>
        <v>0</v>
      </c>
    </row>
    <row r="484" spans="1:5" ht="47.25">
      <c r="A484" s="37" t="s">
        <v>100</v>
      </c>
      <c r="B484" s="6" t="s">
        <v>1045</v>
      </c>
      <c r="C484" s="8"/>
      <c r="D484" s="13">
        <f>SUM(D485:D486)</f>
        <v>0</v>
      </c>
      <c r="E484" s="13">
        <f>SUM(E485:E486)</f>
        <v>0</v>
      </c>
    </row>
    <row r="485" spans="1:5">
      <c r="A485" s="45" t="s">
        <v>63</v>
      </c>
      <c r="B485" s="46" t="s">
        <v>195</v>
      </c>
      <c r="C485" s="9"/>
      <c r="D485" s="14"/>
      <c r="E485" s="36"/>
    </row>
    <row r="486" spans="1:5">
      <c r="A486" s="45" t="s">
        <v>64</v>
      </c>
      <c r="B486" s="46" t="s">
        <v>196</v>
      </c>
      <c r="C486" s="9"/>
      <c r="D486" s="14"/>
      <c r="E486" s="36"/>
    </row>
    <row r="487" spans="1:5" ht="47.25">
      <c r="A487" s="37" t="s">
        <v>99</v>
      </c>
      <c r="B487" s="6" t="s">
        <v>1046</v>
      </c>
      <c r="C487" s="8"/>
      <c r="D487" s="13">
        <f>SUM(D488:D489)</f>
        <v>0</v>
      </c>
      <c r="E487" s="13">
        <f>SUM(E488:E489)</f>
        <v>0</v>
      </c>
    </row>
    <row r="488" spans="1:5">
      <c r="A488" s="45" t="s">
        <v>137</v>
      </c>
      <c r="B488" s="46" t="s">
        <v>195</v>
      </c>
      <c r="C488" s="9"/>
      <c r="D488" s="14"/>
      <c r="E488" s="36"/>
    </row>
    <row r="489" spans="1:5">
      <c r="A489" s="45" t="s">
        <v>138</v>
      </c>
      <c r="B489" s="46" t="s">
        <v>196</v>
      </c>
      <c r="C489" s="9"/>
      <c r="D489" s="14"/>
      <c r="E489" s="36"/>
    </row>
    <row r="490" spans="1:5" ht="47.25">
      <c r="A490" s="37" t="s">
        <v>98</v>
      </c>
      <c r="B490" s="6" t="s">
        <v>1049</v>
      </c>
      <c r="C490" s="8"/>
      <c r="D490" s="13">
        <f>SUM(D491:D492)</f>
        <v>0</v>
      </c>
      <c r="E490" s="13">
        <f>SUM(E491:E492)</f>
        <v>0</v>
      </c>
    </row>
    <row r="491" spans="1:5">
      <c r="A491" s="45" t="s">
        <v>141</v>
      </c>
      <c r="B491" s="46" t="s">
        <v>195</v>
      </c>
      <c r="C491" s="9"/>
      <c r="D491" s="14"/>
      <c r="E491" s="36"/>
    </row>
    <row r="492" spans="1:5">
      <c r="A492" s="45" t="s">
        <v>142</v>
      </c>
      <c r="B492" s="46" t="s">
        <v>196</v>
      </c>
      <c r="C492" s="9"/>
      <c r="D492" s="14"/>
      <c r="E492" s="36"/>
    </row>
    <row r="493" spans="1:5" ht="47.25">
      <c r="A493" s="37" t="s">
        <v>97</v>
      </c>
      <c r="B493" s="6" t="s">
        <v>1052</v>
      </c>
      <c r="C493" s="8"/>
      <c r="D493" s="13">
        <f>SUM(D494:D495)</f>
        <v>0</v>
      </c>
      <c r="E493" s="13">
        <f>SUM(E494:E495)</f>
        <v>0</v>
      </c>
    </row>
    <row r="494" spans="1:5">
      <c r="A494" s="45" t="s">
        <v>143</v>
      </c>
      <c r="B494" s="46" t="s">
        <v>195</v>
      </c>
      <c r="C494" s="9"/>
      <c r="D494" s="14"/>
      <c r="E494" s="36"/>
    </row>
    <row r="495" spans="1:5">
      <c r="A495" s="45" t="s">
        <v>144</v>
      </c>
      <c r="B495" s="46" t="s">
        <v>196</v>
      </c>
      <c r="C495" s="9"/>
      <c r="D495" s="14"/>
      <c r="E495" s="36"/>
    </row>
    <row r="496" spans="1:5" ht="47.25">
      <c r="A496" s="37" t="s">
        <v>96</v>
      </c>
      <c r="B496" s="6" t="s">
        <v>1053</v>
      </c>
      <c r="C496" s="8"/>
      <c r="D496" s="13">
        <f>SUM(D497:D498)</f>
        <v>0</v>
      </c>
      <c r="E496" s="13">
        <f>SUM(E497:E498)</f>
        <v>0</v>
      </c>
    </row>
    <row r="497" spans="1:5">
      <c r="A497" s="45" t="s">
        <v>145</v>
      </c>
      <c r="B497" s="46" t="s">
        <v>195</v>
      </c>
      <c r="C497" s="9"/>
      <c r="D497" s="14"/>
      <c r="E497" s="36"/>
    </row>
    <row r="498" spans="1:5">
      <c r="A498" s="45" t="s">
        <v>146</v>
      </c>
      <c r="B498" s="46" t="s">
        <v>196</v>
      </c>
      <c r="C498" s="9"/>
      <c r="D498" s="14"/>
      <c r="E498" s="36"/>
    </row>
    <row r="499" spans="1:5" ht="31.5">
      <c r="A499" s="37" t="s">
        <v>95</v>
      </c>
      <c r="B499" s="6" t="s">
        <v>1054</v>
      </c>
      <c r="C499" s="8"/>
      <c r="D499" s="13">
        <f>SUM(D500:D501)</f>
        <v>0</v>
      </c>
      <c r="E499" s="13">
        <f>SUM(E500:E501)</f>
        <v>0</v>
      </c>
    </row>
    <row r="500" spans="1:5">
      <c r="A500" s="45" t="s">
        <v>149</v>
      </c>
      <c r="B500" s="46" t="s">
        <v>195</v>
      </c>
      <c r="C500" s="9"/>
      <c r="D500" s="14"/>
      <c r="E500" s="36"/>
    </row>
    <row r="501" spans="1:5">
      <c r="A501" s="45" t="s">
        <v>150</v>
      </c>
      <c r="B501" s="46" t="s">
        <v>196</v>
      </c>
      <c r="C501" s="9"/>
      <c r="D501" s="14"/>
      <c r="E501" s="36"/>
    </row>
    <row r="502" spans="1:5" ht="31.5">
      <c r="A502" s="37" t="s">
        <v>94</v>
      </c>
      <c r="B502" s="6" t="s">
        <v>1092</v>
      </c>
      <c r="C502" s="6"/>
      <c r="D502" s="13">
        <f>D503+D506+D509+D512+D515+D518</f>
        <v>0</v>
      </c>
      <c r="E502" s="13">
        <f>E503+E506+E509+E512+E515+E518</f>
        <v>0</v>
      </c>
    </row>
    <row r="503" spans="1:5" ht="47.25">
      <c r="A503" s="37" t="s">
        <v>93</v>
      </c>
      <c r="B503" s="6" t="s">
        <v>1098</v>
      </c>
      <c r="C503" s="8"/>
      <c r="D503" s="13">
        <f>SUM(D504:D505)</f>
        <v>0</v>
      </c>
      <c r="E503" s="13">
        <f>SUM(E504:E505)</f>
        <v>0</v>
      </c>
    </row>
    <row r="504" spans="1:5">
      <c r="A504" s="45" t="s">
        <v>92</v>
      </c>
      <c r="B504" s="46" t="s">
        <v>195</v>
      </c>
      <c r="C504" s="9"/>
      <c r="D504" s="14"/>
      <c r="E504" s="36"/>
    </row>
    <row r="505" spans="1:5">
      <c r="A505" s="45" t="s">
        <v>1055</v>
      </c>
      <c r="B505" s="46" t="s">
        <v>196</v>
      </c>
      <c r="C505" s="9"/>
      <c r="D505" s="14"/>
      <c r="E505" s="36"/>
    </row>
    <row r="506" spans="1:5" ht="47.25">
      <c r="A506" s="37" t="s">
        <v>1093</v>
      </c>
      <c r="B506" s="6" t="s">
        <v>1099</v>
      </c>
      <c r="C506" s="8"/>
      <c r="D506" s="13">
        <f>SUM(D507:D508)</f>
        <v>0</v>
      </c>
      <c r="E506" s="13">
        <f>SUM(E507:E508)</f>
        <v>0</v>
      </c>
    </row>
    <row r="507" spans="1:5">
      <c r="A507" s="45" t="s">
        <v>1094</v>
      </c>
      <c r="B507" s="46" t="s">
        <v>195</v>
      </c>
      <c r="C507" s="9"/>
      <c r="D507" s="14"/>
      <c r="E507" s="36"/>
    </row>
    <row r="508" spans="1:5">
      <c r="A508" s="45" t="s">
        <v>1095</v>
      </c>
      <c r="B508" s="46" t="s">
        <v>196</v>
      </c>
      <c r="C508" s="9"/>
      <c r="D508" s="14"/>
      <c r="E508" s="36"/>
    </row>
    <row r="509" spans="1:5" ht="47.25">
      <c r="A509" s="37" t="s">
        <v>1100</v>
      </c>
      <c r="B509" s="6" t="s">
        <v>1105</v>
      </c>
      <c r="C509" s="8"/>
      <c r="D509" s="13">
        <f>SUM(D510:D511)</f>
        <v>0</v>
      </c>
      <c r="E509" s="13">
        <f>SUM(E510:E511)</f>
        <v>0</v>
      </c>
    </row>
    <row r="510" spans="1:5">
      <c r="A510" s="45" t="s">
        <v>1101</v>
      </c>
      <c r="B510" s="46" t="s">
        <v>195</v>
      </c>
      <c r="C510" s="9"/>
      <c r="D510" s="14"/>
      <c r="E510" s="36"/>
    </row>
    <row r="511" spans="1:5">
      <c r="A511" s="45" t="s">
        <v>1102</v>
      </c>
      <c r="B511" s="46" t="s">
        <v>196</v>
      </c>
      <c r="C511" s="9"/>
      <c r="D511" s="14"/>
      <c r="E511" s="36"/>
    </row>
    <row r="512" spans="1:5" ht="47.25">
      <c r="A512" s="37" t="s">
        <v>1106</v>
      </c>
      <c r="B512" s="6" t="s">
        <v>1111</v>
      </c>
      <c r="C512" s="8"/>
      <c r="D512" s="13">
        <f>SUM(D513:D514)</f>
        <v>0</v>
      </c>
      <c r="E512" s="13">
        <f>SUM(E513:E514)</f>
        <v>0</v>
      </c>
    </row>
    <row r="513" spans="1:5">
      <c r="A513" s="45" t="s">
        <v>1107</v>
      </c>
      <c r="B513" s="46" t="s">
        <v>195</v>
      </c>
      <c r="C513" s="9"/>
      <c r="D513" s="14"/>
      <c r="E513" s="36"/>
    </row>
    <row r="514" spans="1:5">
      <c r="A514" s="45" t="s">
        <v>1108</v>
      </c>
      <c r="B514" s="46" t="s">
        <v>196</v>
      </c>
      <c r="C514" s="9"/>
      <c r="D514" s="14"/>
      <c r="E514" s="36"/>
    </row>
    <row r="515" spans="1:5" ht="47.25">
      <c r="A515" s="37" t="s">
        <v>1112</v>
      </c>
      <c r="B515" s="6" t="s">
        <v>1117</v>
      </c>
      <c r="C515" s="8"/>
      <c r="D515" s="13">
        <f>SUM(D516:D517)</f>
        <v>0</v>
      </c>
      <c r="E515" s="13">
        <f>SUM(E516:E517)</f>
        <v>0</v>
      </c>
    </row>
    <row r="516" spans="1:5">
      <c r="A516" s="45" t="s">
        <v>1113</v>
      </c>
      <c r="B516" s="46" t="s">
        <v>195</v>
      </c>
      <c r="C516" s="9"/>
      <c r="D516" s="14"/>
      <c r="E516" s="36"/>
    </row>
    <row r="517" spans="1:5">
      <c r="A517" s="45" t="s">
        <v>1114</v>
      </c>
      <c r="B517" s="46" t="s">
        <v>196</v>
      </c>
      <c r="C517" s="9"/>
      <c r="D517" s="14"/>
      <c r="E517" s="36"/>
    </row>
    <row r="518" spans="1:5" ht="47.25">
      <c r="A518" s="37" t="s">
        <v>1118</v>
      </c>
      <c r="B518" s="6" t="s">
        <v>1123</v>
      </c>
      <c r="C518" s="8"/>
      <c r="D518" s="13">
        <f>SUM(D519:D520)</f>
        <v>0</v>
      </c>
      <c r="E518" s="13">
        <f>SUM(E519:E520)</f>
        <v>0</v>
      </c>
    </row>
    <row r="519" spans="1:5">
      <c r="A519" s="45" t="s">
        <v>1119</v>
      </c>
      <c r="B519" s="46" t="s">
        <v>195</v>
      </c>
      <c r="C519" s="9"/>
      <c r="D519" s="14"/>
      <c r="E519" s="36"/>
    </row>
    <row r="520" spans="1:5">
      <c r="A520" s="45" t="s">
        <v>1120</v>
      </c>
      <c r="B520" s="46" t="s">
        <v>196</v>
      </c>
      <c r="C520" s="9"/>
      <c r="D520" s="14"/>
      <c r="E520" s="36"/>
    </row>
    <row r="521" spans="1:5">
      <c r="A521" s="37" t="s">
        <v>91</v>
      </c>
      <c r="B521" s="6" t="s">
        <v>1058</v>
      </c>
      <c r="C521" s="6"/>
      <c r="D521" s="13">
        <f>D522+D525+D528+D531+D534+D537</f>
        <v>0</v>
      </c>
      <c r="E521" s="13">
        <f>E522+E525+E528+E531+E534+E537</f>
        <v>0</v>
      </c>
    </row>
    <row r="522" spans="1:5" ht="47.25">
      <c r="A522" s="37" t="s">
        <v>89</v>
      </c>
      <c r="B522" s="6" t="s">
        <v>1059</v>
      </c>
      <c r="C522" s="8"/>
      <c r="D522" s="13">
        <f>SUM(D523:D524)</f>
        <v>0</v>
      </c>
      <c r="E522" s="13">
        <f>SUM(E523:E524)</f>
        <v>0</v>
      </c>
    </row>
    <row r="523" spans="1:5">
      <c r="A523" s="45" t="s">
        <v>90</v>
      </c>
      <c r="B523" s="46" t="s">
        <v>195</v>
      </c>
      <c r="C523" s="9"/>
      <c r="D523" s="14"/>
      <c r="E523" s="36"/>
    </row>
    <row r="524" spans="1:5">
      <c r="A524" s="45" t="s">
        <v>1124</v>
      </c>
      <c r="B524" s="46" t="s">
        <v>196</v>
      </c>
      <c r="C524" s="9"/>
      <c r="D524" s="14"/>
      <c r="E524" s="36"/>
    </row>
    <row r="525" spans="1:5" ht="47.25">
      <c r="A525" s="37" t="s">
        <v>1127</v>
      </c>
      <c r="B525" s="6" t="s">
        <v>1132</v>
      </c>
      <c r="C525" s="8"/>
      <c r="D525" s="13">
        <f>SUM(D526:D527)</f>
        <v>0</v>
      </c>
      <c r="E525" s="13">
        <f>SUM(E526:E527)</f>
        <v>0</v>
      </c>
    </row>
    <row r="526" spans="1:5">
      <c r="A526" s="45" t="s">
        <v>1128</v>
      </c>
      <c r="B526" s="46" t="s">
        <v>195</v>
      </c>
      <c r="C526" s="9"/>
      <c r="D526" s="14"/>
      <c r="E526" s="36"/>
    </row>
    <row r="527" spans="1:5">
      <c r="A527" s="45" t="s">
        <v>1129</v>
      </c>
      <c r="B527" s="46" t="s">
        <v>196</v>
      </c>
      <c r="C527" s="9"/>
      <c r="D527" s="14"/>
      <c r="E527" s="36"/>
    </row>
    <row r="528" spans="1:5" ht="47.25">
      <c r="A528" s="37" t="s">
        <v>1133</v>
      </c>
      <c r="B528" s="6" t="s">
        <v>1138</v>
      </c>
      <c r="C528" s="8"/>
      <c r="D528" s="13">
        <f>SUM(D529:D530)</f>
        <v>0</v>
      </c>
      <c r="E528" s="13">
        <f>SUM(E529:E530)</f>
        <v>0</v>
      </c>
    </row>
    <row r="529" spans="1:5">
      <c r="A529" s="45" t="s">
        <v>1134</v>
      </c>
      <c r="B529" s="46" t="s">
        <v>195</v>
      </c>
      <c r="C529" s="9"/>
      <c r="D529" s="14"/>
      <c r="E529" s="36"/>
    </row>
    <row r="530" spans="1:5">
      <c r="A530" s="45" t="s">
        <v>1135</v>
      </c>
      <c r="B530" s="46" t="s">
        <v>196</v>
      </c>
      <c r="C530" s="9"/>
      <c r="D530" s="14"/>
      <c r="E530" s="36"/>
    </row>
    <row r="531" spans="1:5" ht="47.25">
      <c r="A531" s="37" t="s">
        <v>1139</v>
      </c>
      <c r="B531" s="6" t="s">
        <v>1140</v>
      </c>
      <c r="C531" s="8"/>
      <c r="D531" s="13">
        <f>SUM(D532:D533)</f>
        <v>0</v>
      </c>
      <c r="E531" s="13">
        <f>SUM(E532:E533)</f>
        <v>0</v>
      </c>
    </row>
    <row r="532" spans="1:5">
      <c r="A532" s="45" t="s">
        <v>1141</v>
      </c>
      <c r="B532" s="46" t="s">
        <v>195</v>
      </c>
      <c r="C532" s="9"/>
      <c r="D532" s="14"/>
      <c r="E532" s="36"/>
    </row>
    <row r="533" spans="1:5">
      <c r="A533" s="45" t="s">
        <v>1142</v>
      </c>
      <c r="B533" s="46" t="s">
        <v>196</v>
      </c>
      <c r="C533" s="9"/>
      <c r="D533" s="14"/>
      <c r="E533" s="36"/>
    </row>
    <row r="534" spans="1:5" ht="47.25">
      <c r="A534" s="37" t="s">
        <v>1145</v>
      </c>
      <c r="B534" s="6" t="s">
        <v>1150</v>
      </c>
      <c r="C534" s="8"/>
      <c r="D534" s="13">
        <f>SUM(D535:D536)</f>
        <v>0</v>
      </c>
      <c r="E534" s="13">
        <f>SUM(E535:E536)</f>
        <v>0</v>
      </c>
    </row>
    <row r="535" spans="1:5">
      <c r="A535" s="45" t="s">
        <v>1146</v>
      </c>
      <c r="B535" s="46" t="s">
        <v>195</v>
      </c>
      <c r="C535" s="9"/>
      <c r="D535" s="14"/>
      <c r="E535" s="36"/>
    </row>
    <row r="536" spans="1:5" ht="16.5" customHeight="1">
      <c r="A536" s="45" t="s">
        <v>1147</v>
      </c>
      <c r="B536" s="46" t="s">
        <v>196</v>
      </c>
      <c r="C536" s="9"/>
      <c r="D536" s="14"/>
      <c r="E536" s="36"/>
    </row>
    <row r="537" spans="1:5" ht="31.5">
      <c r="A537" s="37" t="s">
        <v>1151</v>
      </c>
      <c r="B537" s="6" t="s">
        <v>1156</v>
      </c>
      <c r="C537" s="8"/>
      <c r="D537" s="13">
        <f>SUM(D538:D539)</f>
        <v>0</v>
      </c>
      <c r="E537" s="13">
        <f>SUM(E538:E539)</f>
        <v>0</v>
      </c>
    </row>
    <row r="538" spans="1:5">
      <c r="A538" s="45" t="s">
        <v>1152</v>
      </c>
      <c r="B538" s="46" t="s">
        <v>195</v>
      </c>
      <c r="C538" s="9"/>
      <c r="D538" s="14"/>
      <c r="E538" s="36"/>
    </row>
    <row r="539" spans="1:5">
      <c r="A539" s="45" t="s">
        <v>1153</v>
      </c>
      <c r="B539" s="46" t="s">
        <v>196</v>
      </c>
      <c r="C539" s="9"/>
      <c r="D539" s="14"/>
      <c r="E539" s="36"/>
    </row>
    <row r="540" spans="1:5" ht="31.5">
      <c r="A540" s="37" t="s">
        <v>1157</v>
      </c>
      <c r="B540" s="6" t="s">
        <v>1159</v>
      </c>
      <c r="C540" s="6"/>
      <c r="D540" s="13">
        <f>D541+D544+D547+D550+D553+D556</f>
        <v>0</v>
      </c>
      <c r="E540" s="13">
        <f>E541+E544+E547+E550+E553+E556</f>
        <v>0</v>
      </c>
    </row>
    <row r="541" spans="1:5" ht="47.25">
      <c r="A541" s="37" t="s">
        <v>1160</v>
      </c>
      <c r="B541" s="6" t="s">
        <v>1211</v>
      </c>
      <c r="C541" s="8"/>
      <c r="D541" s="13">
        <f>SUM(D542:D543)</f>
        <v>0</v>
      </c>
      <c r="E541" s="13">
        <f>SUM(E542:E543)</f>
        <v>0</v>
      </c>
    </row>
    <row r="542" spans="1:5">
      <c r="A542" s="45" t="s">
        <v>1161</v>
      </c>
      <c r="B542" s="46" t="s">
        <v>195</v>
      </c>
      <c r="C542" s="9"/>
      <c r="D542" s="14"/>
      <c r="E542" s="36"/>
    </row>
    <row r="543" spans="1:5">
      <c r="A543" s="45" t="s">
        <v>1162</v>
      </c>
      <c r="B543" s="46" t="s">
        <v>196</v>
      </c>
      <c r="C543" s="9"/>
      <c r="D543" s="14"/>
      <c r="E543" s="36"/>
    </row>
    <row r="544" spans="1:5" ht="47.25">
      <c r="A544" s="37" t="s">
        <v>1167</v>
      </c>
      <c r="B544" s="6" t="s">
        <v>1213</v>
      </c>
      <c r="C544" s="8"/>
      <c r="D544" s="13">
        <f>SUM(D545:D546)</f>
        <v>0</v>
      </c>
      <c r="E544" s="13">
        <f>SUM(E545:E546)</f>
        <v>0</v>
      </c>
    </row>
    <row r="545" spans="1:5">
      <c r="A545" s="45" t="s">
        <v>1168</v>
      </c>
      <c r="B545" s="46" t="s">
        <v>195</v>
      </c>
      <c r="C545" s="9"/>
      <c r="D545" s="14"/>
      <c r="E545" s="36"/>
    </row>
    <row r="546" spans="1:5">
      <c r="A546" s="45" t="s">
        <v>1169</v>
      </c>
      <c r="B546" s="46" t="s">
        <v>196</v>
      </c>
      <c r="C546" s="9"/>
      <c r="D546" s="14"/>
      <c r="E546" s="36"/>
    </row>
    <row r="547" spans="1:5" ht="47.25">
      <c r="A547" s="37" t="s">
        <v>1172</v>
      </c>
      <c r="B547" s="6" t="s">
        <v>1212</v>
      </c>
      <c r="C547" s="8"/>
      <c r="D547" s="13">
        <f>SUM(D548:D549)</f>
        <v>0</v>
      </c>
      <c r="E547" s="13">
        <f>SUM(E548:E549)</f>
        <v>0</v>
      </c>
    </row>
    <row r="548" spans="1:5">
      <c r="A548" s="45" t="s">
        <v>1173</v>
      </c>
      <c r="B548" s="46" t="s">
        <v>195</v>
      </c>
      <c r="C548" s="9"/>
      <c r="D548" s="14"/>
      <c r="E548" s="36"/>
    </row>
    <row r="549" spans="1:5">
      <c r="A549" s="45" t="s">
        <v>1174</v>
      </c>
      <c r="B549" s="46" t="s">
        <v>196</v>
      </c>
      <c r="C549" s="9"/>
      <c r="D549" s="14"/>
      <c r="E549" s="36"/>
    </row>
    <row r="550" spans="1:5" ht="47.25">
      <c r="A550" s="37" t="s">
        <v>1177</v>
      </c>
      <c r="B550" s="6" t="s">
        <v>1214</v>
      </c>
      <c r="C550" s="8"/>
      <c r="D550" s="13">
        <f>SUM(D551:D552)</f>
        <v>0</v>
      </c>
      <c r="E550" s="13">
        <f>SUM(E551:E552)</f>
        <v>0</v>
      </c>
    </row>
    <row r="551" spans="1:5">
      <c r="A551" s="45" t="s">
        <v>1178</v>
      </c>
      <c r="B551" s="46" t="s">
        <v>195</v>
      </c>
      <c r="C551" s="9"/>
      <c r="D551" s="14"/>
      <c r="E551" s="36"/>
    </row>
    <row r="552" spans="1:5">
      <c r="A552" s="45" t="s">
        <v>1179</v>
      </c>
      <c r="B552" s="46" t="s">
        <v>196</v>
      </c>
      <c r="C552" s="9"/>
      <c r="D552" s="14"/>
      <c r="E552" s="36"/>
    </row>
    <row r="553" spans="1:5" ht="47.25">
      <c r="A553" s="37" t="s">
        <v>1182</v>
      </c>
      <c r="B553" s="6" t="s">
        <v>1215</v>
      </c>
      <c r="C553" s="8"/>
      <c r="D553" s="13">
        <f>SUM(D554:D555)</f>
        <v>0</v>
      </c>
      <c r="E553" s="13">
        <f>SUM(E554:E555)</f>
        <v>0</v>
      </c>
    </row>
    <row r="554" spans="1:5">
      <c r="A554" s="45" t="s">
        <v>1183</v>
      </c>
      <c r="B554" s="46" t="s">
        <v>195</v>
      </c>
      <c r="C554" s="9"/>
      <c r="D554" s="14"/>
      <c r="E554" s="36"/>
    </row>
    <row r="555" spans="1:5">
      <c r="A555" s="45" t="s">
        <v>1184</v>
      </c>
      <c r="B555" s="46" t="s">
        <v>196</v>
      </c>
      <c r="C555" s="9"/>
      <c r="D555" s="14"/>
      <c r="E555" s="36"/>
    </row>
    <row r="556" spans="1:5" ht="47.25">
      <c r="A556" s="37" t="s">
        <v>1187</v>
      </c>
      <c r="B556" s="6" t="s">
        <v>1216</v>
      </c>
      <c r="C556" s="8"/>
      <c r="D556" s="13">
        <f>SUM(D557:D558)</f>
        <v>0</v>
      </c>
      <c r="E556" s="13">
        <f>SUM(E557:E558)</f>
        <v>0</v>
      </c>
    </row>
    <row r="557" spans="1:5">
      <c r="A557" s="45" t="s">
        <v>1188</v>
      </c>
      <c r="B557" s="46" t="s">
        <v>195</v>
      </c>
      <c r="C557" s="9"/>
      <c r="D557" s="14"/>
      <c r="E557" s="36"/>
    </row>
    <row r="558" spans="1:5">
      <c r="A558" s="45" t="s">
        <v>1189</v>
      </c>
      <c r="B558" s="46" t="s">
        <v>196</v>
      </c>
      <c r="C558" s="9"/>
      <c r="D558" s="14"/>
      <c r="E558" s="36"/>
    </row>
    <row r="559" spans="1:5">
      <c r="A559" s="37" t="s">
        <v>1192</v>
      </c>
      <c r="B559" s="6" t="s">
        <v>1158</v>
      </c>
      <c r="C559" s="6"/>
      <c r="D559" s="13">
        <f>D560+D563+D566+D569+D572+D575</f>
        <v>0</v>
      </c>
      <c r="E559" s="13">
        <f>E560+E563+E566+E569+E572+E575</f>
        <v>0</v>
      </c>
    </row>
    <row r="560" spans="1:5" ht="31.5">
      <c r="A560" s="37" t="s">
        <v>1165</v>
      </c>
      <c r="B560" s="6" t="s">
        <v>1217</v>
      </c>
      <c r="C560" s="8"/>
      <c r="D560" s="13">
        <f>SUM(D561:D562)</f>
        <v>0</v>
      </c>
      <c r="E560" s="13">
        <f>SUM(E561:E562)</f>
        <v>0</v>
      </c>
    </row>
    <row r="561" spans="1:5">
      <c r="A561" s="45" t="s">
        <v>1166</v>
      </c>
      <c r="B561" s="46" t="s">
        <v>195</v>
      </c>
      <c r="C561" s="9"/>
      <c r="D561" s="14"/>
      <c r="E561" s="36"/>
    </row>
    <row r="562" spans="1:5">
      <c r="A562" s="45" t="s">
        <v>1193</v>
      </c>
      <c r="B562" s="46" t="s">
        <v>196</v>
      </c>
      <c r="C562" s="9"/>
      <c r="D562" s="14"/>
      <c r="E562" s="36"/>
    </row>
    <row r="563" spans="1:5" ht="47.25">
      <c r="A563" s="37" t="s">
        <v>1196</v>
      </c>
      <c r="B563" s="6" t="s">
        <v>1218</v>
      </c>
      <c r="C563" s="8"/>
      <c r="D563" s="13">
        <f>SUM(D564:D565)</f>
        <v>0</v>
      </c>
      <c r="E563" s="13">
        <f>SUM(E564:E565)</f>
        <v>0</v>
      </c>
    </row>
    <row r="564" spans="1:5">
      <c r="A564" s="45" t="s">
        <v>1197</v>
      </c>
      <c r="B564" s="46" t="s">
        <v>195</v>
      </c>
      <c r="C564" s="9"/>
      <c r="D564" s="14"/>
      <c r="E564" s="36"/>
    </row>
    <row r="565" spans="1:5">
      <c r="A565" s="45" t="s">
        <v>1198</v>
      </c>
      <c r="B565" s="46" t="s">
        <v>196</v>
      </c>
      <c r="C565" s="9"/>
      <c r="D565" s="14"/>
      <c r="E565" s="36"/>
    </row>
    <row r="566" spans="1:5" ht="47.25">
      <c r="A566" s="37" t="s">
        <v>1201</v>
      </c>
      <c r="B566" s="6" t="s">
        <v>1219</v>
      </c>
      <c r="C566" s="8"/>
      <c r="D566" s="13">
        <f>SUM(D567:D568)</f>
        <v>0</v>
      </c>
      <c r="E566" s="13">
        <f>SUM(E567:E568)</f>
        <v>0</v>
      </c>
    </row>
    <row r="567" spans="1:5">
      <c r="A567" s="45" t="s">
        <v>1202</v>
      </c>
      <c r="B567" s="46" t="s">
        <v>195</v>
      </c>
      <c r="C567" s="9"/>
      <c r="D567" s="14"/>
      <c r="E567" s="36"/>
    </row>
    <row r="568" spans="1:5">
      <c r="A568" s="45" t="s">
        <v>1203</v>
      </c>
      <c r="B568" s="46" t="s">
        <v>196</v>
      </c>
      <c r="C568" s="9"/>
      <c r="D568" s="14"/>
      <c r="E568" s="36"/>
    </row>
    <row r="569" spans="1:5" ht="47.25">
      <c r="A569" s="37" t="s">
        <v>1206</v>
      </c>
      <c r="B569" s="6" t="s">
        <v>1220</v>
      </c>
      <c r="C569" s="8"/>
      <c r="D569" s="13">
        <f>SUM(D570:D571)</f>
        <v>0</v>
      </c>
      <c r="E569" s="13">
        <f>SUM(E570:E571)</f>
        <v>0</v>
      </c>
    </row>
    <row r="570" spans="1:5">
      <c r="A570" s="45" t="s">
        <v>1207</v>
      </c>
      <c r="B570" s="46" t="s">
        <v>195</v>
      </c>
      <c r="C570" s="9"/>
      <c r="D570" s="14"/>
      <c r="E570" s="36"/>
    </row>
    <row r="571" spans="1:5">
      <c r="A571" s="45" t="s">
        <v>1208</v>
      </c>
      <c r="B571" s="46" t="s">
        <v>196</v>
      </c>
      <c r="C571" s="9"/>
      <c r="D571" s="14"/>
      <c r="E571" s="36"/>
    </row>
    <row r="572" spans="1:5" ht="47.25">
      <c r="A572" s="37" t="s">
        <v>1221</v>
      </c>
      <c r="B572" s="6" t="s">
        <v>1226</v>
      </c>
      <c r="C572" s="8"/>
      <c r="D572" s="13">
        <f>SUM(D573:D574)</f>
        <v>0</v>
      </c>
      <c r="E572" s="13">
        <f>SUM(E573:E574)</f>
        <v>0</v>
      </c>
    </row>
    <row r="573" spans="1:5">
      <c r="A573" s="45" t="s">
        <v>1222</v>
      </c>
      <c r="B573" s="46" t="s">
        <v>195</v>
      </c>
      <c r="C573" s="9"/>
      <c r="D573" s="14"/>
      <c r="E573" s="36"/>
    </row>
    <row r="574" spans="1:5">
      <c r="A574" s="45" t="s">
        <v>1223</v>
      </c>
      <c r="B574" s="46" t="s">
        <v>196</v>
      </c>
      <c r="C574" s="9"/>
      <c r="D574" s="14"/>
      <c r="E574" s="36"/>
    </row>
    <row r="575" spans="1:5" ht="31.5">
      <c r="A575" s="37" t="s">
        <v>1227</v>
      </c>
      <c r="B575" s="6" t="s">
        <v>1232</v>
      </c>
      <c r="C575" s="8"/>
      <c r="D575" s="13">
        <f>SUM(D576:D577)</f>
        <v>0</v>
      </c>
      <c r="E575" s="13">
        <f>SUM(E576:E577)</f>
        <v>0</v>
      </c>
    </row>
    <row r="576" spans="1:5">
      <c r="A576" s="45" t="s">
        <v>1228</v>
      </c>
      <c r="B576" s="46" t="s">
        <v>195</v>
      </c>
      <c r="C576" s="9"/>
      <c r="D576" s="14"/>
      <c r="E576" s="36"/>
    </row>
    <row r="577" spans="1:5">
      <c r="A577" s="45" t="s">
        <v>1229</v>
      </c>
      <c r="B577" s="46" t="s">
        <v>196</v>
      </c>
      <c r="C577" s="9"/>
      <c r="D577" s="14"/>
      <c r="E577" s="36"/>
    </row>
    <row r="578" spans="1:5" ht="31.5">
      <c r="A578" s="37" t="s">
        <v>1234</v>
      </c>
      <c r="B578" s="6" t="s">
        <v>1267</v>
      </c>
      <c r="C578" s="6"/>
      <c r="D578" s="13">
        <f>D579+D582+D585+D588+D591+D594</f>
        <v>0</v>
      </c>
      <c r="E578" s="13">
        <f>E579+E582+E585+E588+E591+E594</f>
        <v>0</v>
      </c>
    </row>
    <row r="579" spans="1:5" ht="47.25">
      <c r="A579" s="37" t="s">
        <v>1239</v>
      </c>
      <c r="B579" s="6" t="s">
        <v>1268</v>
      </c>
      <c r="C579" s="8"/>
      <c r="D579" s="13">
        <f>SUM(D580:D581)</f>
        <v>0</v>
      </c>
      <c r="E579" s="13">
        <f>SUM(E580:E581)</f>
        <v>0</v>
      </c>
    </row>
    <row r="580" spans="1:5">
      <c r="A580" s="45" t="s">
        <v>1235</v>
      </c>
      <c r="B580" s="46" t="s">
        <v>195</v>
      </c>
      <c r="C580" s="9"/>
      <c r="D580" s="14"/>
      <c r="E580" s="36"/>
    </row>
    <row r="581" spans="1:5">
      <c r="A581" s="45" t="s">
        <v>1236</v>
      </c>
      <c r="B581" s="46" t="s">
        <v>196</v>
      </c>
      <c r="C581" s="9"/>
      <c r="D581" s="14"/>
      <c r="E581" s="36"/>
    </row>
    <row r="582" spans="1:5" ht="47.25">
      <c r="A582" s="37" t="s">
        <v>1240</v>
      </c>
      <c r="B582" s="6" t="s">
        <v>1269</v>
      </c>
      <c r="C582" s="8"/>
      <c r="D582" s="13">
        <f>SUM(D583:D584)</f>
        <v>0</v>
      </c>
      <c r="E582" s="13">
        <f>SUM(E583:E584)</f>
        <v>0</v>
      </c>
    </row>
    <row r="583" spans="1:5">
      <c r="A583" s="45" t="s">
        <v>1241</v>
      </c>
      <c r="B583" s="46" t="s">
        <v>195</v>
      </c>
      <c r="C583" s="9"/>
      <c r="D583" s="14"/>
      <c r="E583" s="36"/>
    </row>
    <row r="584" spans="1:5">
      <c r="A584" s="45" t="s">
        <v>1242</v>
      </c>
      <c r="B584" s="46" t="s">
        <v>196</v>
      </c>
      <c r="C584" s="9"/>
      <c r="D584" s="14"/>
      <c r="E584" s="36"/>
    </row>
    <row r="585" spans="1:5" ht="47.25">
      <c r="A585" s="37" t="s">
        <v>1245</v>
      </c>
      <c r="B585" s="6" t="s">
        <v>1270</v>
      </c>
      <c r="C585" s="8"/>
      <c r="D585" s="13">
        <f>SUM(D586:D587)</f>
        <v>0</v>
      </c>
      <c r="E585" s="13">
        <f>SUM(E586:E587)</f>
        <v>0</v>
      </c>
    </row>
    <row r="586" spans="1:5">
      <c r="A586" s="45" t="s">
        <v>1246</v>
      </c>
      <c r="B586" s="46" t="s">
        <v>195</v>
      </c>
      <c r="C586" s="9"/>
      <c r="D586" s="14"/>
      <c r="E586" s="36"/>
    </row>
    <row r="587" spans="1:5">
      <c r="A587" s="45" t="s">
        <v>1247</v>
      </c>
      <c r="B587" s="46" t="s">
        <v>196</v>
      </c>
      <c r="C587" s="9"/>
      <c r="D587" s="14"/>
      <c r="E587" s="36"/>
    </row>
    <row r="588" spans="1:5" ht="47.25">
      <c r="A588" s="37" t="s">
        <v>1250</v>
      </c>
      <c r="B588" s="6" t="s">
        <v>1271</v>
      </c>
      <c r="C588" s="8"/>
      <c r="D588" s="13">
        <f>SUM(D589:D590)</f>
        <v>0</v>
      </c>
      <c r="E588" s="13">
        <f>SUM(E589:E590)</f>
        <v>0</v>
      </c>
    </row>
    <row r="589" spans="1:5">
      <c r="A589" s="45" t="s">
        <v>1251</v>
      </c>
      <c r="B589" s="46" t="s">
        <v>195</v>
      </c>
      <c r="C589" s="9"/>
      <c r="D589" s="14"/>
      <c r="E589" s="36"/>
    </row>
    <row r="590" spans="1:5">
      <c r="A590" s="45" t="s">
        <v>1252</v>
      </c>
      <c r="B590" s="46" t="s">
        <v>196</v>
      </c>
      <c r="C590" s="9"/>
      <c r="D590" s="14"/>
      <c r="E590" s="36"/>
    </row>
    <row r="591" spans="1:5" ht="47.25">
      <c r="A591" s="37" t="s">
        <v>1255</v>
      </c>
      <c r="B591" s="6" t="s">
        <v>1272</v>
      </c>
      <c r="C591" s="8"/>
      <c r="D591" s="13">
        <f>SUM(D592:D593)</f>
        <v>0</v>
      </c>
      <c r="E591" s="13">
        <f>SUM(E592:E593)</f>
        <v>0</v>
      </c>
    </row>
    <row r="592" spans="1:5">
      <c r="A592" s="45" t="s">
        <v>1256</v>
      </c>
      <c r="B592" s="46" t="s">
        <v>195</v>
      </c>
      <c r="C592" s="9"/>
      <c r="D592" s="14"/>
      <c r="E592" s="36"/>
    </row>
    <row r="593" spans="1:5">
      <c r="A593" s="45" t="s">
        <v>1257</v>
      </c>
      <c r="B593" s="46" t="s">
        <v>196</v>
      </c>
      <c r="C593" s="9"/>
      <c r="D593" s="14"/>
      <c r="E593" s="36"/>
    </row>
    <row r="594" spans="1:5" ht="47.25">
      <c r="A594" s="37" t="s">
        <v>1260</v>
      </c>
      <c r="B594" s="6" t="s">
        <v>1273</v>
      </c>
      <c r="C594" s="8"/>
      <c r="D594" s="13">
        <f>SUM(D595:D596)</f>
        <v>0</v>
      </c>
      <c r="E594" s="13">
        <f>SUM(E595:E596)</f>
        <v>0</v>
      </c>
    </row>
    <row r="595" spans="1:5">
      <c r="A595" s="45" t="s">
        <v>1261</v>
      </c>
      <c r="B595" s="46" t="s">
        <v>195</v>
      </c>
      <c r="C595" s="9"/>
      <c r="D595" s="14"/>
      <c r="E595" s="36"/>
    </row>
    <row r="596" spans="1:5">
      <c r="A596" s="45" t="s">
        <v>1262</v>
      </c>
      <c r="B596" s="46" t="s">
        <v>196</v>
      </c>
      <c r="C596" s="9"/>
      <c r="D596" s="14"/>
      <c r="E596" s="36"/>
    </row>
    <row r="597" spans="1:5">
      <c r="A597" s="37" t="s">
        <v>1265</v>
      </c>
      <c r="B597" s="6" t="s">
        <v>1233</v>
      </c>
      <c r="C597" s="6"/>
      <c r="D597" s="13">
        <f>D598+D601+D604+D607+D610+D613</f>
        <v>0</v>
      </c>
      <c r="E597" s="13">
        <f>E598+E601+E604+E607+E610+E613</f>
        <v>0</v>
      </c>
    </row>
    <row r="598" spans="1:5" ht="47.25">
      <c r="A598" s="37" t="s">
        <v>1266</v>
      </c>
      <c r="B598" s="6" t="s">
        <v>1274</v>
      </c>
      <c r="C598" s="8"/>
      <c r="D598" s="13">
        <f>SUM(D599:D600)</f>
        <v>0</v>
      </c>
      <c r="E598" s="13">
        <f>SUM(E599:E600)</f>
        <v>0</v>
      </c>
    </row>
    <row r="599" spans="1:5">
      <c r="A599" s="45" t="s">
        <v>1275</v>
      </c>
      <c r="B599" s="46" t="s">
        <v>195</v>
      </c>
      <c r="C599" s="9"/>
      <c r="D599" s="14"/>
      <c r="E599" s="36"/>
    </row>
    <row r="600" spans="1:5">
      <c r="A600" s="45" t="s">
        <v>1276</v>
      </c>
      <c r="B600" s="46" t="s">
        <v>196</v>
      </c>
      <c r="C600" s="9"/>
      <c r="D600" s="14"/>
      <c r="E600" s="36"/>
    </row>
    <row r="601" spans="1:5" ht="47.25">
      <c r="A601" s="37" t="s">
        <v>1279</v>
      </c>
      <c r="B601" s="6" t="s">
        <v>1284</v>
      </c>
      <c r="C601" s="8"/>
      <c r="D601" s="13">
        <f>SUM(D602:D603)</f>
        <v>0</v>
      </c>
      <c r="E601" s="13">
        <f>SUM(E602:E603)</f>
        <v>0</v>
      </c>
    </row>
    <row r="602" spans="1:5">
      <c r="A602" s="45" t="s">
        <v>1280</v>
      </c>
      <c r="B602" s="46" t="s">
        <v>195</v>
      </c>
      <c r="C602" s="9"/>
      <c r="D602" s="14"/>
      <c r="E602" s="36"/>
    </row>
    <row r="603" spans="1:5">
      <c r="A603" s="45" t="s">
        <v>1281</v>
      </c>
      <c r="B603" s="46" t="s">
        <v>196</v>
      </c>
      <c r="C603" s="9"/>
      <c r="D603" s="14"/>
      <c r="E603" s="36"/>
    </row>
    <row r="604" spans="1:5" ht="47.25">
      <c r="A604" s="37" t="s">
        <v>1285</v>
      </c>
      <c r="B604" s="6" t="s">
        <v>1290</v>
      </c>
      <c r="C604" s="8"/>
      <c r="D604" s="13">
        <f>SUM(D605:D606)</f>
        <v>0</v>
      </c>
      <c r="E604" s="13">
        <f>SUM(E605:E606)</f>
        <v>0</v>
      </c>
    </row>
    <row r="605" spans="1:5">
      <c r="A605" s="45" t="s">
        <v>1286</v>
      </c>
      <c r="B605" s="46" t="s">
        <v>195</v>
      </c>
      <c r="C605" s="9"/>
      <c r="D605" s="14"/>
      <c r="E605" s="36"/>
    </row>
    <row r="606" spans="1:5">
      <c r="A606" s="45" t="s">
        <v>1287</v>
      </c>
      <c r="B606" s="46" t="s">
        <v>196</v>
      </c>
      <c r="C606" s="9"/>
      <c r="D606" s="14"/>
      <c r="E606" s="36"/>
    </row>
    <row r="607" spans="1:5" ht="47.25">
      <c r="A607" s="37" t="s">
        <v>1291</v>
      </c>
      <c r="B607" s="6" t="s">
        <v>1296</v>
      </c>
      <c r="C607" s="8"/>
      <c r="D607" s="13">
        <f>SUM(D608:D609)</f>
        <v>0</v>
      </c>
      <c r="E607" s="13">
        <f>SUM(E608:E609)</f>
        <v>0</v>
      </c>
    </row>
    <row r="608" spans="1:5">
      <c r="A608" s="45" t="s">
        <v>1292</v>
      </c>
      <c r="B608" s="46" t="s">
        <v>195</v>
      </c>
      <c r="C608" s="9"/>
      <c r="D608" s="14"/>
      <c r="E608" s="36"/>
    </row>
    <row r="609" spans="1:5">
      <c r="A609" s="45" t="s">
        <v>1293</v>
      </c>
      <c r="B609" s="46" t="s">
        <v>196</v>
      </c>
      <c r="C609" s="9"/>
      <c r="D609" s="14"/>
      <c r="E609" s="36"/>
    </row>
    <row r="610" spans="1:5" ht="47.25">
      <c r="A610" s="37" t="s">
        <v>1297</v>
      </c>
      <c r="B610" s="6" t="s">
        <v>1302</v>
      </c>
      <c r="C610" s="8"/>
      <c r="D610" s="13">
        <f>SUM(D611:D612)</f>
        <v>0</v>
      </c>
      <c r="E610" s="13">
        <f>SUM(E611:E612)</f>
        <v>0</v>
      </c>
    </row>
    <row r="611" spans="1:5">
      <c r="A611" s="45" t="s">
        <v>1298</v>
      </c>
      <c r="B611" s="46" t="s">
        <v>195</v>
      </c>
      <c r="C611" s="9"/>
      <c r="D611" s="14"/>
      <c r="E611" s="36"/>
    </row>
    <row r="612" spans="1:5">
      <c r="A612" s="45" t="s">
        <v>1299</v>
      </c>
      <c r="B612" s="46" t="s">
        <v>196</v>
      </c>
      <c r="C612" s="9"/>
      <c r="D612" s="14"/>
      <c r="E612" s="36"/>
    </row>
    <row r="613" spans="1:5" ht="31.5">
      <c r="A613" s="37" t="s">
        <v>1303</v>
      </c>
      <c r="B613" s="6" t="s">
        <v>1308</v>
      </c>
      <c r="C613" s="8"/>
      <c r="D613" s="13">
        <f>SUM(D614:D615)</f>
        <v>0</v>
      </c>
      <c r="E613" s="13">
        <f>SUM(E614:E615)</f>
        <v>0</v>
      </c>
    </row>
    <row r="614" spans="1:5">
      <c r="A614" s="45" t="s">
        <v>1304</v>
      </c>
      <c r="B614" s="46" t="s">
        <v>195</v>
      </c>
      <c r="C614" s="9"/>
      <c r="D614" s="14"/>
      <c r="E614" s="36"/>
    </row>
    <row r="615" spans="1:5">
      <c r="A615" s="45" t="s">
        <v>1305</v>
      </c>
      <c r="B615" s="46" t="s">
        <v>196</v>
      </c>
      <c r="C615" s="9"/>
      <c r="D615" s="14"/>
      <c r="E615" s="36"/>
    </row>
    <row r="616" spans="1:5" ht="31.5">
      <c r="A616" s="37" t="s">
        <v>1309</v>
      </c>
      <c r="B616" s="6" t="s">
        <v>1315</v>
      </c>
      <c r="C616" s="6"/>
      <c r="D616" s="13">
        <f>D617+D620+D624+D627+D630+D633</f>
        <v>0</v>
      </c>
      <c r="E616" s="13">
        <f>E617+E620+E624+E627+E630+E633</f>
        <v>0</v>
      </c>
    </row>
    <row r="617" spans="1:5" ht="47.25">
      <c r="A617" s="37" t="s">
        <v>1310</v>
      </c>
      <c r="B617" s="6" t="s">
        <v>1341</v>
      </c>
      <c r="C617" s="8"/>
      <c r="D617" s="13">
        <f>SUM(D618:D619)</f>
        <v>0</v>
      </c>
      <c r="E617" s="13">
        <f>SUM(E618:E619)</f>
        <v>0</v>
      </c>
    </row>
    <row r="618" spans="1:5">
      <c r="A618" s="45" t="s">
        <v>1311</v>
      </c>
      <c r="B618" s="46" t="s">
        <v>195</v>
      </c>
      <c r="C618" s="9"/>
      <c r="D618" s="14"/>
      <c r="E618" s="36"/>
    </row>
    <row r="619" spans="1:5">
      <c r="A619" s="45" t="s">
        <v>1312</v>
      </c>
      <c r="B619" s="46" t="s">
        <v>196</v>
      </c>
      <c r="C619" s="9"/>
      <c r="D619" s="14"/>
      <c r="E619" s="36"/>
    </row>
    <row r="620" spans="1:5" ht="47.25">
      <c r="A620" s="37" t="s">
        <v>1316</v>
      </c>
      <c r="B620" s="6" t="s">
        <v>1342</v>
      </c>
      <c r="C620" s="8"/>
      <c r="D620" s="13">
        <f>SUM(D621:D622)</f>
        <v>0</v>
      </c>
      <c r="E620" s="13">
        <f>SUM(E621:E622)</f>
        <v>0</v>
      </c>
    </row>
    <row r="621" spans="1:5">
      <c r="A621" s="45" t="s">
        <v>1317</v>
      </c>
      <c r="B621" s="46" t="s">
        <v>195</v>
      </c>
      <c r="C621" s="9"/>
      <c r="D621" s="14"/>
      <c r="E621" s="36"/>
    </row>
    <row r="622" spans="1:5">
      <c r="A622" s="45" t="s">
        <v>1318</v>
      </c>
      <c r="B622" s="46" t="s">
        <v>196</v>
      </c>
      <c r="C622" s="9"/>
      <c r="D622" s="14"/>
      <c r="E622" s="36"/>
    </row>
    <row r="623" spans="1:5" hidden="1"/>
    <row r="624" spans="1:5" ht="47.25">
      <c r="A624" s="37" t="s">
        <v>1321</v>
      </c>
      <c r="B624" s="6" t="s">
        <v>1343</v>
      </c>
      <c r="C624" s="8"/>
      <c r="D624" s="13">
        <f>SUM(D625:D626)</f>
        <v>0</v>
      </c>
      <c r="E624" s="13">
        <f>SUM(E625:E626)</f>
        <v>0</v>
      </c>
    </row>
    <row r="625" spans="1:5">
      <c r="A625" s="45" t="s">
        <v>1322</v>
      </c>
      <c r="B625" s="46" t="s">
        <v>195</v>
      </c>
      <c r="C625" s="9"/>
      <c r="D625" s="14"/>
      <c r="E625" s="36"/>
    </row>
    <row r="626" spans="1:5">
      <c r="A626" s="45" t="s">
        <v>1323</v>
      </c>
      <c r="B626" s="46" t="s">
        <v>196</v>
      </c>
      <c r="C626" s="9"/>
      <c r="D626" s="14"/>
      <c r="E626" s="36"/>
    </row>
    <row r="627" spans="1:5" ht="47.25">
      <c r="A627" s="37" t="s">
        <v>1326</v>
      </c>
      <c r="B627" s="6" t="s">
        <v>1344</v>
      </c>
      <c r="C627" s="8"/>
      <c r="D627" s="13">
        <f>SUM(D628:D629)</f>
        <v>0</v>
      </c>
      <c r="E627" s="13">
        <f>SUM(E628:E629)</f>
        <v>0</v>
      </c>
    </row>
    <row r="628" spans="1:5">
      <c r="A628" s="45" t="s">
        <v>1327</v>
      </c>
      <c r="B628" s="46" t="s">
        <v>195</v>
      </c>
      <c r="C628" s="9"/>
      <c r="D628" s="14"/>
      <c r="E628" s="36"/>
    </row>
    <row r="629" spans="1:5">
      <c r="A629" s="45" t="s">
        <v>1328</v>
      </c>
      <c r="B629" s="46" t="s">
        <v>196</v>
      </c>
      <c r="C629" s="9"/>
      <c r="D629" s="14"/>
      <c r="E629" s="36"/>
    </row>
    <row r="630" spans="1:5" ht="47.25">
      <c r="A630" s="37" t="s">
        <v>1331</v>
      </c>
      <c r="B630" s="6" t="s">
        <v>1345</v>
      </c>
      <c r="C630" s="8"/>
      <c r="D630" s="13">
        <f>SUM(D631:D632)</f>
        <v>0</v>
      </c>
      <c r="E630" s="13">
        <f>SUM(E631:E632)</f>
        <v>0</v>
      </c>
    </row>
    <row r="631" spans="1:5">
      <c r="A631" s="45" t="s">
        <v>1332</v>
      </c>
      <c r="B631" s="46" t="s">
        <v>195</v>
      </c>
      <c r="C631" s="9"/>
      <c r="D631" s="14"/>
      <c r="E631" s="36"/>
    </row>
    <row r="632" spans="1:5">
      <c r="A632" s="45" t="s">
        <v>1333</v>
      </c>
      <c r="B632" s="46" t="s">
        <v>196</v>
      </c>
      <c r="C632" s="9"/>
      <c r="D632" s="14"/>
      <c r="E632" s="36"/>
    </row>
    <row r="633" spans="1:5" ht="47.25">
      <c r="A633" s="37" t="s">
        <v>1336</v>
      </c>
      <c r="B633" s="6" t="s">
        <v>1346</v>
      </c>
      <c r="C633" s="8"/>
      <c r="D633" s="13">
        <f>SUM(D634:D635)</f>
        <v>0</v>
      </c>
      <c r="E633" s="13">
        <f>SUM(E634:E635)</f>
        <v>0</v>
      </c>
    </row>
    <row r="634" spans="1:5">
      <c r="A634" s="45" t="s">
        <v>1337</v>
      </c>
      <c r="B634" s="46" t="s">
        <v>195</v>
      </c>
      <c r="C634" s="9"/>
      <c r="D634" s="14"/>
      <c r="E634" s="36"/>
    </row>
    <row r="635" spans="1:5">
      <c r="A635" s="45" t="s">
        <v>1338</v>
      </c>
      <c r="B635" s="46" t="s">
        <v>196</v>
      </c>
      <c r="C635" s="9"/>
      <c r="D635" s="14"/>
      <c r="E635" s="36"/>
    </row>
    <row r="636" spans="1:5">
      <c r="A636" s="37" t="s">
        <v>1348</v>
      </c>
      <c r="B636" s="6" t="s">
        <v>1347</v>
      </c>
      <c r="C636" s="6"/>
      <c r="D636" s="13">
        <f>D637+D640+D643+D646+D649+D652</f>
        <v>0</v>
      </c>
      <c r="E636" s="13">
        <f>E637+E640+E643+E646+E649+E652</f>
        <v>0</v>
      </c>
    </row>
    <row r="637" spans="1:5" ht="47.25">
      <c r="A637" s="37" t="s">
        <v>1349</v>
      </c>
      <c r="B637" s="6" t="s">
        <v>1354</v>
      </c>
      <c r="C637" s="8"/>
      <c r="D637" s="13">
        <f>SUM(D638:D639)</f>
        <v>0</v>
      </c>
      <c r="E637" s="13">
        <f>SUM(E638:E639)</f>
        <v>0</v>
      </c>
    </row>
    <row r="638" spans="1:5">
      <c r="A638" s="45" t="s">
        <v>1350</v>
      </c>
      <c r="B638" s="46" t="s">
        <v>195</v>
      </c>
      <c r="C638" s="9"/>
      <c r="D638" s="14"/>
      <c r="E638" s="36"/>
    </row>
    <row r="639" spans="1:5">
      <c r="A639" s="45" t="s">
        <v>1351</v>
      </c>
      <c r="B639" s="46" t="s">
        <v>196</v>
      </c>
      <c r="C639" s="9"/>
      <c r="D639" s="14"/>
      <c r="E639" s="36"/>
    </row>
    <row r="640" spans="1:5" ht="47.25">
      <c r="A640" s="37" t="s">
        <v>1360</v>
      </c>
      <c r="B640" s="6" t="s">
        <v>1359</v>
      </c>
      <c r="C640" s="8"/>
      <c r="D640" s="13">
        <f>SUM(D641:D642)</f>
        <v>0</v>
      </c>
      <c r="E640" s="13">
        <f>SUM(E641:E642)</f>
        <v>0</v>
      </c>
    </row>
    <row r="641" spans="1:5">
      <c r="A641" s="45" t="s">
        <v>1355</v>
      </c>
      <c r="B641" s="46" t="s">
        <v>195</v>
      </c>
      <c r="C641" s="9"/>
      <c r="D641" s="14"/>
      <c r="E641" s="36"/>
    </row>
    <row r="642" spans="1:5">
      <c r="A642" s="45" t="s">
        <v>1356</v>
      </c>
      <c r="B642" s="46" t="s">
        <v>196</v>
      </c>
      <c r="C642" s="9"/>
      <c r="D642" s="14"/>
      <c r="E642" s="36"/>
    </row>
    <row r="643" spans="1:5" ht="47.25">
      <c r="A643" s="37" t="s">
        <v>1361</v>
      </c>
      <c r="B643" s="6" t="s">
        <v>1366</v>
      </c>
      <c r="C643" s="8"/>
      <c r="D643" s="13">
        <f>SUM(D644:D645)</f>
        <v>0</v>
      </c>
      <c r="E643" s="13">
        <f>SUM(E644:E645)</f>
        <v>0</v>
      </c>
    </row>
    <row r="644" spans="1:5">
      <c r="A644" s="45" t="s">
        <v>1362</v>
      </c>
      <c r="B644" s="46" t="s">
        <v>195</v>
      </c>
      <c r="C644" s="9"/>
      <c r="D644" s="14"/>
      <c r="E644" s="36"/>
    </row>
    <row r="645" spans="1:5" ht="15.75" customHeight="1">
      <c r="A645" s="45" t="s">
        <v>1363</v>
      </c>
      <c r="B645" s="46" t="s">
        <v>196</v>
      </c>
      <c r="C645" s="9"/>
      <c r="D645" s="14"/>
      <c r="E645" s="36"/>
    </row>
    <row r="646" spans="1:5" ht="47.25">
      <c r="A646" s="37" t="s">
        <v>1367</v>
      </c>
      <c r="B646" s="6" t="s">
        <v>1372</v>
      </c>
      <c r="C646" s="8"/>
      <c r="D646" s="13">
        <f>SUM(D647:D648)</f>
        <v>0</v>
      </c>
      <c r="E646" s="13">
        <f>SUM(E647:E648)</f>
        <v>0</v>
      </c>
    </row>
    <row r="647" spans="1:5">
      <c r="A647" s="45" t="s">
        <v>1368</v>
      </c>
      <c r="B647" s="46" t="s">
        <v>195</v>
      </c>
      <c r="C647" s="9"/>
      <c r="D647" s="14"/>
      <c r="E647" s="36"/>
    </row>
    <row r="648" spans="1:5">
      <c r="A648" s="45" t="s">
        <v>1369</v>
      </c>
      <c r="B648" s="46" t="s">
        <v>196</v>
      </c>
      <c r="C648" s="9"/>
      <c r="D648" s="14"/>
      <c r="E648" s="36"/>
    </row>
    <row r="649" spans="1:5" ht="47.25">
      <c r="A649" s="37" t="s">
        <v>1373</v>
      </c>
      <c r="B649" s="6" t="s">
        <v>1378</v>
      </c>
      <c r="C649" s="8"/>
      <c r="D649" s="13">
        <f>SUM(D650:D651)</f>
        <v>0</v>
      </c>
      <c r="E649" s="13">
        <f>SUM(E650:E651)</f>
        <v>0</v>
      </c>
    </row>
    <row r="650" spans="1:5">
      <c r="A650" s="45" t="s">
        <v>1374</v>
      </c>
      <c r="B650" s="46" t="s">
        <v>195</v>
      </c>
      <c r="C650" s="9"/>
      <c r="D650" s="14"/>
      <c r="E650" s="36"/>
    </row>
    <row r="651" spans="1:5">
      <c r="A651" s="45" t="s">
        <v>1375</v>
      </c>
      <c r="B651" s="46" t="s">
        <v>196</v>
      </c>
      <c r="C651" s="9"/>
      <c r="D651" s="14"/>
      <c r="E651" s="36"/>
    </row>
    <row r="652" spans="1:5" ht="31.5">
      <c r="A652" s="37" t="s">
        <v>1379</v>
      </c>
      <c r="B652" s="6" t="s">
        <v>1384</v>
      </c>
      <c r="C652" s="8"/>
      <c r="D652" s="13">
        <f>SUM(D653:D654)</f>
        <v>0</v>
      </c>
      <c r="E652" s="13">
        <f>SUM(E653:E654)</f>
        <v>0</v>
      </c>
    </row>
    <row r="653" spans="1:5">
      <c r="A653" s="45" t="s">
        <v>1380</v>
      </c>
      <c r="B653" s="46" t="s">
        <v>195</v>
      </c>
      <c r="C653" s="9"/>
      <c r="D653" s="14"/>
      <c r="E653" s="36"/>
    </row>
    <row r="654" spans="1:5">
      <c r="A654" s="45" t="s">
        <v>1381</v>
      </c>
      <c r="B654" s="46" t="s">
        <v>196</v>
      </c>
      <c r="C654" s="9"/>
      <c r="D654" s="14"/>
      <c r="E654" s="36"/>
    </row>
    <row r="655" spans="1:5" ht="31.5">
      <c r="A655" s="37" t="s">
        <v>1393</v>
      </c>
      <c r="B655" s="6" t="s">
        <v>1386</v>
      </c>
      <c r="C655" s="6"/>
      <c r="D655" s="13">
        <f>D656+D659+D662+D665+D668+D671</f>
        <v>0</v>
      </c>
      <c r="E655" s="13">
        <f>E656+E659+E662+E665+E668+E671</f>
        <v>0</v>
      </c>
    </row>
    <row r="656" spans="1:5" ht="47.25">
      <c r="A656" s="37" t="s">
        <v>1394</v>
      </c>
      <c r="B656" s="6" t="s">
        <v>1387</v>
      </c>
      <c r="C656" s="8"/>
      <c r="D656" s="13">
        <f>SUM(D657:D658)</f>
        <v>0</v>
      </c>
      <c r="E656" s="13">
        <f>SUM(E657:E658)</f>
        <v>0</v>
      </c>
    </row>
    <row r="657" spans="1:5">
      <c r="A657" s="45" t="s">
        <v>1395</v>
      </c>
      <c r="B657" s="46" t="s">
        <v>195</v>
      </c>
      <c r="C657" s="9"/>
      <c r="D657" s="14"/>
      <c r="E657" s="36"/>
    </row>
    <row r="658" spans="1:5">
      <c r="A658" s="45" t="s">
        <v>1396</v>
      </c>
      <c r="B658" s="46" t="s">
        <v>196</v>
      </c>
      <c r="C658" s="9"/>
      <c r="D658" s="14"/>
      <c r="E658" s="36"/>
    </row>
    <row r="659" spans="1:5" ht="47.25">
      <c r="A659" s="37" t="s">
        <v>1400</v>
      </c>
      <c r="B659" s="6" t="s">
        <v>1388</v>
      </c>
      <c r="C659" s="8"/>
      <c r="D659" s="13">
        <f>SUM(D660:D661)</f>
        <v>0</v>
      </c>
      <c r="E659" s="13">
        <f>SUM(E660:E661)</f>
        <v>0</v>
      </c>
    </row>
    <row r="660" spans="1:5">
      <c r="A660" s="45" t="s">
        <v>1401</v>
      </c>
      <c r="B660" s="46" t="s">
        <v>195</v>
      </c>
      <c r="C660" s="9"/>
      <c r="D660" s="14"/>
      <c r="E660" s="36"/>
    </row>
    <row r="661" spans="1:5">
      <c r="A661" s="45" t="s">
        <v>1402</v>
      </c>
      <c r="B661" s="46" t="s">
        <v>196</v>
      </c>
      <c r="C661" s="9"/>
      <c r="D661" s="14"/>
      <c r="E661" s="36"/>
    </row>
    <row r="662" spans="1:5" ht="47.25">
      <c r="A662" s="37" t="s">
        <v>1406</v>
      </c>
      <c r="B662" s="6" t="s">
        <v>1389</v>
      </c>
      <c r="C662" s="8"/>
      <c r="D662" s="13">
        <f>SUM(D663:D664)</f>
        <v>0</v>
      </c>
      <c r="E662" s="13">
        <f>SUM(E663:E664)</f>
        <v>0</v>
      </c>
    </row>
    <row r="663" spans="1:5">
      <c r="A663" s="45" t="s">
        <v>1407</v>
      </c>
      <c r="B663" s="46" t="s">
        <v>195</v>
      </c>
      <c r="C663" s="9"/>
      <c r="D663" s="14"/>
      <c r="E663" s="36"/>
    </row>
    <row r="664" spans="1:5">
      <c r="A664" s="45" t="s">
        <v>1408</v>
      </c>
      <c r="B664" s="46" t="s">
        <v>196</v>
      </c>
      <c r="C664" s="9"/>
      <c r="D664" s="14"/>
      <c r="E664" s="36"/>
    </row>
    <row r="665" spans="1:5" ht="47.25">
      <c r="A665" s="37" t="s">
        <v>1412</v>
      </c>
      <c r="B665" s="6" t="s">
        <v>1390</v>
      </c>
      <c r="C665" s="8"/>
      <c r="D665" s="13">
        <f>SUM(D666:D667)</f>
        <v>0</v>
      </c>
      <c r="E665" s="13">
        <f>SUM(E666:E667)</f>
        <v>0</v>
      </c>
    </row>
    <row r="666" spans="1:5">
      <c r="A666" s="45" t="s">
        <v>1413</v>
      </c>
      <c r="B666" s="46" t="s">
        <v>195</v>
      </c>
      <c r="C666" s="9"/>
      <c r="D666" s="14"/>
      <c r="E666" s="36"/>
    </row>
    <row r="667" spans="1:5">
      <c r="A667" s="45" t="s">
        <v>1414</v>
      </c>
      <c r="B667" s="46" t="s">
        <v>196</v>
      </c>
      <c r="C667" s="9"/>
      <c r="D667" s="14"/>
      <c r="E667" s="36"/>
    </row>
    <row r="668" spans="1:5" ht="47.25">
      <c r="A668" s="37" t="s">
        <v>1418</v>
      </c>
      <c r="B668" s="6" t="s">
        <v>1391</v>
      </c>
      <c r="C668" s="8"/>
      <c r="D668" s="13">
        <f>SUM(D669:D670)</f>
        <v>0</v>
      </c>
      <c r="E668" s="13">
        <f>SUM(E669:E670)</f>
        <v>0</v>
      </c>
    </row>
    <row r="669" spans="1:5">
      <c r="A669" s="45" t="s">
        <v>1419</v>
      </c>
      <c r="B669" s="46" t="s">
        <v>195</v>
      </c>
      <c r="C669" s="9"/>
      <c r="D669" s="14"/>
      <c r="E669" s="36"/>
    </row>
    <row r="670" spans="1:5">
      <c r="A670" s="45" t="s">
        <v>1420</v>
      </c>
      <c r="B670" s="46" t="s">
        <v>196</v>
      </c>
      <c r="C670" s="9"/>
      <c r="D670" s="14"/>
      <c r="E670" s="36"/>
    </row>
    <row r="671" spans="1:5" ht="47.25">
      <c r="A671" s="37" t="s">
        <v>1424</v>
      </c>
      <c r="B671" s="6" t="s">
        <v>1392</v>
      </c>
      <c r="C671" s="8"/>
      <c r="D671" s="13">
        <f>SUM(D672:D673)</f>
        <v>0</v>
      </c>
      <c r="E671" s="13">
        <f>SUM(E672:E673)</f>
        <v>0</v>
      </c>
    </row>
    <row r="672" spans="1:5">
      <c r="A672" s="45" t="s">
        <v>1425</v>
      </c>
      <c r="B672" s="46" t="s">
        <v>195</v>
      </c>
      <c r="C672" s="9"/>
      <c r="D672" s="14"/>
      <c r="E672" s="36"/>
    </row>
    <row r="673" spans="1:5">
      <c r="A673" s="45" t="s">
        <v>1426</v>
      </c>
      <c r="B673" s="46" t="s">
        <v>196</v>
      </c>
      <c r="C673" s="9"/>
      <c r="D673" s="14"/>
      <c r="E673" s="36"/>
    </row>
    <row r="674" spans="1:5">
      <c r="A674" s="37" t="s">
        <v>1430</v>
      </c>
      <c r="B674" s="6" t="s">
        <v>1385</v>
      </c>
      <c r="C674" s="6"/>
      <c r="D674" s="13">
        <f>D675+D678+D681+D684+D687+D690</f>
        <v>0</v>
      </c>
      <c r="E674" s="13">
        <f>E675+E678+E681+E684+E687+E690</f>
        <v>0</v>
      </c>
    </row>
    <row r="675" spans="1:5" ht="47.25">
      <c r="A675" s="37" t="s">
        <v>1431</v>
      </c>
      <c r="B675" s="6" t="s">
        <v>1399</v>
      </c>
      <c r="C675" s="8"/>
      <c r="D675" s="13">
        <f>SUM(D676:D677)</f>
        <v>0</v>
      </c>
      <c r="E675" s="13">
        <f>SUM(E676:E677)</f>
        <v>0</v>
      </c>
    </row>
    <row r="676" spans="1:5">
      <c r="A676" s="45" t="s">
        <v>1432</v>
      </c>
      <c r="B676" s="46" t="s">
        <v>195</v>
      </c>
      <c r="C676" s="9"/>
      <c r="D676" s="14"/>
      <c r="E676" s="36"/>
    </row>
    <row r="677" spans="1:5">
      <c r="A677" s="45" t="s">
        <v>1433</v>
      </c>
      <c r="B677" s="46" t="s">
        <v>196</v>
      </c>
      <c r="C677" s="9"/>
      <c r="D677" s="14"/>
      <c r="E677" s="36"/>
    </row>
    <row r="678" spans="1:5" ht="47.25">
      <c r="A678" s="37" t="s">
        <v>1438</v>
      </c>
      <c r="B678" s="6" t="s">
        <v>1405</v>
      </c>
      <c r="C678" s="8"/>
      <c r="D678" s="13">
        <f>SUM(D679:D680)</f>
        <v>0</v>
      </c>
      <c r="E678" s="13">
        <f>SUM(E679:E680)</f>
        <v>0</v>
      </c>
    </row>
    <row r="679" spans="1:5">
      <c r="A679" s="45" t="s">
        <v>1439</v>
      </c>
      <c r="B679" s="46" t="s">
        <v>195</v>
      </c>
      <c r="C679" s="9"/>
      <c r="D679" s="14"/>
      <c r="E679" s="36"/>
    </row>
    <row r="680" spans="1:5">
      <c r="A680" s="45" t="s">
        <v>1440</v>
      </c>
      <c r="B680" s="46" t="s">
        <v>196</v>
      </c>
      <c r="C680" s="9"/>
      <c r="D680" s="14"/>
      <c r="E680" s="36"/>
    </row>
    <row r="681" spans="1:5" ht="47.25">
      <c r="A681" s="37" t="s">
        <v>1444</v>
      </c>
      <c r="B681" s="6" t="s">
        <v>1411</v>
      </c>
      <c r="C681" s="8"/>
      <c r="D681" s="13">
        <f>SUM(D682:D683)</f>
        <v>0</v>
      </c>
      <c r="E681" s="13">
        <f>SUM(E682:E683)</f>
        <v>0</v>
      </c>
    </row>
    <row r="682" spans="1:5">
      <c r="A682" s="45" t="s">
        <v>1445</v>
      </c>
      <c r="B682" s="46" t="s">
        <v>195</v>
      </c>
      <c r="C682" s="9"/>
      <c r="D682" s="14"/>
      <c r="E682" s="36"/>
    </row>
    <row r="683" spans="1:5">
      <c r="A683" s="45" t="s">
        <v>1446</v>
      </c>
      <c r="B683" s="46" t="s">
        <v>196</v>
      </c>
      <c r="C683" s="9"/>
      <c r="D683" s="14"/>
      <c r="E683" s="36"/>
    </row>
    <row r="684" spans="1:5" ht="47.25">
      <c r="A684" s="37" t="s">
        <v>1450</v>
      </c>
      <c r="B684" s="6" t="s">
        <v>1417</v>
      </c>
      <c r="C684" s="8"/>
      <c r="D684" s="13">
        <f>SUM(D685:D686)</f>
        <v>0</v>
      </c>
      <c r="E684" s="13">
        <f>SUM(E685:E686)</f>
        <v>0</v>
      </c>
    </row>
    <row r="685" spans="1:5">
      <c r="A685" s="45" t="s">
        <v>1451</v>
      </c>
      <c r="B685" s="46" t="s">
        <v>195</v>
      </c>
      <c r="C685" s="9"/>
      <c r="D685" s="14"/>
      <c r="E685" s="36"/>
    </row>
    <row r="686" spans="1:5">
      <c r="A686" s="45" t="s">
        <v>1452</v>
      </c>
      <c r="B686" s="46" t="s">
        <v>196</v>
      </c>
      <c r="C686" s="9"/>
      <c r="D686" s="14"/>
      <c r="E686" s="36"/>
    </row>
    <row r="687" spans="1:5" ht="47.25">
      <c r="A687" s="37" t="s">
        <v>1456</v>
      </c>
      <c r="B687" s="6" t="s">
        <v>1423</v>
      </c>
      <c r="C687" s="8"/>
      <c r="D687" s="13">
        <f>SUM(D688:D689)</f>
        <v>0</v>
      </c>
      <c r="E687" s="13">
        <f>SUM(E688:E689)</f>
        <v>0</v>
      </c>
    </row>
    <row r="688" spans="1:5">
      <c r="A688" s="45" t="s">
        <v>1457</v>
      </c>
      <c r="B688" s="46" t="s">
        <v>195</v>
      </c>
      <c r="C688" s="9"/>
      <c r="D688" s="14"/>
      <c r="E688" s="36"/>
    </row>
    <row r="689" spans="1:5">
      <c r="A689" s="45" t="s">
        <v>1458</v>
      </c>
      <c r="B689" s="46" t="s">
        <v>196</v>
      </c>
      <c r="C689" s="9"/>
      <c r="D689" s="14"/>
      <c r="E689" s="36"/>
    </row>
    <row r="690" spans="1:5" ht="31.5">
      <c r="A690" s="37" t="s">
        <v>1462</v>
      </c>
      <c r="B690" s="6" t="s">
        <v>1429</v>
      </c>
      <c r="C690" s="8"/>
      <c r="D690" s="13">
        <f>SUM(D691:D692)</f>
        <v>0</v>
      </c>
      <c r="E690" s="13">
        <f>SUM(E691:E692)</f>
        <v>0</v>
      </c>
    </row>
    <row r="691" spans="1:5">
      <c r="A691" s="45" t="s">
        <v>1463</v>
      </c>
      <c r="B691" s="46" t="s">
        <v>195</v>
      </c>
      <c r="C691" s="9"/>
      <c r="D691" s="14"/>
      <c r="E691" s="36"/>
    </row>
    <row r="692" spans="1:5">
      <c r="A692" s="45" t="s">
        <v>1464</v>
      </c>
      <c r="B692" s="46" t="s">
        <v>196</v>
      </c>
      <c r="C692" s="9"/>
      <c r="D692" s="14"/>
      <c r="E692" s="36"/>
    </row>
    <row r="693" spans="1:5" ht="31.5">
      <c r="A693" s="37" t="s">
        <v>1468</v>
      </c>
      <c r="B693" s="6" t="s">
        <v>1436</v>
      </c>
      <c r="C693" s="6"/>
      <c r="D693" s="13">
        <f>D694+D697+D700+D703+D706+D709</f>
        <v>0</v>
      </c>
      <c r="E693" s="13">
        <f>E694+E697+E700+E703+E706+E709</f>
        <v>0</v>
      </c>
    </row>
    <row r="694" spans="1:5" ht="47.25">
      <c r="A694" s="37" t="s">
        <v>1469</v>
      </c>
      <c r="B694" s="6" t="s">
        <v>1437</v>
      </c>
      <c r="C694" s="8"/>
      <c r="D694" s="13">
        <f>SUM(D695:D696)</f>
        <v>0</v>
      </c>
      <c r="E694" s="13">
        <f>SUM(E695:E696)</f>
        <v>0</v>
      </c>
    </row>
    <row r="695" spans="1:5">
      <c r="A695" s="45" t="s">
        <v>1470</v>
      </c>
      <c r="B695" s="46" t="s">
        <v>195</v>
      </c>
      <c r="C695" s="9"/>
      <c r="D695" s="14"/>
      <c r="E695" s="36"/>
    </row>
    <row r="696" spans="1:5">
      <c r="A696" s="45" t="s">
        <v>1471</v>
      </c>
      <c r="B696" s="46" t="s">
        <v>196</v>
      </c>
      <c r="C696" s="9"/>
      <c r="D696" s="14"/>
      <c r="E696" s="36"/>
    </row>
    <row r="697" spans="1:5" ht="47.25">
      <c r="A697" s="37" t="s">
        <v>1476</v>
      </c>
      <c r="B697" s="6" t="s">
        <v>1443</v>
      </c>
      <c r="C697" s="8"/>
      <c r="D697" s="13">
        <f>SUM(D698:D699)</f>
        <v>0</v>
      </c>
      <c r="E697" s="13">
        <f>SUM(E698:E699)</f>
        <v>0</v>
      </c>
    </row>
    <row r="698" spans="1:5">
      <c r="A698" s="45" t="s">
        <v>1477</v>
      </c>
      <c r="B698" s="46" t="s">
        <v>195</v>
      </c>
      <c r="C698" s="9"/>
      <c r="D698" s="14"/>
      <c r="E698" s="36"/>
    </row>
    <row r="699" spans="1:5">
      <c r="A699" s="45" t="s">
        <v>1478</v>
      </c>
      <c r="B699" s="46" t="s">
        <v>196</v>
      </c>
      <c r="C699" s="9"/>
      <c r="D699" s="14"/>
      <c r="E699" s="36"/>
    </row>
    <row r="700" spans="1:5" ht="47.25">
      <c r="A700" s="37" t="s">
        <v>1499</v>
      </c>
      <c r="B700" s="6" t="s">
        <v>1449</v>
      </c>
      <c r="C700" s="8"/>
      <c r="D700" s="13">
        <f>SUM(D701:D702)</f>
        <v>0</v>
      </c>
      <c r="E700" s="13">
        <f>SUM(E701:E702)</f>
        <v>0</v>
      </c>
    </row>
    <row r="701" spans="1:5">
      <c r="A701" s="45" t="s">
        <v>1495</v>
      </c>
      <c r="B701" s="46" t="s">
        <v>195</v>
      </c>
      <c r="C701" s="9"/>
      <c r="D701" s="14"/>
      <c r="E701" s="36"/>
    </row>
    <row r="702" spans="1:5">
      <c r="A702" s="45" t="s">
        <v>1496</v>
      </c>
      <c r="B702" s="46" t="s">
        <v>196</v>
      </c>
      <c r="C702" s="9"/>
      <c r="D702" s="14"/>
      <c r="E702" s="36"/>
    </row>
    <row r="703" spans="1:5" ht="47.25">
      <c r="A703" s="37" t="s">
        <v>1482</v>
      </c>
      <c r="B703" s="6" t="s">
        <v>1455</v>
      </c>
      <c r="C703" s="8"/>
      <c r="D703" s="13">
        <f>SUM(D704:D705)</f>
        <v>0</v>
      </c>
      <c r="E703" s="13">
        <f>SUM(E704:E705)</f>
        <v>0</v>
      </c>
    </row>
    <row r="704" spans="1:5">
      <c r="A704" s="45" t="s">
        <v>1483</v>
      </c>
      <c r="B704" s="46" t="s">
        <v>195</v>
      </c>
      <c r="C704" s="9"/>
      <c r="D704" s="14"/>
      <c r="E704" s="36"/>
    </row>
    <row r="705" spans="1:5">
      <c r="A705" s="45" t="s">
        <v>1484</v>
      </c>
      <c r="B705" s="46" t="s">
        <v>196</v>
      </c>
      <c r="C705" s="9"/>
      <c r="D705" s="14"/>
      <c r="E705" s="36"/>
    </row>
    <row r="706" spans="1:5" ht="47.25">
      <c r="A706" s="37" t="s">
        <v>1488</v>
      </c>
      <c r="B706" s="6" t="s">
        <v>1461</v>
      </c>
      <c r="C706" s="8"/>
      <c r="D706" s="13">
        <f>SUM(D707:D708)</f>
        <v>0</v>
      </c>
      <c r="E706" s="13">
        <f>SUM(E707:E708)</f>
        <v>0</v>
      </c>
    </row>
    <row r="707" spans="1:5">
      <c r="A707" s="45" t="s">
        <v>1489</v>
      </c>
      <c r="B707" s="46" t="s">
        <v>195</v>
      </c>
      <c r="C707" s="9"/>
      <c r="D707" s="14"/>
      <c r="E707" s="36"/>
    </row>
    <row r="708" spans="1:5">
      <c r="A708" s="45" t="s">
        <v>1490</v>
      </c>
      <c r="B708" s="46" t="s">
        <v>196</v>
      </c>
      <c r="C708" s="9"/>
      <c r="D708" s="14"/>
      <c r="E708" s="36"/>
    </row>
    <row r="709" spans="1:5" ht="47.25">
      <c r="A709" s="37" t="s">
        <v>1494</v>
      </c>
      <c r="B709" s="6" t="s">
        <v>1467</v>
      </c>
      <c r="C709" s="8"/>
      <c r="D709" s="13">
        <f>SUM(D710:D711)</f>
        <v>0</v>
      </c>
      <c r="E709" s="13">
        <f>SUM(E710:E711)</f>
        <v>0</v>
      </c>
    </row>
    <row r="710" spans="1:5">
      <c r="A710" s="45" t="s">
        <v>1501</v>
      </c>
      <c r="B710" s="46" t="s">
        <v>195</v>
      </c>
      <c r="C710" s="9"/>
      <c r="D710" s="14"/>
      <c r="E710" s="36"/>
    </row>
    <row r="711" spans="1:5">
      <c r="A711" s="45" t="s">
        <v>1502</v>
      </c>
      <c r="B711" s="46" t="s">
        <v>196</v>
      </c>
      <c r="C711" s="9"/>
      <c r="D711" s="14"/>
      <c r="E711" s="36"/>
    </row>
    <row r="712" spans="1:5" ht="31.5">
      <c r="A712" s="37" t="s">
        <v>1506</v>
      </c>
      <c r="B712" s="6" t="s">
        <v>1474</v>
      </c>
      <c r="C712" s="6"/>
      <c r="D712" s="13">
        <f>D713+D716+D719+D722+D725+D728</f>
        <v>0</v>
      </c>
      <c r="E712" s="13">
        <f>E713+E716+E719+E722+E725+E728</f>
        <v>0</v>
      </c>
    </row>
    <row r="713" spans="1:5" ht="47.25">
      <c r="A713" s="37" t="s">
        <v>1507</v>
      </c>
      <c r="B713" s="6" t="s">
        <v>1475</v>
      </c>
      <c r="C713" s="8"/>
      <c r="D713" s="13">
        <f>SUM(D714:D715)</f>
        <v>0</v>
      </c>
      <c r="E713" s="13">
        <f>SUM(E714:E715)</f>
        <v>0</v>
      </c>
    </row>
    <row r="714" spans="1:5">
      <c r="A714" s="45" t="s">
        <v>1508</v>
      </c>
      <c r="B714" s="46" t="s">
        <v>195</v>
      </c>
      <c r="C714" s="9"/>
      <c r="D714" s="14"/>
      <c r="E714" s="36"/>
    </row>
    <row r="715" spans="1:5">
      <c r="A715" s="45" t="s">
        <v>1509</v>
      </c>
      <c r="B715" s="46" t="s">
        <v>196</v>
      </c>
      <c r="C715" s="9"/>
      <c r="D715" s="14"/>
      <c r="E715" s="36"/>
    </row>
    <row r="716" spans="1:5" ht="47.25">
      <c r="A716" s="37" t="s">
        <v>1514</v>
      </c>
      <c r="B716" s="6" t="s">
        <v>1481</v>
      </c>
      <c r="C716" s="8"/>
      <c r="D716" s="13">
        <f>SUM(D717:D718)</f>
        <v>0</v>
      </c>
      <c r="E716" s="13">
        <f>SUM(E717:E718)</f>
        <v>0</v>
      </c>
    </row>
    <row r="717" spans="1:5">
      <c r="A717" s="45" t="s">
        <v>1515</v>
      </c>
      <c r="B717" s="46" t="s">
        <v>195</v>
      </c>
      <c r="C717" s="9"/>
      <c r="D717" s="14"/>
      <c r="E717" s="36"/>
    </row>
    <row r="718" spans="1:5">
      <c r="A718" s="45" t="s">
        <v>1516</v>
      </c>
      <c r="B718" s="46" t="s">
        <v>196</v>
      </c>
      <c r="C718" s="9"/>
      <c r="D718" s="14"/>
      <c r="E718" s="36"/>
    </row>
    <row r="719" spans="1:5" ht="47.25">
      <c r="A719" s="37" t="s">
        <v>1520</v>
      </c>
      <c r="B719" s="6" t="s">
        <v>1487</v>
      </c>
      <c r="C719" s="8"/>
      <c r="D719" s="13">
        <f>SUM(D720:D721)</f>
        <v>0</v>
      </c>
      <c r="E719" s="13">
        <f>SUM(E720:E721)</f>
        <v>0</v>
      </c>
    </row>
    <row r="720" spans="1:5">
      <c r="A720" s="45" t="s">
        <v>1521</v>
      </c>
      <c r="B720" s="46" t="s">
        <v>195</v>
      </c>
      <c r="C720" s="9"/>
      <c r="D720" s="14"/>
      <c r="E720" s="36"/>
    </row>
    <row r="721" spans="1:5">
      <c r="A721" s="45" t="s">
        <v>1522</v>
      </c>
      <c r="B721" s="46" t="s">
        <v>196</v>
      </c>
      <c r="C721" s="9"/>
      <c r="D721" s="14"/>
      <c r="E721" s="36"/>
    </row>
    <row r="722" spans="1:5" ht="47.25">
      <c r="A722" s="37" t="s">
        <v>1526</v>
      </c>
      <c r="B722" s="6" t="s">
        <v>1493</v>
      </c>
      <c r="C722" s="8"/>
      <c r="D722" s="13">
        <f>SUM(D723:D724)</f>
        <v>0</v>
      </c>
      <c r="E722" s="13">
        <f>SUM(E723:E724)</f>
        <v>0</v>
      </c>
    </row>
    <row r="723" spans="1:5">
      <c r="A723" s="45" t="s">
        <v>1527</v>
      </c>
      <c r="B723" s="46" t="s">
        <v>195</v>
      </c>
      <c r="C723" s="9"/>
      <c r="D723" s="14"/>
      <c r="E723" s="36"/>
    </row>
    <row r="724" spans="1:5">
      <c r="A724" s="45" t="s">
        <v>1528</v>
      </c>
      <c r="B724" s="46" t="s">
        <v>196</v>
      </c>
      <c r="C724" s="9"/>
      <c r="D724" s="14"/>
      <c r="E724" s="36"/>
    </row>
    <row r="725" spans="1:5" ht="47.25">
      <c r="A725" s="37" t="s">
        <v>1532</v>
      </c>
      <c r="B725" s="6" t="s">
        <v>1500</v>
      </c>
      <c r="C725" s="8"/>
      <c r="D725" s="13">
        <f>SUM(D726:D727)</f>
        <v>0</v>
      </c>
      <c r="E725" s="13">
        <f>SUM(E726:E727)</f>
        <v>0</v>
      </c>
    </row>
    <row r="726" spans="1:5">
      <c r="A726" s="45" t="s">
        <v>1533</v>
      </c>
      <c r="B726" s="46" t="s">
        <v>195</v>
      </c>
      <c r="C726" s="9"/>
      <c r="D726" s="14"/>
      <c r="E726" s="36"/>
    </row>
    <row r="727" spans="1:5">
      <c r="A727" s="45" t="s">
        <v>1534</v>
      </c>
      <c r="B727" s="46" t="s">
        <v>196</v>
      </c>
      <c r="C727" s="9"/>
      <c r="D727" s="14"/>
      <c r="E727" s="36"/>
    </row>
    <row r="728" spans="1:5" ht="47.25">
      <c r="A728" s="37" t="s">
        <v>1538</v>
      </c>
      <c r="B728" s="6" t="s">
        <v>1505</v>
      </c>
      <c r="C728" s="8"/>
      <c r="D728" s="13">
        <f>SUM(D729:D730)</f>
        <v>0</v>
      </c>
      <c r="E728" s="13">
        <f>SUM(E729:E730)</f>
        <v>0</v>
      </c>
    </row>
    <row r="729" spans="1:5">
      <c r="A729" s="45" t="s">
        <v>1539</v>
      </c>
      <c r="B729" s="46" t="s">
        <v>195</v>
      </c>
      <c r="C729" s="9"/>
      <c r="D729" s="14"/>
      <c r="E729" s="36"/>
    </row>
    <row r="730" spans="1:5">
      <c r="A730" s="45" t="s">
        <v>1540</v>
      </c>
      <c r="B730" s="46" t="s">
        <v>196</v>
      </c>
      <c r="C730" s="9"/>
      <c r="D730" s="14"/>
      <c r="E730" s="36"/>
    </row>
    <row r="731" spans="1:5" ht="31.5">
      <c r="A731" s="37" t="s">
        <v>1544</v>
      </c>
      <c r="B731" s="6" t="s">
        <v>1512</v>
      </c>
      <c r="C731" s="6"/>
      <c r="D731" s="13">
        <f>D732+D735+D738+D741+D744+D747</f>
        <v>0</v>
      </c>
      <c r="E731" s="13">
        <f>E732+E735+E738+E741+E744+E747</f>
        <v>0</v>
      </c>
    </row>
    <row r="732" spans="1:5" ht="47.25">
      <c r="A732" s="37" t="s">
        <v>1545</v>
      </c>
      <c r="B732" s="6" t="s">
        <v>1513</v>
      </c>
      <c r="C732" s="8"/>
      <c r="D732" s="13">
        <f>SUM(D733:D734)</f>
        <v>0</v>
      </c>
      <c r="E732" s="13">
        <f>SUM(E733:E734)</f>
        <v>0</v>
      </c>
    </row>
    <row r="733" spans="1:5">
      <c r="A733" s="45" t="s">
        <v>1546</v>
      </c>
      <c r="B733" s="46" t="s">
        <v>195</v>
      </c>
      <c r="C733" s="9"/>
      <c r="D733" s="14"/>
      <c r="E733" s="36"/>
    </row>
    <row r="734" spans="1:5">
      <c r="A734" s="45" t="s">
        <v>1547</v>
      </c>
      <c r="B734" s="46" t="s">
        <v>196</v>
      </c>
      <c r="C734" s="9"/>
      <c r="D734" s="14"/>
      <c r="E734" s="36"/>
    </row>
    <row r="735" spans="1:5" ht="47.25">
      <c r="A735" s="37" t="s">
        <v>2160</v>
      </c>
      <c r="B735" s="6" t="s">
        <v>1519</v>
      </c>
      <c r="C735" s="8"/>
      <c r="D735" s="13">
        <f>SUM(D736:D737)</f>
        <v>0</v>
      </c>
      <c r="E735" s="13">
        <f>SUM(E736:E737)</f>
        <v>0</v>
      </c>
    </row>
    <row r="736" spans="1:5">
      <c r="A736" s="45" t="s">
        <v>2165</v>
      </c>
      <c r="B736" s="46" t="s">
        <v>195</v>
      </c>
      <c r="C736" s="9"/>
      <c r="D736" s="14"/>
      <c r="E736" s="36"/>
    </row>
    <row r="737" spans="1:5">
      <c r="A737" s="45" t="s">
        <v>2166</v>
      </c>
      <c r="B737" s="46" t="s">
        <v>196</v>
      </c>
      <c r="C737" s="9"/>
      <c r="D737" s="14"/>
      <c r="E737" s="36"/>
    </row>
    <row r="738" spans="1:5" ht="47.25">
      <c r="A738" s="37" t="s">
        <v>2161</v>
      </c>
      <c r="B738" s="6" t="s">
        <v>1525</v>
      </c>
      <c r="C738" s="8"/>
      <c r="D738" s="13">
        <f>SUM(D739:D740)</f>
        <v>0</v>
      </c>
      <c r="E738" s="13">
        <f>SUM(E739:E740)</f>
        <v>0</v>
      </c>
    </row>
    <row r="739" spans="1:5">
      <c r="A739" s="45" t="s">
        <v>2169</v>
      </c>
      <c r="B739" s="46" t="s">
        <v>195</v>
      </c>
      <c r="C739" s="9"/>
      <c r="D739" s="14"/>
      <c r="E739" s="36"/>
    </row>
    <row r="740" spans="1:5">
      <c r="A740" s="45" t="s">
        <v>2170</v>
      </c>
      <c r="B740" s="46" t="s">
        <v>196</v>
      </c>
      <c r="C740" s="9"/>
      <c r="D740" s="14"/>
      <c r="E740" s="36"/>
    </row>
    <row r="741" spans="1:5" ht="47.25">
      <c r="A741" s="37" t="s">
        <v>2162</v>
      </c>
      <c r="B741" s="6" t="s">
        <v>1531</v>
      </c>
      <c r="C741" s="8"/>
      <c r="D741" s="13">
        <f>SUM(D742:D743)</f>
        <v>0</v>
      </c>
      <c r="E741" s="13">
        <f>SUM(E742:E743)</f>
        <v>0</v>
      </c>
    </row>
    <row r="742" spans="1:5">
      <c r="A742" s="45" t="s">
        <v>2173</v>
      </c>
      <c r="B742" s="46" t="s">
        <v>195</v>
      </c>
      <c r="C742" s="9"/>
      <c r="D742" s="14"/>
      <c r="E742" s="36"/>
    </row>
    <row r="743" spans="1:5">
      <c r="A743" s="45" t="s">
        <v>2174</v>
      </c>
      <c r="B743" s="46" t="s">
        <v>196</v>
      </c>
      <c r="C743" s="9"/>
      <c r="D743" s="14"/>
      <c r="E743" s="36"/>
    </row>
    <row r="744" spans="1:5" ht="47.25">
      <c r="A744" s="37" t="s">
        <v>2163</v>
      </c>
      <c r="B744" s="6" t="s">
        <v>1537</v>
      </c>
      <c r="C744" s="8"/>
      <c r="D744" s="13">
        <f>SUM(D745:D746)</f>
        <v>0</v>
      </c>
      <c r="E744" s="13">
        <f>SUM(E745:E746)</f>
        <v>0</v>
      </c>
    </row>
    <row r="745" spans="1:5">
      <c r="A745" s="45" t="s">
        <v>2177</v>
      </c>
      <c r="B745" s="46" t="s">
        <v>195</v>
      </c>
      <c r="C745" s="9"/>
      <c r="D745" s="14"/>
      <c r="E745" s="36"/>
    </row>
    <row r="746" spans="1:5">
      <c r="A746" s="45" t="s">
        <v>2178</v>
      </c>
      <c r="B746" s="46" t="s">
        <v>196</v>
      </c>
      <c r="C746" s="9"/>
      <c r="D746" s="14"/>
      <c r="E746" s="36"/>
    </row>
    <row r="747" spans="1:5" ht="47.25">
      <c r="A747" s="37" t="s">
        <v>2164</v>
      </c>
      <c r="B747" s="6" t="s">
        <v>1543</v>
      </c>
      <c r="C747" s="8"/>
      <c r="D747" s="13">
        <f>SUM(D748:D749)</f>
        <v>0</v>
      </c>
      <c r="E747" s="13">
        <f>SUM(E748:E749)</f>
        <v>0</v>
      </c>
    </row>
    <row r="748" spans="1:5">
      <c r="A748" s="45" t="s">
        <v>2181</v>
      </c>
      <c r="B748" s="46" t="s">
        <v>195</v>
      </c>
      <c r="C748" s="9"/>
      <c r="D748" s="14"/>
      <c r="E748" s="36"/>
    </row>
    <row r="749" spans="1:5">
      <c r="A749" s="45" t="s">
        <v>2182</v>
      </c>
      <c r="B749" s="46" t="s">
        <v>196</v>
      </c>
      <c r="C749" s="9"/>
      <c r="D749" s="14"/>
      <c r="E749" s="36"/>
    </row>
    <row r="750" spans="1:5" ht="31.5">
      <c r="A750" s="37" t="s">
        <v>1589</v>
      </c>
      <c r="B750" s="6" t="s">
        <v>1550</v>
      </c>
      <c r="C750" s="6"/>
      <c r="D750" s="13">
        <f>D751+D754+D757+D760+D763+D766</f>
        <v>0</v>
      </c>
      <c r="E750" s="13">
        <f>E751+E754+E757+E760+E763+E766</f>
        <v>0</v>
      </c>
    </row>
    <row r="751" spans="1:5" ht="47.25">
      <c r="A751" s="37" t="s">
        <v>1552</v>
      </c>
      <c r="B751" s="6" t="s">
        <v>1551</v>
      </c>
      <c r="C751" s="8"/>
      <c r="D751" s="13">
        <f>SUM(D752:D753)</f>
        <v>0</v>
      </c>
      <c r="E751" s="13">
        <f>SUM(E752:E753)</f>
        <v>0</v>
      </c>
    </row>
    <row r="752" spans="1:5">
      <c r="A752" s="45" t="s">
        <v>1553</v>
      </c>
      <c r="B752" s="46" t="s">
        <v>195</v>
      </c>
      <c r="C752" s="9"/>
      <c r="D752" s="14"/>
      <c r="E752" s="36"/>
    </row>
    <row r="753" spans="1:5">
      <c r="A753" s="45" t="s">
        <v>1554</v>
      </c>
      <c r="B753" s="46" t="s">
        <v>196</v>
      </c>
      <c r="C753" s="9"/>
      <c r="D753" s="14"/>
      <c r="E753" s="36"/>
    </row>
    <row r="754" spans="1:5" ht="47.25">
      <c r="A754" s="37" t="s">
        <v>1558</v>
      </c>
      <c r="B754" s="6" t="s">
        <v>1557</v>
      </c>
      <c r="C754" s="8"/>
      <c r="D754" s="13">
        <f>SUM(D755:D756)</f>
        <v>0</v>
      </c>
      <c r="E754" s="13">
        <f>SUM(E755:E756)</f>
        <v>0</v>
      </c>
    </row>
    <row r="755" spans="1:5">
      <c r="A755" s="45" t="s">
        <v>1559</v>
      </c>
      <c r="B755" s="46" t="s">
        <v>195</v>
      </c>
      <c r="C755" s="9"/>
      <c r="D755" s="14"/>
      <c r="E755" s="36"/>
    </row>
    <row r="756" spans="1:5">
      <c r="A756" s="45" t="s">
        <v>1560</v>
      </c>
      <c r="B756" s="46" t="s">
        <v>196</v>
      </c>
      <c r="C756" s="9"/>
      <c r="D756" s="14"/>
      <c r="E756" s="36"/>
    </row>
    <row r="757" spans="1:5" ht="47.25">
      <c r="A757" s="37" t="s">
        <v>1564</v>
      </c>
      <c r="B757" s="6" t="s">
        <v>1563</v>
      </c>
      <c r="C757" s="8"/>
      <c r="D757" s="13">
        <f>SUM(D758:D759)</f>
        <v>0</v>
      </c>
      <c r="E757" s="13">
        <f>SUM(E758:E759)</f>
        <v>0</v>
      </c>
    </row>
    <row r="758" spans="1:5">
      <c r="A758" s="45" t="s">
        <v>1565</v>
      </c>
      <c r="B758" s="46" t="s">
        <v>195</v>
      </c>
      <c r="C758" s="9"/>
      <c r="D758" s="14"/>
      <c r="E758" s="36"/>
    </row>
    <row r="759" spans="1:5">
      <c r="A759" s="45" t="s">
        <v>1566</v>
      </c>
      <c r="B759" s="46" t="s">
        <v>196</v>
      </c>
      <c r="C759" s="9"/>
      <c r="D759" s="14"/>
      <c r="E759" s="36"/>
    </row>
    <row r="760" spans="1:5" ht="47.25">
      <c r="A760" s="37" t="s">
        <v>1570</v>
      </c>
      <c r="B760" s="6" t="s">
        <v>1569</v>
      </c>
      <c r="C760" s="8"/>
      <c r="D760" s="13">
        <f>SUM(D761:D762)</f>
        <v>0</v>
      </c>
      <c r="E760" s="13">
        <f>SUM(E761:E762)</f>
        <v>0</v>
      </c>
    </row>
    <row r="761" spans="1:5">
      <c r="A761" s="45" t="s">
        <v>1571</v>
      </c>
      <c r="B761" s="46" t="s">
        <v>195</v>
      </c>
      <c r="C761" s="9"/>
      <c r="D761" s="14"/>
      <c r="E761" s="36"/>
    </row>
    <row r="762" spans="1:5">
      <c r="A762" s="45" t="s">
        <v>1572</v>
      </c>
      <c r="B762" s="46" t="s">
        <v>196</v>
      </c>
      <c r="C762" s="9"/>
      <c r="D762" s="14"/>
      <c r="E762" s="36"/>
    </row>
    <row r="763" spans="1:5" ht="47.25">
      <c r="A763" s="37" t="s">
        <v>1575</v>
      </c>
      <c r="B763" s="6" t="s">
        <v>1580</v>
      </c>
      <c r="C763" s="8"/>
      <c r="D763" s="13">
        <f>SUM(D764:D765)</f>
        <v>0</v>
      </c>
      <c r="E763" s="13">
        <f>SUM(E764:E765)</f>
        <v>0</v>
      </c>
    </row>
    <row r="764" spans="1:5">
      <c r="A764" s="45" t="s">
        <v>1576</v>
      </c>
      <c r="B764" s="46" t="s">
        <v>195</v>
      </c>
      <c r="C764" s="9"/>
      <c r="D764" s="14"/>
      <c r="E764" s="36"/>
    </row>
    <row r="765" spans="1:5">
      <c r="A765" s="45" t="s">
        <v>1577</v>
      </c>
      <c r="B765" s="46" t="s">
        <v>196</v>
      </c>
      <c r="C765" s="9"/>
      <c r="D765" s="14"/>
      <c r="E765" s="36"/>
    </row>
    <row r="766" spans="1:5" ht="47.25">
      <c r="A766" s="37" t="s">
        <v>1581</v>
      </c>
      <c r="B766" s="6" t="s">
        <v>1586</v>
      </c>
      <c r="C766" s="8"/>
      <c r="D766" s="13">
        <f>SUM(D767:D768)</f>
        <v>0</v>
      </c>
      <c r="E766" s="13">
        <f>SUM(E767:E768)</f>
        <v>0</v>
      </c>
    </row>
    <row r="767" spans="1:5">
      <c r="A767" s="45" t="s">
        <v>1582</v>
      </c>
      <c r="B767" s="46" t="s">
        <v>195</v>
      </c>
      <c r="C767" s="9"/>
      <c r="D767" s="14"/>
      <c r="E767" s="36"/>
    </row>
    <row r="768" spans="1:5">
      <c r="A768" s="45" t="s">
        <v>1583</v>
      </c>
      <c r="B768" s="46" t="s">
        <v>196</v>
      </c>
      <c r="C768" s="9"/>
      <c r="D768" s="14"/>
      <c r="E768" s="36"/>
    </row>
    <row r="769" spans="1:5" ht="31.5">
      <c r="A769" s="37" t="s">
        <v>1595</v>
      </c>
      <c r="B769" s="6" t="s">
        <v>1587</v>
      </c>
      <c r="C769" s="6"/>
      <c r="D769" s="13">
        <f>D770+D773+D776+D779+D782+D785</f>
        <v>0</v>
      </c>
      <c r="E769" s="13">
        <f>E770+E773+E776+E779+E782+E785</f>
        <v>0</v>
      </c>
    </row>
    <row r="770" spans="1:5" ht="47.25">
      <c r="A770" s="37" t="s">
        <v>1598</v>
      </c>
      <c r="B770" s="6" t="s">
        <v>1588</v>
      </c>
      <c r="C770" s="8"/>
      <c r="D770" s="13">
        <f>SUM(D771:D772)</f>
        <v>0</v>
      </c>
      <c r="E770" s="13">
        <f>SUM(E771:E772)</f>
        <v>0</v>
      </c>
    </row>
    <row r="771" spans="1:5">
      <c r="A771" s="45" t="s">
        <v>1599</v>
      </c>
      <c r="B771" s="46" t="s">
        <v>195</v>
      </c>
      <c r="C771" s="9"/>
      <c r="D771" s="14"/>
      <c r="E771" s="36"/>
    </row>
    <row r="772" spans="1:5">
      <c r="A772" s="45" t="s">
        <v>1600</v>
      </c>
      <c r="B772" s="46" t="s">
        <v>196</v>
      </c>
      <c r="C772" s="9"/>
      <c r="D772" s="14"/>
      <c r="E772" s="36"/>
    </row>
    <row r="773" spans="1:5" ht="47.25">
      <c r="A773" s="37" t="s">
        <v>1603</v>
      </c>
      <c r="B773" s="6" t="s">
        <v>1590</v>
      </c>
      <c r="C773" s="8"/>
      <c r="D773" s="13">
        <f>SUM(D774:D775)</f>
        <v>0</v>
      </c>
      <c r="E773" s="13">
        <f>SUM(E774:E775)</f>
        <v>0</v>
      </c>
    </row>
    <row r="774" spans="1:5">
      <c r="A774" s="45" t="s">
        <v>1604</v>
      </c>
      <c r="B774" s="46" t="s">
        <v>195</v>
      </c>
      <c r="C774" s="9"/>
      <c r="D774" s="14"/>
      <c r="E774" s="36"/>
    </row>
    <row r="775" spans="1:5">
      <c r="A775" s="45" t="s">
        <v>1605</v>
      </c>
      <c r="B775" s="46" t="s">
        <v>196</v>
      </c>
      <c r="C775" s="9"/>
      <c r="D775" s="14"/>
      <c r="E775" s="36"/>
    </row>
    <row r="776" spans="1:5" ht="47.25">
      <c r="A776" s="37" t="s">
        <v>1609</v>
      </c>
      <c r="B776" s="6" t="s">
        <v>1591</v>
      </c>
      <c r="C776" s="8"/>
      <c r="D776" s="13">
        <f>SUM(D777:D778)</f>
        <v>0</v>
      </c>
      <c r="E776" s="13">
        <f>SUM(E777:E778)</f>
        <v>0</v>
      </c>
    </row>
    <row r="777" spans="1:5">
      <c r="A777" s="45" t="s">
        <v>1610</v>
      </c>
      <c r="B777" s="46" t="s">
        <v>195</v>
      </c>
      <c r="C777" s="9"/>
      <c r="D777" s="14"/>
      <c r="E777" s="36"/>
    </row>
    <row r="778" spans="1:5">
      <c r="A778" s="45" t="s">
        <v>1611</v>
      </c>
      <c r="B778" s="46" t="s">
        <v>196</v>
      </c>
      <c r="C778" s="9"/>
      <c r="D778" s="14"/>
      <c r="E778" s="36"/>
    </row>
    <row r="779" spans="1:5" ht="47.25">
      <c r="A779" s="37" t="s">
        <v>1615</v>
      </c>
      <c r="B779" s="6" t="s">
        <v>1592</v>
      </c>
      <c r="C779" s="8"/>
      <c r="D779" s="13">
        <f>SUM(D780:D781)</f>
        <v>0</v>
      </c>
      <c r="E779" s="13">
        <f>SUM(E780:E781)</f>
        <v>0</v>
      </c>
    </row>
    <row r="780" spans="1:5">
      <c r="A780" s="45" t="s">
        <v>1616</v>
      </c>
      <c r="B780" s="46" t="s">
        <v>195</v>
      </c>
      <c r="C780" s="9"/>
      <c r="D780" s="14"/>
      <c r="E780" s="36"/>
    </row>
    <row r="781" spans="1:5">
      <c r="A781" s="45" t="s">
        <v>1617</v>
      </c>
      <c r="B781" s="46" t="s">
        <v>196</v>
      </c>
      <c r="C781" s="9"/>
      <c r="D781" s="14"/>
      <c r="E781" s="36"/>
    </row>
    <row r="782" spans="1:5" ht="47.25">
      <c r="A782" s="37" t="s">
        <v>1621</v>
      </c>
      <c r="B782" s="6" t="s">
        <v>1593</v>
      </c>
      <c r="C782" s="8"/>
      <c r="D782" s="13">
        <f>SUM(D783:D784)</f>
        <v>0</v>
      </c>
      <c r="E782" s="13">
        <f>SUM(E783:E784)</f>
        <v>0</v>
      </c>
    </row>
    <row r="783" spans="1:5">
      <c r="A783" s="45" t="s">
        <v>1622</v>
      </c>
      <c r="B783" s="46" t="s">
        <v>195</v>
      </c>
      <c r="C783" s="9"/>
      <c r="D783" s="14"/>
      <c r="E783" s="36"/>
    </row>
    <row r="784" spans="1:5">
      <c r="A784" s="45" t="s">
        <v>1623</v>
      </c>
      <c r="B784" s="46" t="s">
        <v>196</v>
      </c>
      <c r="C784" s="9"/>
      <c r="D784" s="14"/>
      <c r="E784" s="36"/>
    </row>
    <row r="785" spans="1:5" ht="47.25">
      <c r="A785" s="37" t="s">
        <v>1627</v>
      </c>
      <c r="B785" s="6" t="s">
        <v>1594</v>
      </c>
      <c r="C785" s="8"/>
      <c r="D785" s="13">
        <f>SUM(D786:D787)</f>
        <v>0</v>
      </c>
      <c r="E785" s="13">
        <f>SUM(E786:E787)</f>
        <v>0</v>
      </c>
    </row>
    <row r="786" spans="1:5">
      <c r="A786" s="45" t="s">
        <v>1628</v>
      </c>
      <c r="B786" s="46" t="s">
        <v>195</v>
      </c>
      <c r="C786" s="9"/>
      <c r="D786" s="14"/>
      <c r="E786" s="36"/>
    </row>
    <row r="787" spans="1:5">
      <c r="A787" s="45" t="s">
        <v>1629</v>
      </c>
      <c r="B787" s="46" t="s">
        <v>196</v>
      </c>
      <c r="C787" s="9"/>
      <c r="D787" s="14"/>
      <c r="E787" s="36"/>
    </row>
    <row r="788" spans="1:5" ht="31.5">
      <c r="A788" s="37" t="s">
        <v>1633</v>
      </c>
      <c r="B788" s="6" t="s">
        <v>1596</v>
      </c>
      <c r="C788" s="6"/>
      <c r="D788" s="13">
        <f>D789+D792+D795+D798+D801+D804</f>
        <v>0</v>
      </c>
      <c r="E788" s="13">
        <f>E789+E792+E795+E798+E801+E804</f>
        <v>0</v>
      </c>
    </row>
    <row r="789" spans="1:5" ht="47.25">
      <c r="A789" s="37" t="s">
        <v>1634</v>
      </c>
      <c r="B789" s="6" t="s">
        <v>1597</v>
      </c>
      <c r="C789" s="8"/>
      <c r="D789" s="13">
        <f>SUM(D790:D791)</f>
        <v>0</v>
      </c>
      <c r="E789" s="13">
        <f>SUM(E790:E791)</f>
        <v>0</v>
      </c>
    </row>
    <row r="790" spans="1:5">
      <c r="A790" s="45" t="s">
        <v>1635</v>
      </c>
      <c r="B790" s="46" t="s">
        <v>195</v>
      </c>
      <c r="C790" s="9"/>
      <c r="D790" s="14"/>
      <c r="E790" s="36"/>
    </row>
    <row r="791" spans="1:5">
      <c r="A791" s="45" t="s">
        <v>1636</v>
      </c>
      <c r="B791" s="46" t="s">
        <v>196</v>
      </c>
      <c r="C791" s="9"/>
      <c r="D791" s="14"/>
      <c r="E791" s="36"/>
    </row>
    <row r="792" spans="1:5" ht="47.25">
      <c r="A792" s="37" t="s">
        <v>1641</v>
      </c>
      <c r="B792" s="6" t="s">
        <v>1608</v>
      </c>
      <c r="C792" s="8"/>
      <c r="D792" s="13">
        <f>SUM(D793:D794)</f>
        <v>0</v>
      </c>
      <c r="E792" s="13">
        <f>SUM(E793:E794)</f>
        <v>0</v>
      </c>
    </row>
    <row r="793" spans="1:5">
      <c r="A793" s="45" t="s">
        <v>1642</v>
      </c>
      <c r="B793" s="46" t="s">
        <v>195</v>
      </c>
      <c r="C793" s="9"/>
      <c r="D793" s="14"/>
      <c r="E793" s="36"/>
    </row>
    <row r="794" spans="1:5">
      <c r="A794" s="45" t="s">
        <v>1643</v>
      </c>
      <c r="B794" s="46" t="s">
        <v>196</v>
      </c>
      <c r="C794" s="9"/>
      <c r="D794" s="14"/>
      <c r="E794" s="36"/>
    </row>
    <row r="795" spans="1:5" ht="47.25">
      <c r="A795" s="37" t="s">
        <v>1647</v>
      </c>
      <c r="B795" s="6" t="s">
        <v>1614</v>
      </c>
      <c r="C795" s="8"/>
      <c r="D795" s="13">
        <f>SUM(D796:D797)</f>
        <v>0</v>
      </c>
      <c r="E795" s="13">
        <f>SUM(E796:E797)</f>
        <v>0</v>
      </c>
    </row>
    <row r="796" spans="1:5">
      <c r="A796" s="45" t="s">
        <v>1648</v>
      </c>
      <c r="B796" s="46" t="s">
        <v>195</v>
      </c>
      <c r="C796" s="9"/>
      <c r="D796" s="14"/>
      <c r="E796" s="36"/>
    </row>
    <row r="797" spans="1:5">
      <c r="A797" s="45" t="s">
        <v>1649</v>
      </c>
      <c r="B797" s="46" t="s">
        <v>196</v>
      </c>
      <c r="C797" s="9"/>
      <c r="D797" s="14"/>
      <c r="E797" s="36"/>
    </row>
    <row r="798" spans="1:5" ht="47.25">
      <c r="A798" s="37" t="s">
        <v>1653</v>
      </c>
      <c r="B798" s="6" t="s">
        <v>1620</v>
      </c>
      <c r="C798" s="8"/>
      <c r="D798" s="13">
        <f>SUM(D799:D800)</f>
        <v>0</v>
      </c>
      <c r="E798" s="13">
        <f>SUM(E799:E800)</f>
        <v>0</v>
      </c>
    </row>
    <row r="799" spans="1:5">
      <c r="A799" s="45" t="s">
        <v>1654</v>
      </c>
      <c r="B799" s="46" t="s">
        <v>195</v>
      </c>
      <c r="C799" s="9"/>
      <c r="D799" s="14"/>
      <c r="E799" s="36"/>
    </row>
    <row r="800" spans="1:5">
      <c r="A800" s="45" t="s">
        <v>1655</v>
      </c>
      <c r="B800" s="46" t="s">
        <v>196</v>
      </c>
      <c r="C800" s="9"/>
      <c r="D800" s="14"/>
      <c r="E800" s="36"/>
    </row>
    <row r="801" spans="1:5" ht="47.25">
      <c r="A801" s="37" t="s">
        <v>1659</v>
      </c>
      <c r="B801" s="6" t="s">
        <v>1626</v>
      </c>
      <c r="C801" s="8"/>
      <c r="D801" s="13">
        <f>SUM(D802:D803)</f>
        <v>0</v>
      </c>
      <c r="E801" s="13">
        <f>SUM(E802:E803)</f>
        <v>0</v>
      </c>
    </row>
    <row r="802" spans="1:5">
      <c r="A802" s="45" t="s">
        <v>1660</v>
      </c>
      <c r="B802" s="46" t="s">
        <v>195</v>
      </c>
      <c r="C802" s="9"/>
      <c r="D802" s="14"/>
      <c r="E802" s="36"/>
    </row>
    <row r="803" spans="1:5">
      <c r="A803" s="45" t="s">
        <v>1661</v>
      </c>
      <c r="B803" s="46" t="s">
        <v>196</v>
      </c>
      <c r="C803" s="9"/>
      <c r="D803" s="14"/>
      <c r="E803" s="36"/>
    </row>
    <row r="804" spans="1:5" ht="47.25">
      <c r="A804" s="37" t="s">
        <v>1665</v>
      </c>
      <c r="B804" s="6" t="s">
        <v>1632</v>
      </c>
      <c r="C804" s="8"/>
      <c r="D804" s="13">
        <f>SUM(D805:D806)</f>
        <v>0</v>
      </c>
      <c r="E804" s="13">
        <f>SUM(E805:E806)</f>
        <v>0</v>
      </c>
    </row>
    <row r="805" spans="1:5">
      <c r="A805" s="45" t="s">
        <v>1666</v>
      </c>
      <c r="B805" s="46" t="s">
        <v>195</v>
      </c>
      <c r="C805" s="9"/>
      <c r="D805" s="14"/>
      <c r="E805" s="36"/>
    </row>
    <row r="806" spans="1:5">
      <c r="A806" s="45" t="s">
        <v>1667</v>
      </c>
      <c r="B806" s="46" t="s">
        <v>196</v>
      </c>
      <c r="C806" s="9"/>
      <c r="D806" s="14"/>
      <c r="E806" s="36"/>
    </row>
    <row r="807" spans="1:5" ht="31.5">
      <c r="A807" s="37" t="s">
        <v>1670</v>
      </c>
      <c r="B807" s="6" t="s">
        <v>1639</v>
      </c>
      <c r="C807" s="6"/>
      <c r="D807" s="13">
        <f>D808+D811+D814+D817+D820+D823</f>
        <v>0</v>
      </c>
      <c r="E807" s="13">
        <f>E808+E811+E814+E817+E820+E823</f>
        <v>0</v>
      </c>
    </row>
    <row r="808" spans="1:5" ht="47.25">
      <c r="A808" s="37" t="s">
        <v>1671</v>
      </c>
      <c r="B808" s="6" t="s">
        <v>1640</v>
      </c>
      <c r="C808" s="8"/>
      <c r="D808" s="13">
        <f>SUM(D809:D810)</f>
        <v>0</v>
      </c>
      <c r="E808" s="13">
        <f>SUM(E809:E810)</f>
        <v>0</v>
      </c>
    </row>
    <row r="809" spans="1:5">
      <c r="A809" s="45" t="s">
        <v>1672</v>
      </c>
      <c r="B809" s="46" t="s">
        <v>195</v>
      </c>
      <c r="C809" s="9"/>
      <c r="D809" s="14"/>
      <c r="E809" s="36"/>
    </row>
    <row r="810" spans="1:5">
      <c r="A810" s="45" t="s">
        <v>1673</v>
      </c>
      <c r="B810" s="46" t="s">
        <v>196</v>
      </c>
      <c r="C810" s="9"/>
      <c r="D810" s="14"/>
      <c r="E810" s="36"/>
    </row>
    <row r="811" spans="1:5" ht="47.25">
      <c r="A811" s="37" t="s">
        <v>1678</v>
      </c>
      <c r="B811" s="6" t="s">
        <v>1646</v>
      </c>
      <c r="C811" s="8"/>
      <c r="D811" s="13">
        <f>SUM(D812:D813)</f>
        <v>0</v>
      </c>
      <c r="E811" s="13">
        <f>SUM(E812:E813)</f>
        <v>0</v>
      </c>
    </row>
    <row r="812" spans="1:5">
      <c r="A812" s="45" t="s">
        <v>1679</v>
      </c>
      <c r="B812" s="46" t="s">
        <v>195</v>
      </c>
      <c r="C812" s="9"/>
      <c r="D812" s="14"/>
      <c r="E812" s="36"/>
    </row>
    <row r="813" spans="1:5">
      <c r="A813" s="45" t="s">
        <v>1680</v>
      </c>
      <c r="B813" s="46" t="s">
        <v>196</v>
      </c>
      <c r="C813" s="9"/>
      <c r="D813" s="14"/>
      <c r="E813" s="36"/>
    </row>
    <row r="814" spans="1:5" ht="47.25">
      <c r="A814" s="37" t="s">
        <v>1684</v>
      </c>
      <c r="B814" s="6" t="s">
        <v>1652</v>
      </c>
      <c r="C814" s="8"/>
      <c r="D814" s="13">
        <f>SUM(D815:D816)</f>
        <v>0</v>
      </c>
      <c r="E814" s="13">
        <f>SUM(E815:E816)</f>
        <v>0</v>
      </c>
    </row>
    <row r="815" spans="1:5">
      <c r="A815" s="45" t="s">
        <v>1685</v>
      </c>
      <c r="B815" s="46" t="s">
        <v>195</v>
      </c>
      <c r="C815" s="9"/>
      <c r="D815" s="14"/>
      <c r="E815" s="36"/>
    </row>
    <row r="816" spans="1:5">
      <c r="A816" s="45" t="s">
        <v>1686</v>
      </c>
      <c r="B816" s="46" t="s">
        <v>196</v>
      </c>
      <c r="C816" s="9"/>
      <c r="D816" s="14"/>
      <c r="E816" s="36"/>
    </row>
    <row r="817" spans="1:5" ht="47.25">
      <c r="A817" s="37" t="s">
        <v>1690</v>
      </c>
      <c r="B817" s="6" t="s">
        <v>1658</v>
      </c>
      <c r="C817" s="8"/>
      <c r="D817" s="13">
        <f>SUM(D818:D819)</f>
        <v>0</v>
      </c>
      <c r="E817" s="13">
        <f>SUM(E818:E819)</f>
        <v>0</v>
      </c>
    </row>
    <row r="818" spans="1:5">
      <c r="A818" s="45" t="s">
        <v>1691</v>
      </c>
      <c r="B818" s="46" t="s">
        <v>195</v>
      </c>
      <c r="C818" s="9"/>
      <c r="D818" s="14"/>
      <c r="E818" s="36"/>
    </row>
    <row r="819" spans="1:5">
      <c r="A819" s="45" t="s">
        <v>1692</v>
      </c>
      <c r="B819" s="46" t="s">
        <v>196</v>
      </c>
      <c r="C819" s="9"/>
      <c r="D819" s="14"/>
      <c r="E819" s="36"/>
    </row>
    <row r="820" spans="1:5" ht="47.25">
      <c r="A820" s="37" t="s">
        <v>1696</v>
      </c>
      <c r="B820" s="6" t="s">
        <v>1664</v>
      </c>
      <c r="C820" s="8"/>
      <c r="D820" s="13">
        <f>SUM(D821:D822)</f>
        <v>0</v>
      </c>
      <c r="E820" s="13">
        <f>SUM(E821:E822)</f>
        <v>0</v>
      </c>
    </row>
    <row r="821" spans="1:5">
      <c r="A821" s="45" t="s">
        <v>1697</v>
      </c>
      <c r="B821" s="46" t="s">
        <v>195</v>
      </c>
      <c r="C821" s="9"/>
      <c r="D821" s="14"/>
      <c r="E821" s="36"/>
    </row>
    <row r="822" spans="1:5">
      <c r="A822" s="45" t="s">
        <v>1698</v>
      </c>
      <c r="B822" s="46" t="s">
        <v>196</v>
      </c>
      <c r="C822" s="9"/>
      <c r="D822" s="14"/>
      <c r="E822" s="36"/>
    </row>
    <row r="823" spans="1:5" ht="47.25">
      <c r="A823" s="37" t="s">
        <v>1702</v>
      </c>
      <c r="B823" s="6" t="s">
        <v>2185</v>
      </c>
      <c r="C823" s="8"/>
      <c r="D823" s="13">
        <f>SUM(D824:D825)</f>
        <v>0</v>
      </c>
      <c r="E823" s="13">
        <f>SUM(E824:E825)</f>
        <v>0</v>
      </c>
    </row>
    <row r="824" spans="1:5">
      <c r="A824" s="45" t="s">
        <v>1703</v>
      </c>
      <c r="B824" s="46" t="s">
        <v>195</v>
      </c>
      <c r="C824" s="9"/>
      <c r="D824" s="14"/>
      <c r="E824" s="36"/>
    </row>
    <row r="825" spans="1:5">
      <c r="A825" s="45" t="s">
        <v>1704</v>
      </c>
      <c r="B825" s="46" t="s">
        <v>196</v>
      </c>
      <c r="C825" s="9"/>
      <c r="D825" s="14"/>
      <c r="E825" s="36"/>
    </row>
    <row r="826" spans="1:5" ht="31.5">
      <c r="A826" s="37" t="s">
        <v>1708</v>
      </c>
      <c r="B826" s="6" t="s">
        <v>1676</v>
      </c>
      <c r="C826" s="6"/>
      <c r="D826" s="13">
        <f>D827+D830+D833+D836+D839+D842</f>
        <v>0</v>
      </c>
      <c r="E826" s="13">
        <f>E827+E830+E833+E836+E839+E842</f>
        <v>0</v>
      </c>
    </row>
    <row r="827" spans="1:5" ht="47.25">
      <c r="A827" s="37" t="s">
        <v>1709</v>
      </c>
      <c r="B827" s="6" t="s">
        <v>1677</v>
      </c>
      <c r="C827" s="8"/>
      <c r="D827" s="13">
        <f>SUM(D828:D829)</f>
        <v>0</v>
      </c>
      <c r="E827" s="13">
        <f>SUM(E828:E829)</f>
        <v>0</v>
      </c>
    </row>
    <row r="828" spans="1:5">
      <c r="A828" s="45" t="s">
        <v>1710</v>
      </c>
      <c r="B828" s="46" t="s">
        <v>195</v>
      </c>
      <c r="C828" s="9"/>
      <c r="D828" s="14"/>
      <c r="E828" s="36"/>
    </row>
    <row r="829" spans="1:5">
      <c r="A829" s="45" t="s">
        <v>1711</v>
      </c>
      <c r="B829" s="46" t="s">
        <v>196</v>
      </c>
      <c r="C829" s="9"/>
      <c r="D829" s="14"/>
      <c r="E829" s="36"/>
    </row>
    <row r="830" spans="1:5" ht="47.25">
      <c r="A830" s="37" t="s">
        <v>1716</v>
      </c>
      <c r="B830" s="6" t="s">
        <v>1683</v>
      </c>
      <c r="C830" s="8"/>
      <c r="D830" s="13">
        <f>SUM(D831:D832)</f>
        <v>0</v>
      </c>
      <c r="E830" s="13">
        <f>SUM(E831:E832)</f>
        <v>0</v>
      </c>
    </row>
    <row r="831" spans="1:5">
      <c r="A831" s="45" t="s">
        <v>1717</v>
      </c>
      <c r="B831" s="46" t="s">
        <v>195</v>
      </c>
      <c r="C831" s="9"/>
      <c r="D831" s="14"/>
      <c r="E831" s="36"/>
    </row>
    <row r="832" spans="1:5">
      <c r="A832" s="45" t="s">
        <v>1718</v>
      </c>
      <c r="B832" s="46" t="s">
        <v>196</v>
      </c>
      <c r="C832" s="9"/>
      <c r="D832" s="14"/>
      <c r="E832" s="36"/>
    </row>
    <row r="833" spans="1:5" ht="47.25">
      <c r="A833" s="37" t="s">
        <v>1722</v>
      </c>
      <c r="B833" s="6" t="s">
        <v>1689</v>
      </c>
      <c r="C833" s="8"/>
      <c r="D833" s="13">
        <f>SUM(D834:D835)</f>
        <v>0</v>
      </c>
      <c r="E833" s="13">
        <f>SUM(E834:E835)</f>
        <v>0</v>
      </c>
    </row>
    <row r="834" spans="1:5">
      <c r="A834" s="45" t="s">
        <v>1723</v>
      </c>
      <c r="B834" s="46" t="s">
        <v>195</v>
      </c>
      <c r="C834" s="9"/>
      <c r="D834" s="14"/>
      <c r="E834" s="36"/>
    </row>
    <row r="835" spans="1:5">
      <c r="A835" s="45" t="s">
        <v>1724</v>
      </c>
      <c r="B835" s="46" t="s">
        <v>196</v>
      </c>
      <c r="C835" s="9"/>
      <c r="D835" s="14"/>
      <c r="E835" s="36"/>
    </row>
    <row r="836" spans="1:5" ht="47.25">
      <c r="A836" s="37" t="s">
        <v>1728</v>
      </c>
      <c r="B836" s="6" t="s">
        <v>1695</v>
      </c>
      <c r="C836" s="8"/>
      <c r="D836" s="13">
        <f>SUM(D837:D838)</f>
        <v>0</v>
      </c>
      <c r="E836" s="13">
        <f>SUM(E837:E838)</f>
        <v>0</v>
      </c>
    </row>
    <row r="837" spans="1:5">
      <c r="A837" s="45" t="s">
        <v>1729</v>
      </c>
      <c r="B837" s="46" t="s">
        <v>195</v>
      </c>
      <c r="C837" s="9"/>
      <c r="D837" s="14"/>
      <c r="E837" s="36"/>
    </row>
    <row r="838" spans="1:5">
      <c r="A838" s="45" t="s">
        <v>1730</v>
      </c>
      <c r="B838" s="46" t="s">
        <v>196</v>
      </c>
      <c r="C838" s="9"/>
      <c r="D838" s="14"/>
      <c r="E838" s="36"/>
    </row>
    <row r="839" spans="1:5" ht="47.25">
      <c r="A839" s="37" t="s">
        <v>1734</v>
      </c>
      <c r="B839" s="6" t="s">
        <v>1701</v>
      </c>
      <c r="C839" s="8"/>
      <c r="D839" s="13">
        <f>SUM(D840:D841)</f>
        <v>0</v>
      </c>
      <c r="E839" s="13">
        <f>SUM(E840:E841)</f>
        <v>0</v>
      </c>
    </row>
    <row r="840" spans="1:5">
      <c r="A840" s="45" t="s">
        <v>1735</v>
      </c>
      <c r="B840" s="46" t="s">
        <v>195</v>
      </c>
      <c r="C840" s="9"/>
      <c r="D840" s="14"/>
      <c r="E840" s="36"/>
    </row>
    <row r="841" spans="1:5">
      <c r="A841" s="45" t="s">
        <v>1736</v>
      </c>
      <c r="B841" s="46" t="s">
        <v>196</v>
      </c>
      <c r="C841" s="9"/>
      <c r="D841" s="14"/>
      <c r="E841" s="36"/>
    </row>
    <row r="842" spans="1:5" ht="47.25">
      <c r="A842" s="37" t="s">
        <v>1740</v>
      </c>
      <c r="B842" s="6" t="s">
        <v>1707</v>
      </c>
      <c r="C842" s="8"/>
      <c r="D842" s="13">
        <f>SUM(D843:D844)</f>
        <v>0</v>
      </c>
      <c r="E842" s="13">
        <f>SUM(E843:E844)</f>
        <v>0</v>
      </c>
    </row>
    <row r="843" spans="1:5">
      <c r="A843" s="45" t="s">
        <v>1741</v>
      </c>
      <c r="B843" s="46" t="s">
        <v>195</v>
      </c>
      <c r="C843" s="9"/>
      <c r="D843" s="14"/>
      <c r="E843" s="36"/>
    </row>
    <row r="844" spans="1:5">
      <c r="A844" s="45" t="s">
        <v>1742</v>
      </c>
      <c r="B844" s="46" t="s">
        <v>196</v>
      </c>
      <c r="C844" s="9"/>
      <c r="D844" s="14"/>
      <c r="E844" s="36"/>
    </row>
    <row r="845" spans="1:5" ht="31.5">
      <c r="A845" s="37" t="s">
        <v>1746</v>
      </c>
      <c r="B845" s="6" t="s">
        <v>1714</v>
      </c>
      <c r="C845" s="6"/>
      <c r="D845" s="13">
        <f>D846+D849+D852+D855+D858+D861</f>
        <v>0</v>
      </c>
      <c r="E845" s="13">
        <f>E846+E849+E852+E855+E858+E861</f>
        <v>0</v>
      </c>
    </row>
    <row r="846" spans="1:5" ht="63">
      <c r="A846" s="37" t="s">
        <v>1747</v>
      </c>
      <c r="B846" s="6" t="s">
        <v>1715</v>
      </c>
      <c r="C846" s="8"/>
      <c r="D846" s="13">
        <f>SUM(D847:D848)</f>
        <v>0</v>
      </c>
      <c r="E846" s="13">
        <f>SUM(E847:E848)</f>
        <v>0</v>
      </c>
    </row>
    <row r="847" spans="1:5">
      <c r="A847" s="45" t="s">
        <v>1748</v>
      </c>
      <c r="B847" s="46" t="s">
        <v>195</v>
      </c>
      <c r="C847" s="9"/>
      <c r="D847" s="14"/>
      <c r="E847" s="36"/>
    </row>
    <row r="848" spans="1:5">
      <c r="A848" s="45" t="s">
        <v>1749</v>
      </c>
      <c r="B848" s="46" t="s">
        <v>196</v>
      </c>
      <c r="C848" s="9"/>
      <c r="D848" s="14"/>
      <c r="E848" s="36"/>
    </row>
    <row r="849" spans="1:5" ht="63">
      <c r="A849" s="37" t="s">
        <v>1754</v>
      </c>
      <c r="B849" s="6" t="s">
        <v>1721</v>
      </c>
      <c r="C849" s="8"/>
      <c r="D849" s="13">
        <f>SUM(D850:D851)</f>
        <v>0</v>
      </c>
      <c r="E849" s="13">
        <f>SUM(E850:E851)</f>
        <v>0</v>
      </c>
    </row>
    <row r="850" spans="1:5">
      <c r="A850" s="45" t="s">
        <v>1755</v>
      </c>
      <c r="B850" s="46" t="s">
        <v>195</v>
      </c>
      <c r="C850" s="9"/>
      <c r="D850" s="14"/>
      <c r="E850" s="36"/>
    </row>
    <row r="851" spans="1:5">
      <c r="A851" s="45" t="s">
        <v>1756</v>
      </c>
      <c r="B851" s="46" t="s">
        <v>196</v>
      </c>
      <c r="C851" s="9"/>
      <c r="D851" s="14"/>
      <c r="E851" s="36"/>
    </row>
    <row r="852" spans="1:5" ht="63">
      <c r="A852" s="37" t="s">
        <v>1761</v>
      </c>
      <c r="B852" s="6" t="s">
        <v>1727</v>
      </c>
      <c r="C852" s="8"/>
      <c r="D852" s="13">
        <f>SUM(D853:D854)</f>
        <v>0</v>
      </c>
      <c r="E852" s="13">
        <f>SUM(E853:E854)</f>
        <v>0</v>
      </c>
    </row>
    <row r="853" spans="1:5">
      <c r="A853" s="45" t="s">
        <v>1762</v>
      </c>
      <c r="B853" s="46" t="s">
        <v>195</v>
      </c>
      <c r="C853" s="9"/>
      <c r="D853" s="14"/>
      <c r="E853" s="36"/>
    </row>
    <row r="854" spans="1:5">
      <c r="A854" s="45" t="s">
        <v>1763</v>
      </c>
      <c r="B854" s="46" t="s">
        <v>196</v>
      </c>
      <c r="C854" s="9"/>
      <c r="D854" s="14"/>
      <c r="E854" s="36"/>
    </row>
    <row r="855" spans="1:5" ht="63">
      <c r="A855" s="37" t="s">
        <v>1766</v>
      </c>
      <c r="B855" s="6" t="s">
        <v>1733</v>
      </c>
      <c r="C855" s="8"/>
      <c r="D855" s="13">
        <f>SUM(D856:D857)</f>
        <v>0</v>
      </c>
      <c r="E855" s="13">
        <f>SUM(E856:E857)</f>
        <v>0</v>
      </c>
    </row>
    <row r="856" spans="1:5">
      <c r="A856" s="45" t="s">
        <v>1767</v>
      </c>
      <c r="B856" s="46" t="s">
        <v>195</v>
      </c>
      <c r="C856" s="9"/>
      <c r="D856" s="14"/>
      <c r="E856" s="36"/>
    </row>
    <row r="857" spans="1:5">
      <c r="A857" s="45" t="s">
        <v>1768</v>
      </c>
      <c r="B857" s="46" t="s">
        <v>196</v>
      </c>
      <c r="C857" s="9"/>
      <c r="D857" s="14"/>
      <c r="E857" s="36"/>
    </row>
    <row r="858" spans="1:5" ht="63">
      <c r="A858" s="37" t="s">
        <v>1772</v>
      </c>
      <c r="B858" s="6" t="s">
        <v>1739</v>
      </c>
      <c r="C858" s="8"/>
      <c r="D858" s="13">
        <f>SUM(D859:D860)</f>
        <v>0</v>
      </c>
      <c r="E858" s="13">
        <f>SUM(E859:E860)</f>
        <v>0</v>
      </c>
    </row>
    <row r="859" spans="1:5">
      <c r="A859" s="45" t="s">
        <v>1773</v>
      </c>
      <c r="B859" s="46" t="s">
        <v>195</v>
      </c>
      <c r="C859" s="9"/>
      <c r="D859" s="14"/>
      <c r="E859" s="36"/>
    </row>
    <row r="860" spans="1:5">
      <c r="A860" s="45" t="s">
        <v>1774</v>
      </c>
      <c r="B860" s="46" t="s">
        <v>196</v>
      </c>
      <c r="C860" s="9"/>
      <c r="D860" s="14"/>
      <c r="E860" s="36"/>
    </row>
    <row r="861" spans="1:5" ht="63">
      <c r="A861" s="37" t="s">
        <v>1778</v>
      </c>
      <c r="B861" s="6" t="s">
        <v>1745</v>
      </c>
      <c r="C861" s="8"/>
      <c r="D861" s="13">
        <f>SUM(D862:D863)</f>
        <v>0</v>
      </c>
      <c r="E861" s="13">
        <f>SUM(E862:E863)</f>
        <v>0</v>
      </c>
    </row>
    <row r="862" spans="1:5">
      <c r="A862" s="45" t="s">
        <v>1779</v>
      </c>
      <c r="B862" s="46" t="s">
        <v>195</v>
      </c>
      <c r="C862" s="9"/>
      <c r="D862" s="14"/>
      <c r="E862" s="36"/>
    </row>
    <row r="863" spans="1:5">
      <c r="A863" s="45" t="s">
        <v>1780</v>
      </c>
      <c r="B863" s="46" t="s">
        <v>196</v>
      </c>
      <c r="C863" s="9"/>
      <c r="D863" s="14"/>
      <c r="E863" s="36"/>
    </row>
    <row r="864" spans="1:5" ht="31.5">
      <c r="A864" s="37" t="s">
        <v>1784</v>
      </c>
      <c r="B864" s="6" t="s">
        <v>1752</v>
      </c>
      <c r="C864" s="6"/>
      <c r="D864" s="13">
        <f>D865+D868+D871+D874+D877+D880</f>
        <v>0</v>
      </c>
      <c r="E864" s="13">
        <f>E865+E868+E871+E874+E877+E880</f>
        <v>0</v>
      </c>
    </row>
    <row r="865" spans="1:5" ht="47.25">
      <c r="A865" s="37" t="s">
        <v>1785</v>
      </c>
      <c r="B865" s="6" t="s">
        <v>1753</v>
      </c>
      <c r="C865" s="8"/>
      <c r="D865" s="13">
        <f>SUM(D866:D867)</f>
        <v>0</v>
      </c>
      <c r="E865" s="13">
        <f>SUM(E866:E867)</f>
        <v>0</v>
      </c>
    </row>
    <row r="866" spans="1:5">
      <c r="A866" s="45" t="s">
        <v>1786</v>
      </c>
      <c r="B866" s="46" t="s">
        <v>195</v>
      </c>
      <c r="C866" s="9"/>
      <c r="D866" s="14"/>
      <c r="E866" s="36"/>
    </row>
    <row r="867" spans="1:5">
      <c r="A867" s="45" t="s">
        <v>1787</v>
      </c>
      <c r="B867" s="46" t="s">
        <v>196</v>
      </c>
      <c r="C867" s="9"/>
      <c r="D867" s="14"/>
      <c r="E867" s="36"/>
    </row>
    <row r="868" spans="1:5" ht="47.25">
      <c r="A868" s="37" t="s">
        <v>1790</v>
      </c>
      <c r="B868" s="6" t="s">
        <v>1759</v>
      </c>
      <c r="C868" s="8"/>
      <c r="D868" s="13">
        <f>SUM(D869:D870)</f>
        <v>0</v>
      </c>
      <c r="E868" s="13">
        <f>SUM(E869:E870)</f>
        <v>0</v>
      </c>
    </row>
    <row r="869" spans="1:5">
      <c r="A869" s="45" t="s">
        <v>1791</v>
      </c>
      <c r="B869" s="46" t="s">
        <v>195</v>
      </c>
      <c r="C869" s="9"/>
      <c r="D869" s="14"/>
      <c r="E869" s="36"/>
    </row>
    <row r="870" spans="1:5">
      <c r="A870" s="45" t="s">
        <v>1792</v>
      </c>
      <c r="B870" s="46" t="s">
        <v>196</v>
      </c>
      <c r="C870" s="9"/>
      <c r="D870" s="14"/>
      <c r="E870" s="36"/>
    </row>
    <row r="871" spans="1:5" ht="47.25">
      <c r="A871" s="37" t="s">
        <v>1795</v>
      </c>
      <c r="B871" s="6" t="s">
        <v>1760</v>
      </c>
      <c r="C871" s="8"/>
      <c r="D871" s="13">
        <f>SUM(D872:D873)</f>
        <v>0</v>
      </c>
      <c r="E871" s="13">
        <f>SUM(E872:E873)</f>
        <v>0</v>
      </c>
    </row>
    <row r="872" spans="1:5">
      <c r="A872" s="45" t="s">
        <v>1796</v>
      </c>
      <c r="B872" s="46" t="s">
        <v>195</v>
      </c>
      <c r="C872" s="9"/>
      <c r="D872" s="14"/>
      <c r="E872" s="36"/>
    </row>
    <row r="873" spans="1:5">
      <c r="A873" s="45" t="s">
        <v>1797</v>
      </c>
      <c r="B873" s="46" t="s">
        <v>196</v>
      </c>
      <c r="C873" s="9"/>
      <c r="D873" s="14"/>
      <c r="E873" s="36"/>
    </row>
    <row r="874" spans="1:5" ht="47.25">
      <c r="A874" s="37" t="s">
        <v>1800</v>
      </c>
      <c r="B874" s="6" t="s">
        <v>1771</v>
      </c>
      <c r="C874" s="8"/>
      <c r="D874" s="13">
        <f>SUM(D875:D876)</f>
        <v>0</v>
      </c>
      <c r="E874" s="13">
        <f>SUM(E875:E876)</f>
        <v>0</v>
      </c>
    </row>
    <row r="875" spans="1:5">
      <c r="A875" s="45" t="s">
        <v>1801</v>
      </c>
      <c r="B875" s="46" t="s">
        <v>195</v>
      </c>
      <c r="C875" s="9"/>
      <c r="D875" s="14"/>
      <c r="E875" s="36"/>
    </row>
    <row r="876" spans="1:5">
      <c r="A876" s="45" t="s">
        <v>1802</v>
      </c>
      <c r="B876" s="46" t="s">
        <v>196</v>
      </c>
      <c r="C876" s="9"/>
      <c r="D876" s="14"/>
      <c r="E876" s="36"/>
    </row>
    <row r="877" spans="1:5" ht="47.25">
      <c r="A877" s="37" t="s">
        <v>1805</v>
      </c>
      <c r="B877" s="6" t="s">
        <v>1777</v>
      </c>
      <c r="C877" s="8"/>
      <c r="D877" s="13">
        <f>SUM(D878:D879)</f>
        <v>0</v>
      </c>
      <c r="E877" s="13">
        <f>SUM(E878:E879)</f>
        <v>0</v>
      </c>
    </row>
    <row r="878" spans="1:5">
      <c r="A878" s="45" t="s">
        <v>1806</v>
      </c>
      <c r="B878" s="46" t="s">
        <v>195</v>
      </c>
      <c r="C878" s="9"/>
      <c r="D878" s="14"/>
      <c r="E878" s="36"/>
    </row>
    <row r="879" spans="1:5">
      <c r="A879" s="45" t="s">
        <v>1807</v>
      </c>
      <c r="B879" s="46" t="s">
        <v>196</v>
      </c>
      <c r="C879" s="9"/>
      <c r="D879" s="14"/>
      <c r="E879" s="36"/>
    </row>
    <row r="880" spans="1:5" ht="47.25">
      <c r="A880" s="37" t="s">
        <v>1810</v>
      </c>
      <c r="B880" s="6" t="s">
        <v>1783</v>
      </c>
      <c r="C880" s="8"/>
      <c r="D880" s="13">
        <f>SUM(D881:D882)</f>
        <v>0</v>
      </c>
      <c r="E880" s="13">
        <f>SUM(E881:E882)</f>
        <v>0</v>
      </c>
    </row>
    <row r="881" spans="1:5">
      <c r="A881" s="45" t="s">
        <v>1811</v>
      </c>
      <c r="B881" s="46" t="s">
        <v>195</v>
      </c>
      <c r="C881" s="9"/>
      <c r="D881" s="14"/>
      <c r="E881" s="36"/>
    </row>
    <row r="882" spans="1:5">
      <c r="A882" s="45" t="s">
        <v>1812</v>
      </c>
      <c r="B882" s="46" t="s">
        <v>196</v>
      </c>
      <c r="C882" s="9"/>
      <c r="D882" s="14"/>
      <c r="E882" s="36"/>
    </row>
    <row r="883" spans="1:5" ht="31.5">
      <c r="A883" s="37" t="s">
        <v>1815</v>
      </c>
      <c r="B883" s="6" t="s">
        <v>1821</v>
      </c>
      <c r="C883" s="6"/>
      <c r="D883" s="13">
        <f>D884+D887+D890+D893+D896+D899</f>
        <v>0</v>
      </c>
      <c r="E883" s="13">
        <f>E884+E887+E890+E893+E896+E899</f>
        <v>0</v>
      </c>
    </row>
    <row r="884" spans="1:5" ht="63">
      <c r="A884" s="37" t="s">
        <v>1816</v>
      </c>
      <c r="B884" s="6" t="s">
        <v>1822</v>
      </c>
      <c r="C884" s="8"/>
      <c r="D884" s="13">
        <f>SUM(D885:D886)</f>
        <v>0</v>
      </c>
      <c r="E884" s="13">
        <f>SUM(E885:E886)</f>
        <v>0</v>
      </c>
    </row>
    <row r="885" spans="1:5">
      <c r="A885" s="45" t="s">
        <v>1817</v>
      </c>
      <c r="B885" s="46" t="s">
        <v>195</v>
      </c>
      <c r="C885" s="9"/>
      <c r="D885" s="14"/>
      <c r="E885" s="36"/>
    </row>
    <row r="886" spans="1:5">
      <c r="A886" s="45" t="s">
        <v>1818</v>
      </c>
      <c r="B886" s="46" t="s">
        <v>196</v>
      </c>
      <c r="C886" s="9"/>
      <c r="D886" s="14"/>
      <c r="E886" s="36"/>
    </row>
    <row r="887" spans="1:5" ht="63">
      <c r="A887" s="37" t="s">
        <v>1823</v>
      </c>
      <c r="B887" s="6" t="s">
        <v>1828</v>
      </c>
      <c r="C887" s="8"/>
      <c r="D887" s="13">
        <f>SUM(D888:D889)</f>
        <v>0</v>
      </c>
      <c r="E887" s="13">
        <f>SUM(E888:E889)</f>
        <v>0</v>
      </c>
    </row>
    <row r="888" spans="1:5">
      <c r="A888" s="45" t="s">
        <v>1824</v>
      </c>
      <c r="B888" s="46" t="s">
        <v>195</v>
      </c>
      <c r="C888" s="9"/>
      <c r="D888" s="14"/>
      <c r="E888" s="36"/>
    </row>
    <row r="889" spans="1:5">
      <c r="A889" s="45" t="s">
        <v>1825</v>
      </c>
      <c r="B889" s="46" t="s">
        <v>196</v>
      </c>
      <c r="C889" s="9"/>
      <c r="D889" s="14"/>
      <c r="E889" s="36"/>
    </row>
    <row r="890" spans="1:5" ht="63">
      <c r="A890" s="37" t="s">
        <v>1829</v>
      </c>
      <c r="B890" s="6" t="s">
        <v>1834</v>
      </c>
      <c r="C890" s="8"/>
      <c r="D890" s="13">
        <f>SUM(D891:D892)</f>
        <v>0</v>
      </c>
      <c r="E890" s="13">
        <f>SUM(E891:E892)</f>
        <v>0</v>
      </c>
    </row>
    <row r="891" spans="1:5">
      <c r="A891" s="45" t="s">
        <v>1830</v>
      </c>
      <c r="B891" s="46" t="s">
        <v>195</v>
      </c>
      <c r="C891" s="9"/>
      <c r="D891" s="14"/>
      <c r="E891" s="36"/>
    </row>
    <row r="892" spans="1:5">
      <c r="A892" s="45" t="s">
        <v>1831</v>
      </c>
      <c r="B892" s="46" t="s">
        <v>196</v>
      </c>
      <c r="C892" s="9"/>
      <c r="D892" s="14"/>
      <c r="E892" s="36"/>
    </row>
    <row r="893" spans="1:5" ht="63">
      <c r="A893" s="37" t="s">
        <v>1835</v>
      </c>
      <c r="B893" s="6" t="s">
        <v>1840</v>
      </c>
      <c r="C893" s="8"/>
      <c r="D893" s="13">
        <f>SUM(D894:D895)</f>
        <v>0</v>
      </c>
      <c r="E893" s="13">
        <f>SUM(E894:E895)</f>
        <v>0</v>
      </c>
    </row>
    <row r="894" spans="1:5">
      <c r="A894" s="45" t="s">
        <v>1836</v>
      </c>
      <c r="B894" s="46" t="s">
        <v>195</v>
      </c>
      <c r="C894" s="9"/>
      <c r="D894" s="14"/>
      <c r="E894" s="36"/>
    </row>
    <row r="895" spans="1:5">
      <c r="A895" s="45" t="s">
        <v>1837</v>
      </c>
      <c r="B895" s="46" t="s">
        <v>196</v>
      </c>
      <c r="C895" s="9"/>
      <c r="D895" s="14"/>
      <c r="E895" s="36"/>
    </row>
    <row r="896" spans="1:5" ht="63">
      <c r="A896" s="37" t="s">
        <v>1841</v>
      </c>
      <c r="B896" s="6" t="s">
        <v>1846</v>
      </c>
      <c r="C896" s="8"/>
      <c r="D896" s="13">
        <f>SUM(D897:D898)</f>
        <v>0</v>
      </c>
      <c r="E896" s="13">
        <f>SUM(E897:E898)</f>
        <v>0</v>
      </c>
    </row>
    <row r="897" spans="1:5">
      <c r="A897" s="45" t="s">
        <v>1842</v>
      </c>
      <c r="B897" s="46" t="s">
        <v>195</v>
      </c>
      <c r="C897" s="9"/>
      <c r="D897" s="14"/>
      <c r="E897" s="36"/>
    </row>
    <row r="898" spans="1:5">
      <c r="A898" s="45" t="s">
        <v>1843</v>
      </c>
      <c r="B898" s="46" t="s">
        <v>196</v>
      </c>
      <c r="C898" s="9"/>
      <c r="D898" s="14"/>
      <c r="E898" s="36"/>
    </row>
    <row r="899" spans="1:5" ht="47.25">
      <c r="A899" s="37" t="s">
        <v>1847</v>
      </c>
      <c r="B899" s="6" t="s">
        <v>1852</v>
      </c>
      <c r="C899" s="8"/>
      <c r="D899" s="13">
        <f>SUM(D900:D901)</f>
        <v>0</v>
      </c>
      <c r="E899" s="13">
        <f>SUM(E900:E901)</f>
        <v>0</v>
      </c>
    </row>
    <row r="900" spans="1:5">
      <c r="A900" s="45" t="s">
        <v>1848</v>
      </c>
      <c r="B900" s="46" t="s">
        <v>195</v>
      </c>
      <c r="C900" s="9"/>
      <c r="D900" s="14"/>
      <c r="E900" s="36"/>
    </row>
    <row r="901" spans="1:5">
      <c r="A901" s="45" t="s">
        <v>1849</v>
      </c>
      <c r="B901" s="46" t="s">
        <v>196</v>
      </c>
      <c r="C901" s="9"/>
      <c r="D901" s="14"/>
      <c r="E901" s="36"/>
    </row>
    <row r="902" spans="1:5" ht="31.5">
      <c r="A902" s="37" t="s">
        <v>1853</v>
      </c>
      <c r="B902" s="6" t="s">
        <v>1859</v>
      </c>
      <c r="C902" s="6"/>
      <c r="D902" s="13">
        <f>D903+D906+D909+D912+D915+D918</f>
        <v>0</v>
      </c>
      <c r="E902" s="13">
        <f>E903+E906+E909+E912+E915+E918</f>
        <v>0</v>
      </c>
    </row>
    <row r="903" spans="1:5" ht="47.25">
      <c r="A903" s="37" t="s">
        <v>1854</v>
      </c>
      <c r="B903" s="6" t="s">
        <v>1860</v>
      </c>
      <c r="C903" s="8"/>
      <c r="D903" s="13">
        <f>SUM(D904:D905)</f>
        <v>0</v>
      </c>
      <c r="E903" s="13">
        <f>SUM(E904:E905)</f>
        <v>0</v>
      </c>
    </row>
    <row r="904" spans="1:5">
      <c r="A904" s="45" t="s">
        <v>1855</v>
      </c>
      <c r="B904" s="46" t="s">
        <v>195</v>
      </c>
      <c r="C904" s="9"/>
      <c r="D904" s="14"/>
      <c r="E904" s="36"/>
    </row>
    <row r="905" spans="1:5">
      <c r="A905" s="45" t="s">
        <v>1856</v>
      </c>
      <c r="B905" s="46" t="s">
        <v>196</v>
      </c>
      <c r="C905" s="9"/>
      <c r="D905" s="14"/>
      <c r="E905" s="36"/>
    </row>
    <row r="906" spans="1:5" ht="47.25">
      <c r="A906" s="37" t="s">
        <v>1861</v>
      </c>
      <c r="B906" s="6" t="s">
        <v>1866</v>
      </c>
      <c r="C906" s="8"/>
      <c r="D906" s="13">
        <f>SUM(D907:D908)</f>
        <v>0</v>
      </c>
      <c r="E906" s="13">
        <f>SUM(E907:E908)</f>
        <v>0</v>
      </c>
    </row>
    <row r="907" spans="1:5">
      <c r="A907" s="45" t="s">
        <v>1862</v>
      </c>
      <c r="B907" s="46" t="s">
        <v>195</v>
      </c>
      <c r="C907" s="9"/>
      <c r="D907" s="14"/>
      <c r="E907" s="36"/>
    </row>
    <row r="908" spans="1:5">
      <c r="A908" s="45" t="s">
        <v>1863</v>
      </c>
      <c r="B908" s="46" t="s">
        <v>196</v>
      </c>
      <c r="C908" s="9"/>
      <c r="D908" s="14"/>
      <c r="E908" s="36"/>
    </row>
    <row r="909" spans="1:5" ht="47.25">
      <c r="A909" s="37" t="s">
        <v>1867</v>
      </c>
      <c r="B909" s="6" t="s">
        <v>1872</v>
      </c>
      <c r="C909" s="8"/>
      <c r="D909" s="13">
        <f>SUM(D910:D911)</f>
        <v>0</v>
      </c>
      <c r="E909" s="13">
        <f>SUM(E910:E911)</f>
        <v>0</v>
      </c>
    </row>
    <row r="910" spans="1:5">
      <c r="A910" s="45" t="s">
        <v>1868</v>
      </c>
      <c r="B910" s="46" t="s">
        <v>195</v>
      </c>
      <c r="C910" s="9"/>
      <c r="D910" s="14"/>
      <c r="E910" s="36"/>
    </row>
    <row r="911" spans="1:5">
      <c r="A911" s="45" t="s">
        <v>1869</v>
      </c>
      <c r="B911" s="46" t="s">
        <v>196</v>
      </c>
      <c r="C911" s="9"/>
      <c r="D911" s="14"/>
      <c r="E911" s="36"/>
    </row>
    <row r="912" spans="1:5" ht="47.25">
      <c r="A912" s="37" t="s">
        <v>1873</v>
      </c>
      <c r="B912" s="6" t="s">
        <v>1878</v>
      </c>
      <c r="C912" s="8"/>
      <c r="D912" s="13">
        <f>SUM(D913:D914)</f>
        <v>0</v>
      </c>
      <c r="E912" s="13">
        <f>SUM(E913:E914)</f>
        <v>0</v>
      </c>
    </row>
    <row r="913" spans="1:244">
      <c r="A913" s="45" t="s">
        <v>1874</v>
      </c>
      <c r="B913" s="46" t="s">
        <v>195</v>
      </c>
      <c r="C913" s="9"/>
      <c r="D913" s="14"/>
      <c r="E913" s="36"/>
    </row>
    <row r="914" spans="1:244">
      <c r="A914" s="45" t="s">
        <v>1875</v>
      </c>
      <c r="B914" s="46" t="s">
        <v>196</v>
      </c>
      <c r="C914" s="9"/>
      <c r="D914" s="14"/>
      <c r="E914" s="36"/>
    </row>
    <row r="915" spans="1:244" ht="47.25">
      <c r="A915" s="37" t="s">
        <v>1879</v>
      </c>
      <c r="B915" s="6" t="s">
        <v>1884</v>
      </c>
      <c r="C915" s="8"/>
      <c r="D915" s="13">
        <f>SUM(D916:D917)</f>
        <v>0</v>
      </c>
      <c r="E915" s="13">
        <f>SUM(E916:E917)</f>
        <v>0</v>
      </c>
    </row>
    <row r="916" spans="1:244">
      <c r="A916" s="45" t="s">
        <v>1880</v>
      </c>
      <c r="B916" s="46" t="s">
        <v>195</v>
      </c>
      <c r="C916" s="9"/>
      <c r="D916" s="14"/>
      <c r="E916" s="36"/>
    </row>
    <row r="917" spans="1:244">
      <c r="A917" s="45" t="s">
        <v>1881</v>
      </c>
      <c r="B917" s="46" t="s">
        <v>196</v>
      </c>
      <c r="C917" s="9"/>
      <c r="D917" s="14"/>
      <c r="E917" s="36"/>
    </row>
    <row r="918" spans="1:244" ht="47.25">
      <c r="A918" s="37" t="s">
        <v>1885</v>
      </c>
      <c r="B918" s="6" t="s">
        <v>1890</v>
      </c>
      <c r="C918" s="8"/>
      <c r="D918" s="13">
        <f>SUM(D919:D920)</f>
        <v>0</v>
      </c>
      <c r="E918" s="13">
        <f>SUM(E919:E920)</f>
        <v>0</v>
      </c>
    </row>
    <row r="919" spans="1:244">
      <c r="A919" s="45" t="s">
        <v>1886</v>
      </c>
      <c r="B919" s="46" t="s">
        <v>195</v>
      </c>
      <c r="C919" s="9"/>
      <c r="D919" s="14"/>
      <c r="E919" s="36"/>
    </row>
    <row r="920" spans="1:244">
      <c r="A920" s="45" t="s">
        <v>1887</v>
      </c>
      <c r="B920" s="46" t="s">
        <v>196</v>
      </c>
      <c r="C920" s="9"/>
      <c r="D920" s="14"/>
      <c r="E920" s="36"/>
    </row>
    <row r="921" spans="1:244" ht="31.5">
      <c r="A921" s="70" t="s">
        <v>1891</v>
      </c>
      <c r="B921" s="71" t="s">
        <v>2117</v>
      </c>
      <c r="C921" s="72"/>
      <c r="D921" s="73">
        <f>D922+D935</f>
        <v>0</v>
      </c>
      <c r="E921" s="73">
        <f>E922+E935</f>
        <v>0</v>
      </c>
      <c r="F921" s="74"/>
      <c r="G921" s="74"/>
      <c r="H921" s="74"/>
      <c r="I921" s="74"/>
      <c r="J921" s="74"/>
      <c r="K921" s="74"/>
      <c r="L921" s="74"/>
      <c r="M921" s="74"/>
      <c r="N921" s="74"/>
      <c r="O921" s="74"/>
      <c r="P921" s="74"/>
      <c r="Q921" s="74"/>
      <c r="R921" s="74"/>
      <c r="S921" s="74"/>
      <c r="T921" s="74"/>
      <c r="U921" s="74"/>
      <c r="V921" s="74"/>
      <c r="W921" s="74"/>
      <c r="X921" s="74"/>
      <c r="Y921" s="74"/>
      <c r="Z921" s="74"/>
      <c r="AA921" s="74"/>
      <c r="AB921" s="74"/>
      <c r="AC921" s="74"/>
      <c r="AD921" s="74"/>
      <c r="AE921" s="74"/>
      <c r="AF921" s="74"/>
      <c r="AG921" s="74"/>
      <c r="AH921" s="74"/>
      <c r="AI921" s="74"/>
      <c r="AJ921" s="74"/>
      <c r="AK921" s="74"/>
      <c r="AL921" s="74"/>
      <c r="AM921" s="74"/>
      <c r="AN921" s="74"/>
      <c r="AO921" s="74"/>
      <c r="AP921" s="74"/>
      <c r="AQ921" s="74"/>
      <c r="AR921" s="74"/>
      <c r="AS921" s="74"/>
      <c r="AT921" s="74"/>
      <c r="AU921" s="74"/>
      <c r="AV921" s="74"/>
      <c r="AW921" s="74"/>
      <c r="AX921" s="74"/>
      <c r="AY921" s="74"/>
      <c r="AZ921" s="74"/>
      <c r="BA921" s="74"/>
      <c r="BB921" s="74"/>
      <c r="BC921" s="74"/>
      <c r="BD921" s="74"/>
      <c r="BE921" s="74"/>
      <c r="BF921" s="74"/>
      <c r="BG921" s="74"/>
      <c r="BH921" s="74"/>
      <c r="BI921" s="74"/>
      <c r="BJ921" s="74"/>
      <c r="BK921" s="74"/>
      <c r="BL921" s="74"/>
      <c r="BM921" s="74"/>
      <c r="BN921" s="74"/>
      <c r="BO921" s="74"/>
      <c r="BP921" s="74"/>
      <c r="BQ921" s="74"/>
      <c r="BR921" s="74"/>
      <c r="BS921" s="74"/>
      <c r="BT921" s="74"/>
      <c r="BU921" s="74"/>
      <c r="BV921" s="74"/>
      <c r="BW921" s="74"/>
      <c r="BX921" s="74"/>
      <c r="BY921" s="74"/>
      <c r="BZ921" s="74"/>
      <c r="CA921" s="74"/>
      <c r="CB921" s="74"/>
      <c r="CC921" s="74"/>
      <c r="CD921" s="74"/>
      <c r="CE921" s="74"/>
      <c r="CF921" s="74"/>
      <c r="CG921" s="74"/>
      <c r="CH921" s="74"/>
      <c r="CI921" s="74"/>
      <c r="CJ921" s="74"/>
      <c r="CK921" s="74"/>
      <c r="CL921" s="74"/>
      <c r="CM921" s="74"/>
      <c r="CN921" s="74"/>
      <c r="CO921" s="74"/>
      <c r="CP921" s="74"/>
      <c r="CQ921" s="74"/>
      <c r="CR921" s="74"/>
      <c r="CS921" s="74"/>
      <c r="CT921" s="74"/>
      <c r="CU921" s="74"/>
      <c r="CV921" s="74"/>
      <c r="CW921" s="74"/>
      <c r="CX921" s="74"/>
      <c r="CY921" s="74"/>
      <c r="CZ921" s="74"/>
      <c r="DA921" s="74"/>
      <c r="DB921" s="74"/>
      <c r="DC921" s="74"/>
      <c r="DD921" s="74"/>
      <c r="DE921" s="74"/>
      <c r="DF921" s="74"/>
      <c r="DG921" s="74"/>
      <c r="DH921" s="74"/>
      <c r="DI921" s="74"/>
      <c r="DJ921" s="74"/>
      <c r="DK921" s="74"/>
      <c r="DL921" s="74"/>
      <c r="DM921" s="74"/>
      <c r="DN921" s="74"/>
      <c r="DO921" s="74"/>
      <c r="DP921" s="74"/>
      <c r="DQ921" s="74"/>
      <c r="DR921" s="74"/>
      <c r="DS921" s="74"/>
      <c r="DT921" s="74"/>
      <c r="DU921" s="74"/>
      <c r="DV921" s="74"/>
      <c r="DW921" s="74"/>
      <c r="DX921" s="74"/>
      <c r="DY921" s="74"/>
      <c r="DZ921" s="74"/>
      <c r="EA921" s="74"/>
      <c r="EB921" s="74"/>
      <c r="EC921" s="74"/>
      <c r="ED921" s="74"/>
      <c r="EE921" s="74"/>
      <c r="EF921" s="74"/>
      <c r="EG921" s="74"/>
      <c r="EH921" s="74"/>
      <c r="EI921" s="74"/>
      <c r="EJ921" s="74"/>
      <c r="EK921" s="74"/>
      <c r="EL921" s="74"/>
      <c r="EM921" s="74"/>
      <c r="EN921" s="74"/>
      <c r="EO921" s="74"/>
      <c r="EP921" s="74"/>
      <c r="EQ921" s="74"/>
      <c r="ER921" s="74"/>
      <c r="ES921" s="74"/>
      <c r="ET921" s="74"/>
      <c r="EU921" s="74"/>
      <c r="EV921" s="74"/>
      <c r="EW921" s="74"/>
      <c r="EX921" s="74"/>
      <c r="EY921" s="74"/>
      <c r="EZ921" s="74"/>
      <c r="FA921" s="74"/>
      <c r="FB921" s="74"/>
      <c r="FC921" s="74"/>
      <c r="FD921" s="74"/>
      <c r="FE921" s="74"/>
      <c r="FF921" s="74"/>
      <c r="FG921" s="74"/>
      <c r="FH921" s="74"/>
      <c r="FI921" s="74"/>
      <c r="FJ921" s="74"/>
      <c r="FK921" s="74"/>
      <c r="FL921" s="74"/>
      <c r="FM921" s="74"/>
      <c r="FN921" s="74"/>
      <c r="FO921" s="74"/>
      <c r="FP921" s="74"/>
      <c r="FQ921" s="74"/>
      <c r="FR921" s="74"/>
      <c r="FS921" s="74"/>
      <c r="FT921" s="74"/>
      <c r="FU921" s="74"/>
      <c r="FV921" s="74"/>
      <c r="FW921" s="74"/>
      <c r="FX921" s="74"/>
      <c r="FY921" s="74"/>
      <c r="FZ921" s="74"/>
      <c r="GA921" s="74"/>
      <c r="GB921" s="74"/>
      <c r="GC921" s="74"/>
      <c r="GD921" s="74"/>
      <c r="GE921" s="74"/>
      <c r="GF921" s="74"/>
      <c r="GG921" s="74"/>
      <c r="GH921" s="74"/>
      <c r="GI921" s="74"/>
      <c r="GJ921" s="74"/>
      <c r="GK921" s="74"/>
      <c r="GL921" s="74"/>
      <c r="GM921" s="74"/>
      <c r="GN921" s="74"/>
      <c r="GO921" s="74"/>
      <c r="GP921" s="74"/>
      <c r="GQ921" s="74"/>
      <c r="GR921" s="74"/>
      <c r="GS921" s="74"/>
      <c r="GT921" s="74"/>
      <c r="GU921" s="74"/>
      <c r="GV921" s="74"/>
      <c r="GW921" s="74"/>
      <c r="GX921" s="74"/>
      <c r="GY921" s="74"/>
      <c r="GZ921" s="74"/>
      <c r="HA921" s="74"/>
      <c r="HB921" s="74"/>
      <c r="HC921" s="74"/>
      <c r="HD921" s="74"/>
      <c r="HE921" s="74"/>
      <c r="HF921" s="74"/>
      <c r="HG921" s="74"/>
      <c r="HH921" s="74"/>
      <c r="HI921" s="74"/>
      <c r="HJ921" s="74"/>
      <c r="HK921" s="74"/>
      <c r="HL921" s="74"/>
      <c r="HM921" s="74"/>
      <c r="HN921" s="74"/>
      <c r="HO921" s="74"/>
      <c r="HP921" s="74"/>
      <c r="HQ921" s="74"/>
      <c r="HR921" s="74"/>
      <c r="HS921" s="74"/>
      <c r="HT921" s="74"/>
      <c r="HU921" s="74"/>
      <c r="HV921" s="74"/>
      <c r="HW921" s="74"/>
      <c r="HX921" s="74"/>
      <c r="HY921" s="74"/>
      <c r="HZ921" s="74"/>
      <c r="IA921" s="74"/>
      <c r="IB921" s="74"/>
      <c r="IC921" s="74"/>
      <c r="ID921" s="74"/>
      <c r="IE921" s="74"/>
      <c r="IF921" s="74"/>
      <c r="IG921" s="74"/>
      <c r="IH921" s="74"/>
      <c r="II921" s="74"/>
      <c r="IJ921" s="74"/>
    </row>
    <row r="922" spans="1:244" ht="31.5">
      <c r="A922" s="70" t="s">
        <v>1892</v>
      </c>
      <c r="B922" s="71" t="s">
        <v>2106</v>
      </c>
      <c r="C922" s="72"/>
      <c r="D922" s="73">
        <f>D923+D927+D931</f>
        <v>0</v>
      </c>
      <c r="E922" s="73">
        <f>E923+E927+E931</f>
        <v>0</v>
      </c>
      <c r="F922" s="74"/>
      <c r="G922" s="74"/>
      <c r="H922" s="74"/>
      <c r="I922" s="74"/>
      <c r="J922" s="74"/>
      <c r="K922" s="74"/>
      <c r="L922" s="74"/>
      <c r="M922" s="74"/>
      <c r="N922" s="74"/>
      <c r="O922" s="74"/>
      <c r="P922" s="74"/>
      <c r="Q922" s="74"/>
      <c r="R922" s="74"/>
      <c r="S922" s="74"/>
      <c r="T922" s="74"/>
      <c r="U922" s="74"/>
      <c r="V922" s="74"/>
      <c r="W922" s="74"/>
      <c r="X922" s="74"/>
      <c r="Y922" s="74"/>
      <c r="Z922" s="74"/>
      <c r="AA922" s="74"/>
      <c r="AB922" s="74"/>
      <c r="AC922" s="74"/>
      <c r="AD922" s="74"/>
      <c r="AE922" s="74"/>
      <c r="AF922" s="74"/>
      <c r="AG922" s="74"/>
      <c r="AH922" s="74"/>
      <c r="AI922" s="74"/>
      <c r="AJ922" s="74"/>
      <c r="AK922" s="74"/>
      <c r="AL922" s="74"/>
      <c r="AM922" s="74"/>
      <c r="AN922" s="74"/>
      <c r="AO922" s="74"/>
      <c r="AP922" s="74"/>
      <c r="AQ922" s="74"/>
      <c r="AR922" s="74"/>
      <c r="AS922" s="74"/>
      <c r="AT922" s="74"/>
      <c r="AU922" s="74"/>
      <c r="AV922" s="74"/>
      <c r="AW922" s="74"/>
      <c r="AX922" s="74"/>
      <c r="AY922" s="74"/>
      <c r="AZ922" s="74"/>
      <c r="BA922" s="74"/>
      <c r="BB922" s="74"/>
      <c r="BC922" s="74"/>
      <c r="BD922" s="74"/>
      <c r="BE922" s="74"/>
      <c r="BF922" s="74"/>
      <c r="BG922" s="74"/>
      <c r="BH922" s="74"/>
      <c r="BI922" s="74"/>
      <c r="BJ922" s="74"/>
      <c r="BK922" s="74"/>
      <c r="BL922" s="74"/>
      <c r="BM922" s="74"/>
      <c r="BN922" s="74"/>
      <c r="BO922" s="74"/>
      <c r="BP922" s="74"/>
      <c r="BQ922" s="74"/>
      <c r="BR922" s="74"/>
      <c r="BS922" s="74"/>
      <c r="BT922" s="74"/>
      <c r="BU922" s="74"/>
      <c r="BV922" s="74"/>
      <c r="BW922" s="74"/>
      <c r="BX922" s="74"/>
      <c r="BY922" s="74"/>
      <c r="BZ922" s="74"/>
      <c r="CA922" s="74"/>
      <c r="CB922" s="74"/>
      <c r="CC922" s="74"/>
      <c r="CD922" s="74"/>
      <c r="CE922" s="74"/>
      <c r="CF922" s="74"/>
      <c r="CG922" s="74"/>
      <c r="CH922" s="74"/>
      <c r="CI922" s="74"/>
      <c r="CJ922" s="74"/>
      <c r="CK922" s="74"/>
      <c r="CL922" s="74"/>
      <c r="CM922" s="74"/>
      <c r="CN922" s="74"/>
      <c r="CO922" s="74"/>
      <c r="CP922" s="74"/>
      <c r="CQ922" s="74"/>
      <c r="CR922" s="74"/>
      <c r="CS922" s="74"/>
      <c r="CT922" s="74"/>
      <c r="CU922" s="74"/>
      <c r="CV922" s="74"/>
      <c r="CW922" s="74"/>
      <c r="CX922" s="74"/>
      <c r="CY922" s="74"/>
      <c r="CZ922" s="74"/>
      <c r="DA922" s="74"/>
      <c r="DB922" s="74"/>
      <c r="DC922" s="74"/>
      <c r="DD922" s="74"/>
      <c r="DE922" s="74"/>
      <c r="DF922" s="74"/>
      <c r="DG922" s="74"/>
      <c r="DH922" s="74"/>
      <c r="DI922" s="74"/>
      <c r="DJ922" s="74"/>
      <c r="DK922" s="74"/>
      <c r="DL922" s="74"/>
      <c r="DM922" s="74"/>
      <c r="DN922" s="74"/>
      <c r="DO922" s="74"/>
      <c r="DP922" s="74"/>
      <c r="DQ922" s="74"/>
      <c r="DR922" s="74"/>
      <c r="DS922" s="74"/>
      <c r="DT922" s="74"/>
      <c r="DU922" s="74"/>
      <c r="DV922" s="74"/>
      <c r="DW922" s="74"/>
      <c r="DX922" s="74"/>
      <c r="DY922" s="74"/>
      <c r="DZ922" s="74"/>
      <c r="EA922" s="74"/>
      <c r="EB922" s="74"/>
      <c r="EC922" s="74"/>
      <c r="ED922" s="74"/>
      <c r="EE922" s="74"/>
      <c r="EF922" s="74"/>
      <c r="EG922" s="74"/>
      <c r="EH922" s="74"/>
      <c r="EI922" s="74"/>
      <c r="EJ922" s="74"/>
      <c r="EK922" s="74"/>
      <c r="EL922" s="74"/>
      <c r="EM922" s="74"/>
      <c r="EN922" s="74"/>
      <c r="EO922" s="74"/>
      <c r="EP922" s="74"/>
      <c r="EQ922" s="74"/>
      <c r="ER922" s="74"/>
      <c r="ES922" s="74"/>
      <c r="ET922" s="74"/>
      <c r="EU922" s="74"/>
      <c r="EV922" s="74"/>
      <c r="EW922" s="74"/>
      <c r="EX922" s="74"/>
      <c r="EY922" s="74"/>
      <c r="EZ922" s="74"/>
      <c r="FA922" s="74"/>
      <c r="FB922" s="74"/>
      <c r="FC922" s="74"/>
      <c r="FD922" s="74"/>
      <c r="FE922" s="74"/>
      <c r="FF922" s="74"/>
      <c r="FG922" s="74"/>
      <c r="FH922" s="74"/>
      <c r="FI922" s="74"/>
      <c r="FJ922" s="74"/>
      <c r="FK922" s="74"/>
      <c r="FL922" s="74"/>
      <c r="FM922" s="74"/>
      <c r="FN922" s="74"/>
      <c r="FO922" s="74"/>
      <c r="FP922" s="74"/>
      <c r="FQ922" s="74"/>
      <c r="FR922" s="74"/>
      <c r="FS922" s="74"/>
      <c r="FT922" s="74"/>
      <c r="FU922" s="74"/>
      <c r="FV922" s="74"/>
      <c r="FW922" s="74"/>
      <c r="FX922" s="74"/>
      <c r="FY922" s="74"/>
      <c r="FZ922" s="74"/>
      <c r="GA922" s="74"/>
      <c r="GB922" s="74"/>
      <c r="GC922" s="74"/>
      <c r="GD922" s="74"/>
      <c r="GE922" s="74"/>
      <c r="GF922" s="74"/>
      <c r="GG922" s="74"/>
      <c r="GH922" s="74"/>
      <c r="GI922" s="74"/>
      <c r="GJ922" s="74"/>
      <c r="GK922" s="74"/>
      <c r="GL922" s="74"/>
      <c r="GM922" s="74"/>
      <c r="GN922" s="74"/>
      <c r="GO922" s="74"/>
      <c r="GP922" s="74"/>
      <c r="GQ922" s="74"/>
      <c r="GR922" s="74"/>
      <c r="GS922" s="74"/>
      <c r="GT922" s="74"/>
      <c r="GU922" s="74"/>
      <c r="GV922" s="74"/>
      <c r="GW922" s="74"/>
      <c r="GX922" s="74"/>
      <c r="GY922" s="74"/>
      <c r="GZ922" s="74"/>
      <c r="HA922" s="74"/>
      <c r="HB922" s="74"/>
      <c r="HC922" s="74"/>
      <c r="HD922" s="74"/>
      <c r="HE922" s="74"/>
      <c r="HF922" s="74"/>
      <c r="HG922" s="74"/>
      <c r="HH922" s="74"/>
      <c r="HI922" s="74"/>
      <c r="HJ922" s="74"/>
      <c r="HK922" s="74"/>
      <c r="HL922" s="74"/>
      <c r="HM922" s="74"/>
      <c r="HN922" s="74"/>
      <c r="HO922" s="74"/>
      <c r="HP922" s="74"/>
      <c r="HQ922" s="74"/>
      <c r="HR922" s="74"/>
      <c r="HS922" s="74"/>
      <c r="HT922" s="74"/>
      <c r="HU922" s="74"/>
      <c r="HV922" s="74"/>
      <c r="HW922" s="74"/>
      <c r="HX922" s="74"/>
      <c r="HY922" s="74"/>
      <c r="HZ922" s="74"/>
      <c r="IA922" s="74"/>
      <c r="IB922" s="74"/>
      <c r="IC922" s="74"/>
      <c r="ID922" s="74"/>
      <c r="IE922" s="74"/>
      <c r="IF922" s="74"/>
      <c r="IG922" s="74"/>
      <c r="IH922" s="74"/>
      <c r="II922" s="74"/>
      <c r="IJ922" s="74"/>
    </row>
    <row r="923" spans="1:244" ht="31.5">
      <c r="A923" s="70" t="s">
        <v>1893</v>
      </c>
      <c r="B923" s="71" t="s">
        <v>2107</v>
      </c>
      <c r="C923" s="72"/>
      <c r="D923" s="73">
        <f>SUM(D924:D926)</f>
        <v>0</v>
      </c>
      <c r="E923" s="73">
        <f>SUM(E924:E926)</f>
        <v>0</v>
      </c>
      <c r="F923" s="74"/>
      <c r="G923" s="74"/>
      <c r="H923" s="74"/>
      <c r="I923" s="74"/>
      <c r="J923" s="74"/>
      <c r="K923" s="74"/>
      <c r="L923" s="74"/>
      <c r="M923" s="74"/>
      <c r="N923" s="74"/>
      <c r="O923" s="74"/>
      <c r="P923" s="74"/>
      <c r="Q923" s="74"/>
      <c r="R923" s="74"/>
      <c r="S923" s="74"/>
      <c r="T923" s="74"/>
      <c r="U923" s="74"/>
      <c r="V923" s="74"/>
      <c r="W923" s="74"/>
      <c r="X923" s="74"/>
      <c r="Y923" s="74"/>
      <c r="Z923" s="74"/>
      <c r="AA923" s="74"/>
      <c r="AB923" s="74"/>
      <c r="AC923" s="74"/>
      <c r="AD923" s="74"/>
      <c r="AE923" s="74"/>
      <c r="AF923" s="74"/>
      <c r="AG923" s="74"/>
      <c r="AH923" s="74"/>
      <c r="AI923" s="74"/>
      <c r="AJ923" s="74"/>
      <c r="AK923" s="74"/>
      <c r="AL923" s="74"/>
      <c r="AM923" s="74"/>
      <c r="AN923" s="74"/>
      <c r="AO923" s="74"/>
      <c r="AP923" s="74"/>
      <c r="AQ923" s="74"/>
      <c r="AR923" s="74"/>
      <c r="AS923" s="74"/>
      <c r="AT923" s="74"/>
      <c r="AU923" s="74"/>
      <c r="AV923" s="74"/>
      <c r="AW923" s="74"/>
      <c r="AX923" s="74"/>
      <c r="AY923" s="74"/>
      <c r="AZ923" s="74"/>
      <c r="BA923" s="74"/>
      <c r="BB923" s="74"/>
      <c r="BC923" s="74"/>
      <c r="BD923" s="74"/>
      <c r="BE923" s="74"/>
      <c r="BF923" s="74"/>
      <c r="BG923" s="74"/>
      <c r="BH923" s="74"/>
      <c r="BI923" s="74"/>
      <c r="BJ923" s="74"/>
      <c r="BK923" s="74"/>
      <c r="BL923" s="74"/>
      <c r="BM923" s="74"/>
      <c r="BN923" s="74"/>
      <c r="BO923" s="74"/>
      <c r="BP923" s="74"/>
      <c r="BQ923" s="74"/>
      <c r="BR923" s="74"/>
      <c r="BS923" s="74"/>
      <c r="BT923" s="74"/>
      <c r="BU923" s="74"/>
      <c r="BV923" s="74"/>
      <c r="BW923" s="74"/>
      <c r="BX923" s="74"/>
      <c r="BY923" s="74"/>
      <c r="BZ923" s="74"/>
      <c r="CA923" s="74"/>
      <c r="CB923" s="74"/>
      <c r="CC923" s="74"/>
      <c r="CD923" s="74"/>
      <c r="CE923" s="74"/>
      <c r="CF923" s="74"/>
      <c r="CG923" s="74"/>
      <c r="CH923" s="74"/>
      <c r="CI923" s="74"/>
      <c r="CJ923" s="74"/>
      <c r="CK923" s="74"/>
      <c r="CL923" s="74"/>
      <c r="CM923" s="74"/>
      <c r="CN923" s="74"/>
      <c r="CO923" s="74"/>
      <c r="CP923" s="74"/>
      <c r="CQ923" s="74"/>
      <c r="CR923" s="74"/>
      <c r="CS923" s="74"/>
      <c r="CT923" s="74"/>
      <c r="CU923" s="74"/>
      <c r="CV923" s="74"/>
      <c r="CW923" s="74"/>
      <c r="CX923" s="74"/>
      <c r="CY923" s="74"/>
      <c r="CZ923" s="74"/>
      <c r="DA923" s="74"/>
      <c r="DB923" s="74"/>
      <c r="DC923" s="74"/>
      <c r="DD923" s="74"/>
      <c r="DE923" s="74"/>
      <c r="DF923" s="74"/>
      <c r="DG923" s="74"/>
      <c r="DH923" s="74"/>
      <c r="DI923" s="74"/>
      <c r="DJ923" s="74"/>
      <c r="DK923" s="74"/>
      <c r="DL923" s="74"/>
      <c r="DM923" s="74"/>
      <c r="DN923" s="74"/>
      <c r="DO923" s="74"/>
      <c r="DP923" s="74"/>
      <c r="DQ923" s="74"/>
      <c r="DR923" s="74"/>
      <c r="DS923" s="74"/>
      <c r="DT923" s="74"/>
      <c r="DU923" s="74"/>
      <c r="DV923" s="74"/>
      <c r="DW923" s="74"/>
      <c r="DX923" s="74"/>
      <c r="DY923" s="74"/>
      <c r="DZ923" s="74"/>
      <c r="EA923" s="74"/>
      <c r="EB923" s="74"/>
      <c r="EC923" s="74"/>
      <c r="ED923" s="74"/>
      <c r="EE923" s="74"/>
      <c r="EF923" s="74"/>
      <c r="EG923" s="74"/>
      <c r="EH923" s="74"/>
      <c r="EI923" s="74"/>
      <c r="EJ923" s="74"/>
      <c r="EK923" s="74"/>
      <c r="EL923" s="74"/>
      <c r="EM923" s="74"/>
      <c r="EN923" s="74"/>
      <c r="EO923" s="74"/>
      <c r="EP923" s="74"/>
      <c r="EQ923" s="74"/>
      <c r="ER923" s="74"/>
      <c r="ES923" s="74"/>
      <c r="ET923" s="74"/>
      <c r="EU923" s="74"/>
      <c r="EV923" s="74"/>
      <c r="EW923" s="74"/>
      <c r="EX923" s="74"/>
      <c r="EY923" s="74"/>
      <c r="EZ923" s="74"/>
      <c r="FA923" s="74"/>
      <c r="FB923" s="74"/>
      <c r="FC923" s="74"/>
      <c r="FD923" s="74"/>
      <c r="FE923" s="74"/>
      <c r="FF923" s="74"/>
      <c r="FG923" s="74"/>
      <c r="FH923" s="74"/>
      <c r="FI923" s="74"/>
      <c r="FJ923" s="74"/>
      <c r="FK923" s="74"/>
      <c r="FL923" s="74"/>
      <c r="FM923" s="74"/>
      <c r="FN923" s="74"/>
      <c r="FO923" s="74"/>
      <c r="FP923" s="74"/>
      <c r="FQ923" s="74"/>
      <c r="FR923" s="74"/>
      <c r="FS923" s="74"/>
      <c r="FT923" s="74"/>
      <c r="FU923" s="74"/>
      <c r="FV923" s="74"/>
      <c r="FW923" s="74"/>
      <c r="FX923" s="74"/>
      <c r="FY923" s="74"/>
      <c r="FZ923" s="74"/>
      <c r="GA923" s="74"/>
      <c r="GB923" s="74"/>
      <c r="GC923" s="74"/>
      <c r="GD923" s="74"/>
      <c r="GE923" s="74"/>
      <c r="GF923" s="74"/>
      <c r="GG923" s="74"/>
      <c r="GH923" s="74"/>
      <c r="GI923" s="74"/>
      <c r="GJ923" s="74"/>
      <c r="GK923" s="74"/>
      <c r="GL923" s="74"/>
      <c r="GM923" s="74"/>
      <c r="GN923" s="74"/>
      <c r="GO923" s="74"/>
      <c r="GP923" s="74"/>
      <c r="GQ923" s="74"/>
      <c r="GR923" s="74"/>
      <c r="GS923" s="74"/>
      <c r="GT923" s="74"/>
      <c r="GU923" s="74"/>
      <c r="GV923" s="74"/>
      <c r="GW923" s="74"/>
      <c r="GX923" s="74"/>
      <c r="GY923" s="74"/>
      <c r="GZ923" s="74"/>
      <c r="HA923" s="74"/>
      <c r="HB923" s="74"/>
      <c r="HC923" s="74"/>
      <c r="HD923" s="74"/>
      <c r="HE923" s="74"/>
      <c r="HF923" s="74"/>
      <c r="HG923" s="74"/>
      <c r="HH923" s="74"/>
      <c r="HI923" s="74"/>
      <c r="HJ923" s="74"/>
      <c r="HK923" s="74"/>
      <c r="HL923" s="74"/>
      <c r="HM923" s="74"/>
      <c r="HN923" s="74"/>
      <c r="HO923" s="74"/>
      <c r="HP923" s="74"/>
      <c r="HQ923" s="74"/>
      <c r="HR923" s="74"/>
      <c r="HS923" s="74"/>
      <c r="HT923" s="74"/>
      <c r="HU923" s="74"/>
      <c r="HV923" s="74"/>
      <c r="HW923" s="74"/>
      <c r="HX923" s="74"/>
      <c r="HY923" s="74"/>
      <c r="HZ923" s="74"/>
      <c r="IA923" s="74"/>
      <c r="IB923" s="74"/>
      <c r="IC923" s="74"/>
      <c r="ID923" s="74"/>
      <c r="IE923" s="74"/>
      <c r="IF923" s="74"/>
      <c r="IG923" s="74"/>
      <c r="IH923" s="74"/>
      <c r="II923" s="74"/>
      <c r="IJ923" s="74"/>
    </row>
    <row r="924" spans="1:244">
      <c r="A924" s="75" t="s">
        <v>1894</v>
      </c>
      <c r="B924" s="76" t="s">
        <v>2108</v>
      </c>
      <c r="C924" s="77"/>
      <c r="D924" s="78"/>
      <c r="E924" s="77"/>
      <c r="F924" s="74"/>
      <c r="G924" s="74"/>
      <c r="H924" s="74"/>
      <c r="I924" s="74"/>
      <c r="J924" s="74"/>
      <c r="K924" s="74"/>
      <c r="L924" s="74"/>
      <c r="M924" s="74"/>
      <c r="N924" s="74"/>
      <c r="O924" s="74"/>
      <c r="P924" s="74"/>
      <c r="Q924" s="74"/>
      <c r="R924" s="74"/>
      <c r="S924" s="74"/>
      <c r="T924" s="74"/>
      <c r="U924" s="74"/>
      <c r="V924" s="74"/>
      <c r="W924" s="74"/>
      <c r="X924" s="74"/>
      <c r="Y924" s="74"/>
      <c r="Z924" s="74"/>
      <c r="AA924" s="74"/>
      <c r="AB924" s="74"/>
      <c r="AC924" s="74"/>
      <c r="AD924" s="74"/>
      <c r="AE924" s="74"/>
      <c r="AF924" s="74"/>
      <c r="AG924" s="74"/>
      <c r="AH924" s="74"/>
      <c r="AI924" s="74"/>
      <c r="AJ924" s="74"/>
      <c r="AK924" s="74"/>
      <c r="AL924" s="74"/>
      <c r="AM924" s="74"/>
      <c r="AN924" s="74"/>
      <c r="AO924" s="74"/>
      <c r="AP924" s="74"/>
      <c r="AQ924" s="74"/>
      <c r="AR924" s="74"/>
      <c r="AS924" s="74"/>
      <c r="AT924" s="74"/>
      <c r="AU924" s="74"/>
      <c r="AV924" s="74"/>
      <c r="AW924" s="74"/>
      <c r="AX924" s="74"/>
      <c r="AY924" s="74"/>
      <c r="AZ924" s="74"/>
      <c r="BA924" s="74"/>
      <c r="BB924" s="74"/>
      <c r="BC924" s="74"/>
      <c r="BD924" s="74"/>
      <c r="BE924" s="74"/>
      <c r="BF924" s="74"/>
      <c r="BG924" s="74"/>
      <c r="BH924" s="74"/>
      <c r="BI924" s="74"/>
      <c r="BJ924" s="74"/>
      <c r="BK924" s="74"/>
      <c r="BL924" s="74"/>
      <c r="BM924" s="74"/>
      <c r="BN924" s="74"/>
      <c r="BO924" s="74"/>
      <c r="BP924" s="74"/>
      <c r="BQ924" s="74"/>
      <c r="BR924" s="74"/>
      <c r="BS924" s="74"/>
      <c r="BT924" s="74"/>
      <c r="BU924" s="74"/>
      <c r="BV924" s="74"/>
      <c r="BW924" s="74"/>
      <c r="BX924" s="74"/>
      <c r="BY924" s="74"/>
      <c r="BZ924" s="74"/>
      <c r="CA924" s="74"/>
      <c r="CB924" s="74"/>
      <c r="CC924" s="74"/>
      <c r="CD924" s="74"/>
      <c r="CE924" s="74"/>
      <c r="CF924" s="74"/>
      <c r="CG924" s="74"/>
      <c r="CH924" s="74"/>
      <c r="CI924" s="74"/>
      <c r="CJ924" s="74"/>
      <c r="CK924" s="74"/>
      <c r="CL924" s="74"/>
      <c r="CM924" s="74"/>
      <c r="CN924" s="74"/>
      <c r="CO924" s="74"/>
      <c r="CP924" s="74"/>
      <c r="CQ924" s="74"/>
      <c r="CR924" s="74"/>
      <c r="CS924" s="74"/>
      <c r="CT924" s="74"/>
      <c r="CU924" s="74"/>
      <c r="CV924" s="74"/>
      <c r="CW924" s="74"/>
      <c r="CX924" s="74"/>
      <c r="CY924" s="74"/>
      <c r="CZ924" s="74"/>
      <c r="DA924" s="74"/>
      <c r="DB924" s="74"/>
      <c r="DC924" s="74"/>
      <c r="DD924" s="74"/>
      <c r="DE924" s="74"/>
      <c r="DF924" s="74"/>
      <c r="DG924" s="74"/>
      <c r="DH924" s="74"/>
      <c r="DI924" s="74"/>
      <c r="DJ924" s="74"/>
      <c r="DK924" s="74"/>
      <c r="DL924" s="74"/>
      <c r="DM924" s="74"/>
      <c r="DN924" s="74"/>
      <c r="DO924" s="74"/>
      <c r="DP924" s="74"/>
      <c r="DQ924" s="74"/>
      <c r="DR924" s="74"/>
      <c r="DS924" s="74"/>
      <c r="DT924" s="74"/>
      <c r="DU924" s="74"/>
      <c r="DV924" s="74"/>
      <c r="DW924" s="74"/>
      <c r="DX924" s="74"/>
      <c r="DY924" s="74"/>
      <c r="DZ924" s="74"/>
      <c r="EA924" s="74"/>
      <c r="EB924" s="74"/>
      <c r="EC924" s="74"/>
      <c r="ED924" s="74"/>
      <c r="EE924" s="74"/>
      <c r="EF924" s="74"/>
      <c r="EG924" s="74"/>
      <c r="EH924" s="74"/>
      <c r="EI924" s="74"/>
      <c r="EJ924" s="74"/>
      <c r="EK924" s="74"/>
      <c r="EL924" s="74"/>
      <c r="EM924" s="74"/>
      <c r="EN924" s="74"/>
      <c r="EO924" s="74"/>
      <c r="EP924" s="74"/>
      <c r="EQ924" s="74"/>
      <c r="ER924" s="74"/>
      <c r="ES924" s="74"/>
      <c r="ET924" s="74"/>
      <c r="EU924" s="74"/>
      <c r="EV924" s="74"/>
      <c r="EW924" s="74"/>
      <c r="EX924" s="74"/>
      <c r="EY924" s="74"/>
      <c r="EZ924" s="74"/>
      <c r="FA924" s="74"/>
      <c r="FB924" s="74"/>
      <c r="FC924" s="74"/>
      <c r="FD924" s="74"/>
      <c r="FE924" s="74"/>
      <c r="FF924" s="74"/>
      <c r="FG924" s="74"/>
      <c r="FH924" s="74"/>
      <c r="FI924" s="74"/>
      <c r="FJ924" s="74"/>
      <c r="FK924" s="74"/>
      <c r="FL924" s="74"/>
      <c r="FM924" s="74"/>
      <c r="FN924" s="74"/>
      <c r="FO924" s="74"/>
      <c r="FP924" s="74"/>
      <c r="FQ924" s="74"/>
      <c r="FR924" s="74"/>
      <c r="FS924" s="74"/>
      <c r="FT924" s="74"/>
      <c r="FU924" s="74"/>
      <c r="FV924" s="74"/>
      <c r="FW924" s="74"/>
      <c r="FX924" s="74"/>
      <c r="FY924" s="74"/>
      <c r="FZ924" s="74"/>
      <c r="GA924" s="74"/>
      <c r="GB924" s="74"/>
      <c r="GC924" s="74"/>
      <c r="GD924" s="74"/>
      <c r="GE924" s="74"/>
      <c r="GF924" s="74"/>
      <c r="GG924" s="74"/>
      <c r="GH924" s="74"/>
      <c r="GI924" s="74"/>
      <c r="GJ924" s="74"/>
      <c r="GK924" s="74"/>
      <c r="GL924" s="74"/>
      <c r="GM924" s="74"/>
      <c r="GN924" s="74"/>
      <c r="GO924" s="74"/>
      <c r="GP924" s="74"/>
      <c r="GQ924" s="74"/>
      <c r="GR924" s="74"/>
      <c r="GS924" s="74"/>
      <c r="GT924" s="74"/>
      <c r="GU924" s="74"/>
      <c r="GV924" s="74"/>
      <c r="GW924" s="74"/>
      <c r="GX924" s="74"/>
      <c r="GY924" s="74"/>
      <c r="GZ924" s="74"/>
      <c r="HA924" s="74"/>
      <c r="HB924" s="74"/>
      <c r="HC924" s="74"/>
      <c r="HD924" s="74"/>
      <c r="HE924" s="74"/>
      <c r="HF924" s="74"/>
      <c r="HG924" s="74"/>
      <c r="HH924" s="74"/>
      <c r="HI924" s="74"/>
      <c r="HJ924" s="74"/>
      <c r="HK924" s="74"/>
      <c r="HL924" s="74"/>
      <c r="HM924" s="74"/>
      <c r="HN924" s="74"/>
      <c r="HO924" s="74"/>
      <c r="HP924" s="74"/>
      <c r="HQ924" s="74"/>
      <c r="HR924" s="74"/>
      <c r="HS924" s="74"/>
      <c r="HT924" s="74"/>
      <c r="HU924" s="74"/>
      <c r="HV924" s="74"/>
      <c r="HW924" s="74"/>
      <c r="HX924" s="74"/>
      <c r="HY924" s="74"/>
      <c r="HZ924" s="74"/>
      <c r="IA924" s="74"/>
      <c r="IB924" s="74"/>
      <c r="IC924" s="74"/>
      <c r="ID924" s="74"/>
      <c r="IE924" s="74"/>
      <c r="IF924" s="74"/>
      <c r="IG924" s="74"/>
      <c r="IH924" s="74"/>
      <c r="II924" s="74"/>
      <c r="IJ924" s="74"/>
    </row>
    <row r="925" spans="1:244">
      <c r="A925" s="75" t="s">
        <v>1895</v>
      </c>
      <c r="B925" s="76" t="s">
        <v>2109</v>
      </c>
      <c r="C925" s="81"/>
      <c r="D925" s="82"/>
      <c r="E925" s="80"/>
      <c r="F925" s="74"/>
      <c r="G925" s="74"/>
      <c r="H925" s="74"/>
      <c r="I925" s="74"/>
      <c r="J925" s="74"/>
      <c r="K925" s="74"/>
      <c r="L925" s="74"/>
      <c r="M925" s="74"/>
      <c r="N925" s="74"/>
      <c r="O925" s="74"/>
      <c r="P925" s="74"/>
      <c r="Q925" s="74"/>
      <c r="R925" s="74"/>
      <c r="S925" s="74"/>
      <c r="T925" s="74"/>
      <c r="U925" s="74"/>
      <c r="V925" s="74"/>
      <c r="W925" s="74"/>
      <c r="X925" s="74"/>
      <c r="Y925" s="74"/>
      <c r="Z925" s="74"/>
      <c r="AA925" s="74"/>
      <c r="AB925" s="74"/>
      <c r="AC925" s="74"/>
      <c r="AD925" s="74"/>
      <c r="AE925" s="74"/>
      <c r="AF925" s="74"/>
      <c r="AG925" s="74"/>
      <c r="AH925" s="74"/>
      <c r="AI925" s="74"/>
      <c r="AJ925" s="74"/>
      <c r="AK925" s="74"/>
      <c r="AL925" s="74"/>
      <c r="AM925" s="74"/>
      <c r="AN925" s="74"/>
      <c r="AO925" s="74"/>
      <c r="AP925" s="74"/>
      <c r="AQ925" s="74"/>
      <c r="AR925" s="74"/>
      <c r="AS925" s="74"/>
      <c r="AT925" s="74"/>
      <c r="AU925" s="74"/>
      <c r="AV925" s="74"/>
      <c r="AW925" s="74"/>
      <c r="AX925" s="74"/>
      <c r="AY925" s="74"/>
      <c r="AZ925" s="74"/>
      <c r="BA925" s="74"/>
      <c r="BB925" s="74"/>
      <c r="BC925" s="74"/>
      <c r="BD925" s="74"/>
      <c r="BE925" s="74"/>
      <c r="BF925" s="74"/>
      <c r="BG925" s="74"/>
      <c r="BH925" s="74"/>
      <c r="BI925" s="74"/>
      <c r="BJ925" s="74"/>
      <c r="BK925" s="74"/>
      <c r="BL925" s="74"/>
      <c r="BM925" s="74"/>
      <c r="BN925" s="74"/>
      <c r="BO925" s="74"/>
      <c r="BP925" s="74"/>
      <c r="BQ925" s="74"/>
      <c r="BR925" s="74"/>
      <c r="BS925" s="74"/>
      <c r="BT925" s="74"/>
      <c r="BU925" s="74"/>
      <c r="BV925" s="74"/>
      <c r="BW925" s="74"/>
      <c r="BX925" s="74"/>
      <c r="BY925" s="74"/>
      <c r="BZ925" s="74"/>
      <c r="CA925" s="74"/>
      <c r="CB925" s="74"/>
      <c r="CC925" s="74"/>
      <c r="CD925" s="74"/>
      <c r="CE925" s="74"/>
      <c r="CF925" s="74"/>
      <c r="CG925" s="74"/>
      <c r="CH925" s="74"/>
      <c r="CI925" s="74"/>
      <c r="CJ925" s="74"/>
      <c r="CK925" s="74"/>
      <c r="CL925" s="74"/>
      <c r="CM925" s="74"/>
      <c r="CN925" s="74"/>
      <c r="CO925" s="74"/>
      <c r="CP925" s="74"/>
      <c r="CQ925" s="74"/>
      <c r="CR925" s="74"/>
      <c r="CS925" s="74"/>
      <c r="CT925" s="74"/>
      <c r="CU925" s="74"/>
      <c r="CV925" s="74"/>
      <c r="CW925" s="74"/>
      <c r="CX925" s="74"/>
      <c r="CY925" s="74"/>
      <c r="CZ925" s="74"/>
      <c r="DA925" s="74"/>
      <c r="DB925" s="74"/>
      <c r="DC925" s="74"/>
      <c r="DD925" s="74"/>
      <c r="DE925" s="74"/>
      <c r="DF925" s="74"/>
      <c r="DG925" s="74"/>
      <c r="DH925" s="74"/>
      <c r="DI925" s="74"/>
      <c r="DJ925" s="74"/>
      <c r="DK925" s="74"/>
      <c r="DL925" s="74"/>
      <c r="DM925" s="74"/>
      <c r="DN925" s="74"/>
      <c r="DO925" s="74"/>
      <c r="DP925" s="74"/>
      <c r="DQ925" s="74"/>
      <c r="DR925" s="74"/>
      <c r="DS925" s="74"/>
      <c r="DT925" s="74"/>
      <c r="DU925" s="74"/>
      <c r="DV925" s="74"/>
      <c r="DW925" s="74"/>
      <c r="DX925" s="74"/>
      <c r="DY925" s="74"/>
      <c r="DZ925" s="74"/>
      <c r="EA925" s="74"/>
      <c r="EB925" s="74"/>
      <c r="EC925" s="74"/>
      <c r="ED925" s="74"/>
      <c r="EE925" s="74"/>
      <c r="EF925" s="74"/>
      <c r="EG925" s="74"/>
      <c r="EH925" s="74"/>
      <c r="EI925" s="74"/>
      <c r="EJ925" s="74"/>
      <c r="EK925" s="74"/>
      <c r="EL925" s="74"/>
      <c r="EM925" s="74"/>
      <c r="EN925" s="74"/>
      <c r="EO925" s="74"/>
      <c r="EP925" s="74"/>
      <c r="EQ925" s="74"/>
      <c r="ER925" s="74"/>
      <c r="ES925" s="74"/>
      <c r="ET925" s="74"/>
      <c r="EU925" s="74"/>
      <c r="EV925" s="74"/>
      <c r="EW925" s="74"/>
      <c r="EX925" s="74"/>
      <c r="EY925" s="74"/>
      <c r="EZ925" s="74"/>
      <c r="FA925" s="74"/>
      <c r="FB925" s="74"/>
      <c r="FC925" s="74"/>
      <c r="FD925" s="74"/>
      <c r="FE925" s="74"/>
      <c r="FF925" s="74"/>
      <c r="FG925" s="74"/>
      <c r="FH925" s="74"/>
      <c r="FI925" s="74"/>
      <c r="FJ925" s="74"/>
      <c r="FK925" s="74"/>
      <c r="FL925" s="74"/>
      <c r="FM925" s="74"/>
      <c r="FN925" s="74"/>
      <c r="FO925" s="74"/>
      <c r="FP925" s="74"/>
      <c r="FQ925" s="74"/>
      <c r="FR925" s="74"/>
      <c r="FS925" s="74"/>
      <c r="FT925" s="74"/>
      <c r="FU925" s="74"/>
      <c r="FV925" s="74"/>
      <c r="FW925" s="74"/>
      <c r="FX925" s="74"/>
      <c r="FY925" s="74"/>
      <c r="FZ925" s="74"/>
      <c r="GA925" s="74"/>
      <c r="GB925" s="74"/>
      <c r="GC925" s="74"/>
      <c r="GD925" s="74"/>
      <c r="GE925" s="74"/>
      <c r="GF925" s="74"/>
      <c r="GG925" s="74"/>
      <c r="GH925" s="74"/>
      <c r="GI925" s="74"/>
      <c r="GJ925" s="74"/>
      <c r="GK925" s="74"/>
      <c r="GL925" s="74"/>
      <c r="GM925" s="74"/>
      <c r="GN925" s="74"/>
      <c r="GO925" s="74"/>
      <c r="GP925" s="74"/>
      <c r="GQ925" s="74"/>
      <c r="GR925" s="74"/>
      <c r="GS925" s="74"/>
      <c r="GT925" s="74"/>
      <c r="GU925" s="74"/>
      <c r="GV925" s="74"/>
      <c r="GW925" s="74"/>
      <c r="GX925" s="74"/>
      <c r="GY925" s="74"/>
      <c r="GZ925" s="74"/>
      <c r="HA925" s="74"/>
      <c r="HB925" s="74"/>
      <c r="HC925" s="74"/>
      <c r="HD925" s="74"/>
      <c r="HE925" s="74"/>
      <c r="HF925" s="74"/>
      <c r="HG925" s="74"/>
      <c r="HH925" s="74"/>
      <c r="HI925" s="74"/>
      <c r="HJ925" s="74"/>
      <c r="HK925" s="74"/>
      <c r="HL925" s="74"/>
      <c r="HM925" s="74"/>
      <c r="HN925" s="74"/>
      <c r="HO925" s="74"/>
      <c r="HP925" s="74"/>
      <c r="HQ925" s="74"/>
      <c r="HR925" s="74"/>
      <c r="HS925" s="74"/>
      <c r="HT925" s="74"/>
      <c r="HU925" s="74"/>
      <c r="HV925" s="74"/>
      <c r="HW925" s="74"/>
      <c r="HX925" s="74"/>
      <c r="HY925" s="74"/>
      <c r="HZ925" s="74"/>
      <c r="IA925" s="74"/>
      <c r="IB925" s="74"/>
      <c r="IC925" s="74"/>
      <c r="ID925" s="74"/>
      <c r="IE925" s="74"/>
      <c r="IF925" s="74"/>
      <c r="IG925" s="74"/>
      <c r="IH925" s="74"/>
      <c r="II925" s="74"/>
      <c r="IJ925" s="74"/>
    </row>
    <row r="926" spans="1:244">
      <c r="A926" s="75" t="s">
        <v>1896</v>
      </c>
      <c r="B926" s="76" t="s">
        <v>196</v>
      </c>
      <c r="C926" s="81"/>
      <c r="D926" s="82"/>
      <c r="E926" s="80"/>
      <c r="F926" s="74"/>
      <c r="G926" s="74"/>
      <c r="H926" s="74"/>
      <c r="I926" s="74"/>
      <c r="J926" s="74"/>
      <c r="K926" s="74"/>
      <c r="L926" s="74"/>
      <c r="M926" s="74"/>
      <c r="N926" s="74"/>
      <c r="O926" s="74"/>
      <c r="P926" s="74"/>
      <c r="Q926" s="74"/>
      <c r="R926" s="74"/>
      <c r="S926" s="74"/>
      <c r="T926" s="74"/>
      <c r="U926" s="74"/>
      <c r="V926" s="74"/>
      <c r="W926" s="74"/>
      <c r="X926" s="74"/>
      <c r="Y926" s="74"/>
      <c r="Z926" s="74"/>
      <c r="AA926" s="74"/>
      <c r="AB926" s="74"/>
      <c r="AC926" s="74"/>
      <c r="AD926" s="74"/>
      <c r="AE926" s="74"/>
      <c r="AF926" s="74"/>
      <c r="AG926" s="74"/>
      <c r="AH926" s="74"/>
      <c r="AI926" s="74"/>
      <c r="AJ926" s="74"/>
      <c r="AK926" s="74"/>
      <c r="AL926" s="74"/>
      <c r="AM926" s="74"/>
      <c r="AN926" s="74"/>
      <c r="AO926" s="74"/>
      <c r="AP926" s="74"/>
      <c r="AQ926" s="74"/>
      <c r="AR926" s="74"/>
      <c r="AS926" s="74"/>
      <c r="AT926" s="74"/>
      <c r="AU926" s="74"/>
      <c r="AV926" s="74"/>
      <c r="AW926" s="74"/>
      <c r="AX926" s="74"/>
      <c r="AY926" s="74"/>
      <c r="AZ926" s="74"/>
      <c r="BA926" s="74"/>
      <c r="BB926" s="74"/>
      <c r="BC926" s="74"/>
      <c r="BD926" s="74"/>
      <c r="BE926" s="74"/>
      <c r="BF926" s="74"/>
      <c r="BG926" s="74"/>
      <c r="BH926" s="74"/>
      <c r="BI926" s="74"/>
      <c r="BJ926" s="74"/>
      <c r="BK926" s="74"/>
      <c r="BL926" s="74"/>
      <c r="BM926" s="74"/>
      <c r="BN926" s="74"/>
      <c r="BO926" s="74"/>
      <c r="BP926" s="74"/>
      <c r="BQ926" s="74"/>
      <c r="BR926" s="74"/>
      <c r="BS926" s="74"/>
      <c r="BT926" s="74"/>
      <c r="BU926" s="74"/>
      <c r="BV926" s="74"/>
      <c r="BW926" s="74"/>
      <c r="BX926" s="74"/>
      <c r="BY926" s="74"/>
      <c r="BZ926" s="74"/>
      <c r="CA926" s="74"/>
      <c r="CB926" s="74"/>
      <c r="CC926" s="74"/>
      <c r="CD926" s="74"/>
      <c r="CE926" s="74"/>
      <c r="CF926" s="74"/>
      <c r="CG926" s="74"/>
      <c r="CH926" s="74"/>
      <c r="CI926" s="74"/>
      <c r="CJ926" s="74"/>
      <c r="CK926" s="74"/>
      <c r="CL926" s="74"/>
      <c r="CM926" s="74"/>
      <c r="CN926" s="74"/>
      <c r="CO926" s="74"/>
      <c r="CP926" s="74"/>
      <c r="CQ926" s="74"/>
      <c r="CR926" s="74"/>
      <c r="CS926" s="74"/>
      <c r="CT926" s="74"/>
      <c r="CU926" s="74"/>
      <c r="CV926" s="74"/>
      <c r="CW926" s="74"/>
      <c r="CX926" s="74"/>
      <c r="CY926" s="74"/>
      <c r="CZ926" s="74"/>
      <c r="DA926" s="74"/>
      <c r="DB926" s="74"/>
      <c r="DC926" s="74"/>
      <c r="DD926" s="74"/>
      <c r="DE926" s="74"/>
      <c r="DF926" s="74"/>
      <c r="DG926" s="74"/>
      <c r="DH926" s="74"/>
      <c r="DI926" s="74"/>
      <c r="DJ926" s="74"/>
      <c r="DK926" s="74"/>
      <c r="DL926" s="74"/>
      <c r="DM926" s="74"/>
      <c r="DN926" s="74"/>
      <c r="DO926" s="74"/>
      <c r="DP926" s="74"/>
      <c r="DQ926" s="74"/>
      <c r="DR926" s="74"/>
      <c r="DS926" s="74"/>
      <c r="DT926" s="74"/>
      <c r="DU926" s="74"/>
      <c r="DV926" s="74"/>
      <c r="DW926" s="74"/>
      <c r="DX926" s="74"/>
      <c r="DY926" s="74"/>
      <c r="DZ926" s="74"/>
      <c r="EA926" s="74"/>
      <c r="EB926" s="74"/>
      <c r="EC926" s="74"/>
      <c r="ED926" s="74"/>
      <c r="EE926" s="74"/>
      <c r="EF926" s="74"/>
      <c r="EG926" s="74"/>
      <c r="EH926" s="74"/>
      <c r="EI926" s="74"/>
      <c r="EJ926" s="74"/>
      <c r="EK926" s="74"/>
      <c r="EL926" s="74"/>
      <c r="EM926" s="74"/>
      <c r="EN926" s="74"/>
      <c r="EO926" s="74"/>
      <c r="EP926" s="74"/>
      <c r="EQ926" s="74"/>
      <c r="ER926" s="74"/>
      <c r="ES926" s="74"/>
      <c r="ET926" s="74"/>
      <c r="EU926" s="74"/>
      <c r="EV926" s="74"/>
      <c r="EW926" s="74"/>
      <c r="EX926" s="74"/>
      <c r="EY926" s="74"/>
      <c r="EZ926" s="74"/>
      <c r="FA926" s="74"/>
      <c r="FB926" s="74"/>
      <c r="FC926" s="74"/>
      <c r="FD926" s="74"/>
      <c r="FE926" s="74"/>
      <c r="FF926" s="74"/>
      <c r="FG926" s="74"/>
      <c r="FH926" s="74"/>
      <c r="FI926" s="74"/>
      <c r="FJ926" s="74"/>
      <c r="FK926" s="74"/>
      <c r="FL926" s="74"/>
      <c r="FM926" s="74"/>
      <c r="FN926" s="74"/>
      <c r="FO926" s="74"/>
      <c r="FP926" s="74"/>
      <c r="FQ926" s="74"/>
      <c r="FR926" s="74"/>
      <c r="FS926" s="74"/>
      <c r="FT926" s="74"/>
      <c r="FU926" s="74"/>
      <c r="FV926" s="74"/>
      <c r="FW926" s="74"/>
      <c r="FX926" s="74"/>
      <c r="FY926" s="74"/>
      <c r="FZ926" s="74"/>
      <c r="GA926" s="74"/>
      <c r="GB926" s="74"/>
      <c r="GC926" s="74"/>
      <c r="GD926" s="74"/>
      <c r="GE926" s="74"/>
      <c r="GF926" s="74"/>
      <c r="GG926" s="74"/>
      <c r="GH926" s="74"/>
      <c r="GI926" s="74"/>
      <c r="GJ926" s="74"/>
      <c r="GK926" s="74"/>
      <c r="GL926" s="74"/>
      <c r="GM926" s="74"/>
      <c r="GN926" s="74"/>
      <c r="GO926" s="74"/>
      <c r="GP926" s="74"/>
      <c r="GQ926" s="74"/>
      <c r="GR926" s="74"/>
      <c r="GS926" s="74"/>
      <c r="GT926" s="74"/>
      <c r="GU926" s="74"/>
      <c r="GV926" s="74"/>
      <c r="GW926" s="74"/>
      <c r="GX926" s="74"/>
      <c r="GY926" s="74"/>
      <c r="GZ926" s="74"/>
      <c r="HA926" s="74"/>
      <c r="HB926" s="74"/>
      <c r="HC926" s="74"/>
      <c r="HD926" s="74"/>
      <c r="HE926" s="74"/>
      <c r="HF926" s="74"/>
      <c r="HG926" s="74"/>
      <c r="HH926" s="74"/>
      <c r="HI926" s="74"/>
      <c r="HJ926" s="74"/>
      <c r="HK926" s="74"/>
      <c r="HL926" s="74"/>
      <c r="HM926" s="74"/>
      <c r="HN926" s="74"/>
      <c r="HO926" s="74"/>
      <c r="HP926" s="74"/>
      <c r="HQ926" s="74"/>
      <c r="HR926" s="74"/>
      <c r="HS926" s="74"/>
      <c r="HT926" s="74"/>
      <c r="HU926" s="74"/>
      <c r="HV926" s="74"/>
      <c r="HW926" s="74"/>
      <c r="HX926" s="74"/>
      <c r="HY926" s="74"/>
      <c r="HZ926" s="74"/>
      <c r="IA926" s="74"/>
      <c r="IB926" s="74"/>
      <c r="IC926" s="74"/>
      <c r="ID926" s="74"/>
      <c r="IE926" s="74"/>
      <c r="IF926" s="74"/>
      <c r="IG926" s="74"/>
      <c r="IH926" s="74"/>
      <c r="II926" s="74"/>
      <c r="IJ926" s="74"/>
    </row>
    <row r="927" spans="1:244" ht="31.5">
      <c r="A927" s="70" t="s">
        <v>1900</v>
      </c>
      <c r="B927" s="71" t="s">
        <v>2110</v>
      </c>
      <c r="C927" s="72"/>
      <c r="D927" s="73">
        <f>SUM(D928:D930)</f>
        <v>0</v>
      </c>
      <c r="E927" s="73">
        <f>SUM(E928:E930)</f>
        <v>0</v>
      </c>
      <c r="F927" s="74"/>
      <c r="G927" s="74"/>
      <c r="H927" s="74"/>
      <c r="I927" s="74"/>
      <c r="J927" s="74"/>
      <c r="K927" s="74"/>
      <c r="L927" s="74"/>
      <c r="M927" s="74"/>
      <c r="N927" s="74"/>
      <c r="O927" s="74"/>
      <c r="P927" s="74"/>
      <c r="Q927" s="74"/>
      <c r="R927" s="74"/>
      <c r="S927" s="74"/>
      <c r="T927" s="74"/>
      <c r="U927" s="74"/>
      <c r="V927" s="74"/>
      <c r="W927" s="74"/>
      <c r="X927" s="74"/>
      <c r="Y927" s="74"/>
      <c r="Z927" s="74"/>
      <c r="AA927" s="74"/>
      <c r="AB927" s="74"/>
      <c r="AC927" s="74"/>
      <c r="AD927" s="74"/>
      <c r="AE927" s="74"/>
      <c r="AF927" s="74"/>
      <c r="AG927" s="74"/>
      <c r="AH927" s="74"/>
      <c r="AI927" s="74"/>
      <c r="AJ927" s="74"/>
      <c r="AK927" s="74"/>
      <c r="AL927" s="74"/>
      <c r="AM927" s="74"/>
      <c r="AN927" s="74"/>
      <c r="AO927" s="74"/>
      <c r="AP927" s="74"/>
      <c r="AQ927" s="74"/>
      <c r="AR927" s="74"/>
      <c r="AS927" s="74"/>
      <c r="AT927" s="74"/>
      <c r="AU927" s="74"/>
      <c r="AV927" s="74"/>
      <c r="AW927" s="74"/>
      <c r="AX927" s="74"/>
      <c r="AY927" s="74"/>
      <c r="AZ927" s="74"/>
      <c r="BA927" s="74"/>
      <c r="BB927" s="74"/>
      <c r="BC927" s="74"/>
      <c r="BD927" s="74"/>
      <c r="BE927" s="74"/>
      <c r="BF927" s="74"/>
      <c r="BG927" s="74"/>
      <c r="BH927" s="74"/>
      <c r="BI927" s="74"/>
      <c r="BJ927" s="74"/>
      <c r="BK927" s="74"/>
      <c r="BL927" s="74"/>
      <c r="BM927" s="74"/>
      <c r="BN927" s="74"/>
      <c r="BO927" s="74"/>
      <c r="BP927" s="74"/>
      <c r="BQ927" s="74"/>
      <c r="BR927" s="74"/>
      <c r="BS927" s="74"/>
      <c r="BT927" s="74"/>
      <c r="BU927" s="74"/>
      <c r="BV927" s="74"/>
      <c r="BW927" s="74"/>
      <c r="BX927" s="74"/>
      <c r="BY927" s="74"/>
      <c r="BZ927" s="74"/>
      <c r="CA927" s="74"/>
      <c r="CB927" s="74"/>
      <c r="CC927" s="74"/>
      <c r="CD927" s="74"/>
      <c r="CE927" s="74"/>
      <c r="CF927" s="74"/>
      <c r="CG927" s="74"/>
      <c r="CH927" s="74"/>
      <c r="CI927" s="74"/>
      <c r="CJ927" s="74"/>
      <c r="CK927" s="74"/>
      <c r="CL927" s="74"/>
      <c r="CM927" s="74"/>
      <c r="CN927" s="74"/>
      <c r="CO927" s="74"/>
      <c r="CP927" s="74"/>
      <c r="CQ927" s="74"/>
      <c r="CR927" s="74"/>
      <c r="CS927" s="74"/>
      <c r="CT927" s="74"/>
      <c r="CU927" s="74"/>
      <c r="CV927" s="74"/>
      <c r="CW927" s="74"/>
      <c r="CX927" s="74"/>
      <c r="CY927" s="74"/>
      <c r="CZ927" s="74"/>
      <c r="DA927" s="74"/>
      <c r="DB927" s="74"/>
      <c r="DC927" s="74"/>
      <c r="DD927" s="74"/>
      <c r="DE927" s="74"/>
      <c r="DF927" s="74"/>
      <c r="DG927" s="74"/>
      <c r="DH927" s="74"/>
      <c r="DI927" s="74"/>
      <c r="DJ927" s="74"/>
      <c r="DK927" s="74"/>
      <c r="DL927" s="74"/>
      <c r="DM927" s="74"/>
      <c r="DN927" s="74"/>
      <c r="DO927" s="74"/>
      <c r="DP927" s="74"/>
      <c r="DQ927" s="74"/>
      <c r="DR927" s="74"/>
      <c r="DS927" s="74"/>
      <c r="DT927" s="74"/>
      <c r="DU927" s="74"/>
      <c r="DV927" s="74"/>
      <c r="DW927" s="74"/>
      <c r="DX927" s="74"/>
      <c r="DY927" s="74"/>
      <c r="DZ927" s="74"/>
      <c r="EA927" s="74"/>
      <c r="EB927" s="74"/>
      <c r="EC927" s="74"/>
      <c r="ED927" s="74"/>
      <c r="EE927" s="74"/>
      <c r="EF927" s="74"/>
      <c r="EG927" s="74"/>
      <c r="EH927" s="74"/>
      <c r="EI927" s="74"/>
      <c r="EJ927" s="74"/>
      <c r="EK927" s="74"/>
      <c r="EL927" s="74"/>
      <c r="EM927" s="74"/>
      <c r="EN927" s="74"/>
      <c r="EO927" s="74"/>
      <c r="EP927" s="74"/>
      <c r="EQ927" s="74"/>
      <c r="ER927" s="74"/>
      <c r="ES927" s="74"/>
      <c r="ET927" s="74"/>
      <c r="EU927" s="74"/>
      <c r="EV927" s="74"/>
      <c r="EW927" s="74"/>
      <c r="EX927" s="74"/>
      <c r="EY927" s="74"/>
      <c r="EZ927" s="74"/>
      <c r="FA927" s="74"/>
      <c r="FB927" s="74"/>
      <c r="FC927" s="74"/>
      <c r="FD927" s="74"/>
      <c r="FE927" s="74"/>
      <c r="FF927" s="74"/>
      <c r="FG927" s="74"/>
      <c r="FH927" s="74"/>
      <c r="FI927" s="74"/>
      <c r="FJ927" s="74"/>
      <c r="FK927" s="74"/>
      <c r="FL927" s="74"/>
      <c r="FM927" s="74"/>
      <c r="FN927" s="74"/>
      <c r="FO927" s="74"/>
      <c r="FP927" s="74"/>
      <c r="FQ927" s="74"/>
      <c r="FR927" s="74"/>
      <c r="FS927" s="74"/>
      <c r="FT927" s="74"/>
      <c r="FU927" s="74"/>
      <c r="FV927" s="74"/>
      <c r="FW927" s="74"/>
      <c r="FX927" s="74"/>
      <c r="FY927" s="74"/>
      <c r="FZ927" s="74"/>
      <c r="GA927" s="74"/>
      <c r="GB927" s="74"/>
      <c r="GC927" s="74"/>
      <c r="GD927" s="74"/>
      <c r="GE927" s="74"/>
      <c r="GF927" s="74"/>
      <c r="GG927" s="74"/>
      <c r="GH927" s="74"/>
      <c r="GI927" s="74"/>
      <c r="GJ927" s="74"/>
      <c r="GK927" s="74"/>
      <c r="GL927" s="74"/>
      <c r="GM927" s="74"/>
      <c r="GN927" s="74"/>
      <c r="GO927" s="74"/>
      <c r="GP927" s="74"/>
      <c r="GQ927" s="74"/>
      <c r="GR927" s="74"/>
      <c r="GS927" s="74"/>
      <c r="GT927" s="74"/>
      <c r="GU927" s="74"/>
      <c r="GV927" s="74"/>
      <c r="GW927" s="74"/>
      <c r="GX927" s="74"/>
      <c r="GY927" s="74"/>
      <c r="GZ927" s="74"/>
      <c r="HA927" s="74"/>
      <c r="HB927" s="74"/>
      <c r="HC927" s="74"/>
      <c r="HD927" s="74"/>
      <c r="HE927" s="74"/>
      <c r="HF927" s="74"/>
      <c r="HG927" s="74"/>
      <c r="HH927" s="74"/>
      <c r="HI927" s="74"/>
      <c r="HJ927" s="74"/>
      <c r="HK927" s="74"/>
      <c r="HL927" s="74"/>
      <c r="HM927" s="74"/>
      <c r="HN927" s="74"/>
      <c r="HO927" s="74"/>
      <c r="HP927" s="74"/>
      <c r="HQ927" s="74"/>
      <c r="HR927" s="74"/>
      <c r="HS927" s="74"/>
      <c r="HT927" s="74"/>
      <c r="HU927" s="74"/>
      <c r="HV927" s="74"/>
      <c r="HW927" s="74"/>
      <c r="HX927" s="74"/>
      <c r="HY927" s="74"/>
      <c r="HZ927" s="74"/>
      <c r="IA927" s="74"/>
      <c r="IB927" s="74"/>
      <c r="IC927" s="74"/>
      <c r="ID927" s="74"/>
      <c r="IE927" s="74"/>
      <c r="IF927" s="74"/>
      <c r="IG927" s="74"/>
      <c r="IH927" s="74"/>
      <c r="II927" s="74"/>
      <c r="IJ927" s="74"/>
    </row>
    <row r="928" spans="1:244">
      <c r="A928" s="75" t="s">
        <v>1901</v>
      </c>
      <c r="B928" s="76" t="s">
        <v>2108</v>
      </c>
      <c r="C928" s="81"/>
      <c r="D928" s="82"/>
      <c r="E928" s="80"/>
      <c r="F928" s="74"/>
      <c r="G928" s="74"/>
      <c r="H928" s="74"/>
      <c r="I928" s="74"/>
      <c r="J928" s="74"/>
      <c r="K928" s="74"/>
      <c r="L928" s="74"/>
      <c r="M928" s="74"/>
      <c r="N928" s="74"/>
      <c r="O928" s="74"/>
      <c r="P928" s="74"/>
      <c r="Q928" s="74"/>
      <c r="R928" s="74"/>
      <c r="S928" s="74"/>
      <c r="T928" s="74"/>
      <c r="U928" s="74"/>
      <c r="V928" s="74"/>
      <c r="W928" s="74"/>
      <c r="X928" s="74"/>
      <c r="Y928" s="74"/>
      <c r="Z928" s="74"/>
      <c r="AA928" s="74"/>
      <c r="AB928" s="74"/>
      <c r="AC928" s="74"/>
      <c r="AD928" s="74"/>
      <c r="AE928" s="74"/>
      <c r="AF928" s="74"/>
      <c r="AG928" s="74"/>
      <c r="AH928" s="74"/>
      <c r="AI928" s="74"/>
      <c r="AJ928" s="74"/>
      <c r="AK928" s="74"/>
      <c r="AL928" s="74"/>
      <c r="AM928" s="74"/>
      <c r="AN928" s="74"/>
      <c r="AO928" s="74"/>
      <c r="AP928" s="74"/>
      <c r="AQ928" s="74"/>
      <c r="AR928" s="74"/>
      <c r="AS928" s="74"/>
      <c r="AT928" s="74"/>
      <c r="AU928" s="74"/>
      <c r="AV928" s="74"/>
      <c r="AW928" s="74"/>
      <c r="AX928" s="74"/>
      <c r="AY928" s="74"/>
      <c r="AZ928" s="74"/>
      <c r="BA928" s="74"/>
      <c r="BB928" s="74"/>
      <c r="BC928" s="74"/>
      <c r="BD928" s="74"/>
      <c r="BE928" s="74"/>
      <c r="BF928" s="74"/>
      <c r="BG928" s="74"/>
      <c r="BH928" s="74"/>
      <c r="BI928" s="74"/>
      <c r="BJ928" s="74"/>
      <c r="BK928" s="74"/>
      <c r="BL928" s="74"/>
      <c r="BM928" s="74"/>
      <c r="BN928" s="74"/>
      <c r="BO928" s="74"/>
      <c r="BP928" s="74"/>
      <c r="BQ928" s="74"/>
      <c r="BR928" s="74"/>
      <c r="BS928" s="74"/>
      <c r="BT928" s="74"/>
      <c r="BU928" s="74"/>
      <c r="BV928" s="74"/>
      <c r="BW928" s="74"/>
      <c r="BX928" s="74"/>
      <c r="BY928" s="74"/>
      <c r="BZ928" s="74"/>
      <c r="CA928" s="74"/>
      <c r="CB928" s="74"/>
      <c r="CC928" s="74"/>
      <c r="CD928" s="74"/>
      <c r="CE928" s="74"/>
      <c r="CF928" s="74"/>
      <c r="CG928" s="74"/>
      <c r="CH928" s="74"/>
      <c r="CI928" s="74"/>
      <c r="CJ928" s="74"/>
      <c r="CK928" s="74"/>
      <c r="CL928" s="74"/>
      <c r="CM928" s="74"/>
      <c r="CN928" s="74"/>
      <c r="CO928" s="74"/>
      <c r="CP928" s="74"/>
      <c r="CQ928" s="74"/>
      <c r="CR928" s="74"/>
      <c r="CS928" s="74"/>
      <c r="CT928" s="74"/>
      <c r="CU928" s="74"/>
      <c r="CV928" s="74"/>
      <c r="CW928" s="74"/>
      <c r="CX928" s="74"/>
      <c r="CY928" s="74"/>
      <c r="CZ928" s="74"/>
      <c r="DA928" s="74"/>
      <c r="DB928" s="74"/>
      <c r="DC928" s="74"/>
      <c r="DD928" s="74"/>
      <c r="DE928" s="74"/>
      <c r="DF928" s="74"/>
      <c r="DG928" s="74"/>
      <c r="DH928" s="74"/>
      <c r="DI928" s="74"/>
      <c r="DJ928" s="74"/>
      <c r="DK928" s="74"/>
      <c r="DL928" s="74"/>
      <c r="DM928" s="74"/>
      <c r="DN928" s="74"/>
      <c r="DO928" s="74"/>
      <c r="DP928" s="74"/>
      <c r="DQ928" s="74"/>
      <c r="DR928" s="74"/>
      <c r="DS928" s="74"/>
      <c r="DT928" s="74"/>
      <c r="DU928" s="74"/>
      <c r="DV928" s="74"/>
      <c r="DW928" s="74"/>
      <c r="DX928" s="74"/>
      <c r="DY928" s="74"/>
      <c r="DZ928" s="74"/>
      <c r="EA928" s="74"/>
      <c r="EB928" s="74"/>
      <c r="EC928" s="74"/>
      <c r="ED928" s="74"/>
      <c r="EE928" s="74"/>
      <c r="EF928" s="74"/>
      <c r="EG928" s="74"/>
      <c r="EH928" s="74"/>
      <c r="EI928" s="74"/>
      <c r="EJ928" s="74"/>
      <c r="EK928" s="74"/>
      <c r="EL928" s="74"/>
      <c r="EM928" s="74"/>
      <c r="EN928" s="74"/>
      <c r="EO928" s="74"/>
      <c r="EP928" s="74"/>
      <c r="EQ928" s="74"/>
      <c r="ER928" s="74"/>
      <c r="ES928" s="74"/>
      <c r="ET928" s="74"/>
      <c r="EU928" s="74"/>
      <c r="EV928" s="74"/>
      <c r="EW928" s="74"/>
      <c r="EX928" s="74"/>
      <c r="EY928" s="74"/>
      <c r="EZ928" s="74"/>
      <c r="FA928" s="74"/>
      <c r="FB928" s="74"/>
      <c r="FC928" s="74"/>
      <c r="FD928" s="74"/>
      <c r="FE928" s="74"/>
      <c r="FF928" s="74"/>
      <c r="FG928" s="74"/>
      <c r="FH928" s="74"/>
      <c r="FI928" s="74"/>
      <c r="FJ928" s="74"/>
      <c r="FK928" s="74"/>
      <c r="FL928" s="74"/>
      <c r="FM928" s="74"/>
      <c r="FN928" s="74"/>
      <c r="FO928" s="74"/>
      <c r="FP928" s="74"/>
      <c r="FQ928" s="74"/>
      <c r="FR928" s="74"/>
      <c r="FS928" s="74"/>
      <c r="FT928" s="74"/>
      <c r="FU928" s="74"/>
      <c r="FV928" s="74"/>
      <c r="FW928" s="74"/>
      <c r="FX928" s="74"/>
      <c r="FY928" s="74"/>
      <c r="FZ928" s="74"/>
      <c r="GA928" s="74"/>
      <c r="GB928" s="74"/>
      <c r="GC928" s="74"/>
      <c r="GD928" s="74"/>
      <c r="GE928" s="74"/>
      <c r="GF928" s="74"/>
      <c r="GG928" s="74"/>
      <c r="GH928" s="74"/>
      <c r="GI928" s="74"/>
      <c r="GJ928" s="74"/>
      <c r="GK928" s="74"/>
      <c r="GL928" s="74"/>
      <c r="GM928" s="74"/>
      <c r="GN928" s="74"/>
      <c r="GO928" s="74"/>
      <c r="GP928" s="74"/>
      <c r="GQ928" s="74"/>
      <c r="GR928" s="74"/>
      <c r="GS928" s="74"/>
      <c r="GT928" s="74"/>
      <c r="GU928" s="74"/>
      <c r="GV928" s="74"/>
      <c r="GW928" s="74"/>
      <c r="GX928" s="74"/>
      <c r="GY928" s="74"/>
      <c r="GZ928" s="74"/>
      <c r="HA928" s="74"/>
      <c r="HB928" s="74"/>
      <c r="HC928" s="74"/>
      <c r="HD928" s="74"/>
      <c r="HE928" s="74"/>
      <c r="HF928" s="74"/>
      <c r="HG928" s="74"/>
      <c r="HH928" s="74"/>
      <c r="HI928" s="74"/>
      <c r="HJ928" s="74"/>
      <c r="HK928" s="74"/>
      <c r="HL928" s="74"/>
      <c r="HM928" s="74"/>
      <c r="HN928" s="74"/>
      <c r="HO928" s="74"/>
      <c r="HP928" s="74"/>
      <c r="HQ928" s="74"/>
      <c r="HR928" s="74"/>
      <c r="HS928" s="74"/>
      <c r="HT928" s="74"/>
      <c r="HU928" s="74"/>
      <c r="HV928" s="74"/>
      <c r="HW928" s="74"/>
      <c r="HX928" s="74"/>
      <c r="HY928" s="74"/>
      <c r="HZ928" s="74"/>
      <c r="IA928" s="74"/>
      <c r="IB928" s="74"/>
      <c r="IC928" s="74"/>
      <c r="ID928" s="74"/>
      <c r="IE928" s="74"/>
      <c r="IF928" s="74"/>
      <c r="IG928" s="74"/>
      <c r="IH928" s="74"/>
      <c r="II928" s="74"/>
      <c r="IJ928" s="74"/>
    </row>
    <row r="929" spans="1:244">
      <c r="A929" s="75" t="s">
        <v>1902</v>
      </c>
      <c r="B929" s="76" t="s">
        <v>2109</v>
      </c>
      <c r="C929" s="81"/>
      <c r="D929" s="82"/>
      <c r="E929" s="80"/>
      <c r="F929" s="74"/>
      <c r="G929" s="74"/>
      <c r="H929" s="74"/>
      <c r="I929" s="74"/>
      <c r="J929" s="74"/>
      <c r="K929" s="74"/>
      <c r="L929" s="74"/>
      <c r="M929" s="74"/>
      <c r="N929" s="74"/>
      <c r="O929" s="74"/>
      <c r="P929" s="74"/>
      <c r="Q929" s="74"/>
      <c r="R929" s="74"/>
      <c r="S929" s="74"/>
      <c r="T929" s="74"/>
      <c r="U929" s="74"/>
      <c r="V929" s="74"/>
      <c r="W929" s="74"/>
      <c r="X929" s="74"/>
      <c r="Y929" s="74"/>
      <c r="Z929" s="74"/>
      <c r="AA929" s="74"/>
      <c r="AB929" s="74"/>
      <c r="AC929" s="74"/>
      <c r="AD929" s="74"/>
      <c r="AE929" s="74"/>
      <c r="AF929" s="74"/>
      <c r="AG929" s="74"/>
      <c r="AH929" s="74"/>
      <c r="AI929" s="74"/>
      <c r="AJ929" s="74"/>
      <c r="AK929" s="74"/>
      <c r="AL929" s="74"/>
      <c r="AM929" s="74"/>
      <c r="AN929" s="74"/>
      <c r="AO929" s="74"/>
      <c r="AP929" s="74"/>
      <c r="AQ929" s="74"/>
      <c r="AR929" s="74"/>
      <c r="AS929" s="74"/>
      <c r="AT929" s="74"/>
      <c r="AU929" s="74"/>
      <c r="AV929" s="74"/>
      <c r="AW929" s="74"/>
      <c r="AX929" s="74"/>
      <c r="AY929" s="74"/>
      <c r="AZ929" s="74"/>
      <c r="BA929" s="74"/>
      <c r="BB929" s="74"/>
      <c r="BC929" s="74"/>
      <c r="BD929" s="74"/>
      <c r="BE929" s="74"/>
      <c r="BF929" s="74"/>
      <c r="BG929" s="74"/>
      <c r="BH929" s="74"/>
      <c r="BI929" s="74"/>
      <c r="BJ929" s="74"/>
      <c r="BK929" s="74"/>
      <c r="BL929" s="74"/>
      <c r="BM929" s="74"/>
      <c r="BN929" s="74"/>
      <c r="BO929" s="74"/>
      <c r="BP929" s="74"/>
      <c r="BQ929" s="74"/>
      <c r="BR929" s="74"/>
      <c r="BS929" s="74"/>
      <c r="BT929" s="74"/>
      <c r="BU929" s="74"/>
      <c r="BV929" s="74"/>
      <c r="BW929" s="74"/>
      <c r="BX929" s="74"/>
      <c r="BY929" s="74"/>
      <c r="BZ929" s="74"/>
      <c r="CA929" s="74"/>
      <c r="CB929" s="74"/>
      <c r="CC929" s="74"/>
      <c r="CD929" s="74"/>
      <c r="CE929" s="74"/>
      <c r="CF929" s="74"/>
      <c r="CG929" s="74"/>
      <c r="CH929" s="74"/>
      <c r="CI929" s="74"/>
      <c r="CJ929" s="74"/>
      <c r="CK929" s="74"/>
      <c r="CL929" s="74"/>
      <c r="CM929" s="74"/>
      <c r="CN929" s="74"/>
      <c r="CO929" s="74"/>
      <c r="CP929" s="74"/>
      <c r="CQ929" s="74"/>
      <c r="CR929" s="74"/>
      <c r="CS929" s="74"/>
      <c r="CT929" s="74"/>
      <c r="CU929" s="74"/>
      <c r="CV929" s="74"/>
      <c r="CW929" s="74"/>
      <c r="CX929" s="74"/>
      <c r="CY929" s="74"/>
      <c r="CZ929" s="74"/>
      <c r="DA929" s="74"/>
      <c r="DB929" s="74"/>
      <c r="DC929" s="74"/>
      <c r="DD929" s="74"/>
      <c r="DE929" s="74"/>
      <c r="DF929" s="74"/>
      <c r="DG929" s="74"/>
      <c r="DH929" s="74"/>
      <c r="DI929" s="74"/>
      <c r="DJ929" s="74"/>
      <c r="DK929" s="74"/>
      <c r="DL929" s="74"/>
      <c r="DM929" s="74"/>
      <c r="DN929" s="74"/>
      <c r="DO929" s="74"/>
      <c r="DP929" s="74"/>
      <c r="DQ929" s="74"/>
      <c r="DR929" s="74"/>
      <c r="DS929" s="74"/>
      <c r="DT929" s="74"/>
      <c r="DU929" s="74"/>
      <c r="DV929" s="74"/>
      <c r="DW929" s="74"/>
      <c r="DX929" s="74"/>
      <c r="DY929" s="74"/>
      <c r="DZ929" s="74"/>
      <c r="EA929" s="74"/>
      <c r="EB929" s="74"/>
      <c r="EC929" s="74"/>
      <c r="ED929" s="74"/>
      <c r="EE929" s="74"/>
      <c r="EF929" s="74"/>
      <c r="EG929" s="74"/>
      <c r="EH929" s="74"/>
      <c r="EI929" s="74"/>
      <c r="EJ929" s="74"/>
      <c r="EK929" s="74"/>
      <c r="EL929" s="74"/>
      <c r="EM929" s="74"/>
      <c r="EN929" s="74"/>
      <c r="EO929" s="74"/>
      <c r="EP929" s="74"/>
      <c r="EQ929" s="74"/>
      <c r="ER929" s="74"/>
      <c r="ES929" s="74"/>
      <c r="ET929" s="74"/>
      <c r="EU929" s="74"/>
      <c r="EV929" s="74"/>
      <c r="EW929" s="74"/>
      <c r="EX929" s="74"/>
      <c r="EY929" s="74"/>
      <c r="EZ929" s="74"/>
      <c r="FA929" s="74"/>
      <c r="FB929" s="74"/>
      <c r="FC929" s="74"/>
      <c r="FD929" s="74"/>
      <c r="FE929" s="74"/>
      <c r="FF929" s="74"/>
      <c r="FG929" s="74"/>
      <c r="FH929" s="74"/>
      <c r="FI929" s="74"/>
      <c r="FJ929" s="74"/>
      <c r="FK929" s="74"/>
      <c r="FL929" s="74"/>
      <c r="FM929" s="74"/>
      <c r="FN929" s="74"/>
      <c r="FO929" s="74"/>
      <c r="FP929" s="74"/>
      <c r="FQ929" s="74"/>
      <c r="FR929" s="74"/>
      <c r="FS929" s="74"/>
      <c r="FT929" s="74"/>
      <c r="FU929" s="74"/>
      <c r="FV929" s="74"/>
      <c r="FW929" s="74"/>
      <c r="FX929" s="74"/>
      <c r="FY929" s="74"/>
      <c r="FZ929" s="74"/>
      <c r="GA929" s="74"/>
      <c r="GB929" s="74"/>
      <c r="GC929" s="74"/>
      <c r="GD929" s="74"/>
      <c r="GE929" s="74"/>
      <c r="GF929" s="74"/>
      <c r="GG929" s="74"/>
      <c r="GH929" s="74"/>
      <c r="GI929" s="74"/>
      <c r="GJ929" s="74"/>
      <c r="GK929" s="74"/>
      <c r="GL929" s="74"/>
      <c r="GM929" s="74"/>
      <c r="GN929" s="74"/>
      <c r="GO929" s="74"/>
      <c r="GP929" s="74"/>
      <c r="GQ929" s="74"/>
      <c r="GR929" s="74"/>
      <c r="GS929" s="74"/>
      <c r="GT929" s="74"/>
      <c r="GU929" s="74"/>
      <c r="GV929" s="74"/>
      <c r="GW929" s="74"/>
      <c r="GX929" s="74"/>
      <c r="GY929" s="74"/>
      <c r="GZ929" s="74"/>
      <c r="HA929" s="74"/>
      <c r="HB929" s="74"/>
      <c r="HC929" s="74"/>
      <c r="HD929" s="74"/>
      <c r="HE929" s="74"/>
      <c r="HF929" s="74"/>
      <c r="HG929" s="74"/>
      <c r="HH929" s="74"/>
      <c r="HI929" s="74"/>
      <c r="HJ929" s="74"/>
      <c r="HK929" s="74"/>
      <c r="HL929" s="74"/>
      <c r="HM929" s="74"/>
      <c r="HN929" s="74"/>
      <c r="HO929" s="74"/>
      <c r="HP929" s="74"/>
      <c r="HQ929" s="74"/>
      <c r="HR929" s="74"/>
      <c r="HS929" s="74"/>
      <c r="HT929" s="74"/>
      <c r="HU929" s="74"/>
      <c r="HV929" s="74"/>
      <c r="HW929" s="74"/>
      <c r="HX929" s="74"/>
      <c r="HY929" s="74"/>
      <c r="HZ929" s="74"/>
      <c r="IA929" s="74"/>
      <c r="IB929" s="74"/>
      <c r="IC929" s="74"/>
      <c r="ID929" s="74"/>
      <c r="IE929" s="74"/>
      <c r="IF929" s="74"/>
      <c r="IG929" s="74"/>
      <c r="IH929" s="74"/>
      <c r="II929" s="74"/>
      <c r="IJ929" s="74"/>
    </row>
    <row r="930" spans="1:244">
      <c r="A930" s="75" t="s">
        <v>1903</v>
      </c>
      <c r="B930" s="76" t="s">
        <v>196</v>
      </c>
      <c r="C930" s="81"/>
      <c r="D930" s="82"/>
      <c r="E930" s="80"/>
      <c r="F930" s="74"/>
      <c r="G930" s="74"/>
      <c r="H930" s="74"/>
      <c r="I930" s="74"/>
      <c r="J930" s="74"/>
      <c r="K930" s="74"/>
      <c r="L930" s="74"/>
      <c r="M930" s="74"/>
      <c r="N930" s="74"/>
      <c r="O930" s="74"/>
      <c r="P930" s="74"/>
      <c r="Q930" s="74"/>
      <c r="R930" s="74"/>
      <c r="S930" s="74"/>
      <c r="T930" s="74"/>
      <c r="U930" s="74"/>
      <c r="V930" s="74"/>
      <c r="W930" s="74"/>
      <c r="X930" s="74"/>
      <c r="Y930" s="74"/>
      <c r="Z930" s="74"/>
      <c r="AA930" s="74"/>
      <c r="AB930" s="74"/>
      <c r="AC930" s="74"/>
      <c r="AD930" s="74"/>
      <c r="AE930" s="74"/>
      <c r="AF930" s="74"/>
      <c r="AG930" s="74"/>
      <c r="AH930" s="74"/>
      <c r="AI930" s="74"/>
      <c r="AJ930" s="74"/>
      <c r="AK930" s="74"/>
      <c r="AL930" s="74"/>
      <c r="AM930" s="74"/>
      <c r="AN930" s="74"/>
      <c r="AO930" s="74"/>
      <c r="AP930" s="74"/>
      <c r="AQ930" s="74"/>
      <c r="AR930" s="74"/>
      <c r="AS930" s="74"/>
      <c r="AT930" s="74"/>
      <c r="AU930" s="74"/>
      <c r="AV930" s="74"/>
      <c r="AW930" s="74"/>
      <c r="AX930" s="74"/>
      <c r="AY930" s="74"/>
      <c r="AZ930" s="74"/>
      <c r="BA930" s="74"/>
      <c r="BB930" s="74"/>
      <c r="BC930" s="74"/>
      <c r="BD930" s="74"/>
      <c r="BE930" s="74"/>
      <c r="BF930" s="74"/>
      <c r="BG930" s="74"/>
      <c r="BH930" s="74"/>
      <c r="BI930" s="74"/>
      <c r="BJ930" s="74"/>
      <c r="BK930" s="74"/>
      <c r="BL930" s="74"/>
      <c r="BM930" s="74"/>
      <c r="BN930" s="74"/>
      <c r="BO930" s="74"/>
      <c r="BP930" s="74"/>
      <c r="BQ930" s="74"/>
      <c r="BR930" s="74"/>
      <c r="BS930" s="74"/>
      <c r="BT930" s="74"/>
      <c r="BU930" s="74"/>
      <c r="BV930" s="74"/>
      <c r="BW930" s="74"/>
      <c r="BX930" s="74"/>
      <c r="BY930" s="74"/>
      <c r="BZ930" s="74"/>
      <c r="CA930" s="74"/>
      <c r="CB930" s="74"/>
      <c r="CC930" s="74"/>
      <c r="CD930" s="74"/>
      <c r="CE930" s="74"/>
      <c r="CF930" s="74"/>
      <c r="CG930" s="74"/>
      <c r="CH930" s="74"/>
      <c r="CI930" s="74"/>
      <c r="CJ930" s="74"/>
      <c r="CK930" s="74"/>
      <c r="CL930" s="74"/>
      <c r="CM930" s="74"/>
      <c r="CN930" s="74"/>
      <c r="CO930" s="74"/>
      <c r="CP930" s="74"/>
      <c r="CQ930" s="74"/>
      <c r="CR930" s="74"/>
      <c r="CS930" s="74"/>
      <c r="CT930" s="74"/>
      <c r="CU930" s="74"/>
      <c r="CV930" s="74"/>
      <c r="CW930" s="74"/>
      <c r="CX930" s="74"/>
      <c r="CY930" s="74"/>
      <c r="CZ930" s="74"/>
      <c r="DA930" s="74"/>
      <c r="DB930" s="74"/>
      <c r="DC930" s="74"/>
      <c r="DD930" s="74"/>
      <c r="DE930" s="74"/>
      <c r="DF930" s="74"/>
      <c r="DG930" s="74"/>
      <c r="DH930" s="74"/>
      <c r="DI930" s="74"/>
      <c r="DJ930" s="74"/>
      <c r="DK930" s="74"/>
      <c r="DL930" s="74"/>
      <c r="DM930" s="74"/>
      <c r="DN930" s="74"/>
      <c r="DO930" s="74"/>
      <c r="DP930" s="74"/>
      <c r="DQ930" s="74"/>
      <c r="DR930" s="74"/>
      <c r="DS930" s="74"/>
      <c r="DT930" s="74"/>
      <c r="DU930" s="74"/>
      <c r="DV930" s="74"/>
      <c r="DW930" s="74"/>
      <c r="DX930" s="74"/>
      <c r="DY930" s="74"/>
      <c r="DZ930" s="74"/>
      <c r="EA930" s="74"/>
      <c r="EB930" s="74"/>
      <c r="EC930" s="74"/>
      <c r="ED930" s="74"/>
      <c r="EE930" s="74"/>
      <c r="EF930" s="74"/>
      <c r="EG930" s="74"/>
      <c r="EH930" s="74"/>
      <c r="EI930" s="74"/>
      <c r="EJ930" s="74"/>
      <c r="EK930" s="74"/>
      <c r="EL930" s="74"/>
      <c r="EM930" s="74"/>
      <c r="EN930" s="74"/>
      <c r="EO930" s="74"/>
      <c r="EP930" s="74"/>
      <c r="EQ930" s="74"/>
      <c r="ER930" s="74"/>
      <c r="ES930" s="74"/>
      <c r="ET930" s="74"/>
      <c r="EU930" s="74"/>
      <c r="EV930" s="74"/>
      <c r="EW930" s="74"/>
      <c r="EX930" s="74"/>
      <c r="EY930" s="74"/>
      <c r="EZ930" s="74"/>
      <c r="FA930" s="74"/>
      <c r="FB930" s="74"/>
      <c r="FC930" s="74"/>
      <c r="FD930" s="74"/>
      <c r="FE930" s="74"/>
      <c r="FF930" s="74"/>
      <c r="FG930" s="74"/>
      <c r="FH930" s="74"/>
      <c r="FI930" s="74"/>
      <c r="FJ930" s="74"/>
      <c r="FK930" s="74"/>
      <c r="FL930" s="74"/>
      <c r="FM930" s="74"/>
      <c r="FN930" s="74"/>
      <c r="FO930" s="74"/>
      <c r="FP930" s="74"/>
      <c r="FQ930" s="74"/>
      <c r="FR930" s="74"/>
      <c r="FS930" s="74"/>
      <c r="FT930" s="74"/>
      <c r="FU930" s="74"/>
      <c r="FV930" s="74"/>
      <c r="FW930" s="74"/>
      <c r="FX930" s="74"/>
      <c r="FY930" s="74"/>
      <c r="FZ930" s="74"/>
      <c r="GA930" s="74"/>
      <c r="GB930" s="74"/>
      <c r="GC930" s="74"/>
      <c r="GD930" s="74"/>
      <c r="GE930" s="74"/>
      <c r="GF930" s="74"/>
      <c r="GG930" s="74"/>
      <c r="GH930" s="74"/>
      <c r="GI930" s="74"/>
      <c r="GJ930" s="74"/>
      <c r="GK930" s="74"/>
      <c r="GL930" s="74"/>
      <c r="GM930" s="74"/>
      <c r="GN930" s="74"/>
      <c r="GO930" s="74"/>
      <c r="GP930" s="74"/>
      <c r="GQ930" s="74"/>
      <c r="GR930" s="74"/>
      <c r="GS930" s="74"/>
      <c r="GT930" s="74"/>
      <c r="GU930" s="74"/>
      <c r="GV930" s="74"/>
      <c r="GW930" s="74"/>
      <c r="GX930" s="74"/>
      <c r="GY930" s="74"/>
      <c r="GZ930" s="74"/>
      <c r="HA930" s="74"/>
      <c r="HB930" s="74"/>
      <c r="HC930" s="74"/>
      <c r="HD930" s="74"/>
      <c r="HE930" s="74"/>
      <c r="HF930" s="74"/>
      <c r="HG930" s="74"/>
      <c r="HH930" s="74"/>
      <c r="HI930" s="74"/>
      <c r="HJ930" s="74"/>
      <c r="HK930" s="74"/>
      <c r="HL930" s="74"/>
      <c r="HM930" s="74"/>
      <c r="HN930" s="74"/>
      <c r="HO930" s="74"/>
      <c r="HP930" s="74"/>
      <c r="HQ930" s="74"/>
      <c r="HR930" s="74"/>
      <c r="HS930" s="74"/>
      <c r="HT930" s="74"/>
      <c r="HU930" s="74"/>
      <c r="HV930" s="74"/>
      <c r="HW930" s="74"/>
      <c r="HX930" s="74"/>
      <c r="HY930" s="74"/>
      <c r="HZ930" s="74"/>
      <c r="IA930" s="74"/>
      <c r="IB930" s="74"/>
      <c r="IC930" s="74"/>
      <c r="ID930" s="74"/>
      <c r="IE930" s="74"/>
      <c r="IF930" s="74"/>
      <c r="IG930" s="74"/>
      <c r="IH930" s="74"/>
      <c r="II930" s="74"/>
      <c r="IJ930" s="74"/>
    </row>
    <row r="931" spans="1:244" ht="31.5">
      <c r="A931" s="70" t="s">
        <v>1905</v>
      </c>
      <c r="B931" s="71" t="s">
        <v>2111</v>
      </c>
      <c r="C931" s="71"/>
      <c r="D931" s="73">
        <f>SUM(D932:D934)</f>
        <v>0</v>
      </c>
      <c r="E931" s="73">
        <f>SUM(E932:E934)</f>
        <v>0</v>
      </c>
      <c r="F931" s="74"/>
      <c r="G931" s="74"/>
      <c r="H931" s="74"/>
      <c r="I931" s="74"/>
      <c r="J931" s="74"/>
      <c r="K931" s="74"/>
      <c r="L931" s="74"/>
      <c r="M931" s="74"/>
      <c r="N931" s="74"/>
      <c r="O931" s="74"/>
      <c r="P931" s="74"/>
      <c r="Q931" s="74"/>
      <c r="R931" s="74"/>
      <c r="S931" s="74"/>
      <c r="T931" s="74"/>
      <c r="U931" s="74"/>
      <c r="V931" s="74"/>
      <c r="W931" s="74"/>
      <c r="X931" s="74"/>
      <c r="Y931" s="74"/>
      <c r="Z931" s="74"/>
      <c r="AA931" s="74"/>
      <c r="AB931" s="74"/>
      <c r="AC931" s="74"/>
      <c r="AD931" s="74"/>
      <c r="AE931" s="74"/>
      <c r="AF931" s="74"/>
      <c r="AG931" s="74"/>
      <c r="AH931" s="74"/>
      <c r="AI931" s="74"/>
      <c r="AJ931" s="74"/>
      <c r="AK931" s="74"/>
      <c r="AL931" s="74"/>
      <c r="AM931" s="74"/>
      <c r="AN931" s="74"/>
      <c r="AO931" s="74"/>
      <c r="AP931" s="74"/>
      <c r="AQ931" s="74"/>
      <c r="AR931" s="74"/>
      <c r="AS931" s="74"/>
      <c r="AT931" s="74"/>
      <c r="AU931" s="74"/>
      <c r="AV931" s="74"/>
      <c r="AW931" s="74"/>
      <c r="AX931" s="74"/>
      <c r="AY931" s="74"/>
      <c r="AZ931" s="74"/>
      <c r="BA931" s="74"/>
      <c r="BB931" s="74"/>
      <c r="BC931" s="74"/>
      <c r="BD931" s="74"/>
      <c r="BE931" s="74"/>
      <c r="BF931" s="74"/>
      <c r="BG931" s="74"/>
      <c r="BH931" s="74"/>
      <c r="BI931" s="74"/>
      <c r="BJ931" s="74"/>
      <c r="BK931" s="74"/>
      <c r="BL931" s="74"/>
      <c r="BM931" s="74"/>
      <c r="BN931" s="74"/>
      <c r="BO931" s="74"/>
      <c r="BP931" s="74"/>
      <c r="BQ931" s="74"/>
      <c r="BR931" s="74"/>
      <c r="BS931" s="74"/>
      <c r="BT931" s="74"/>
      <c r="BU931" s="74"/>
      <c r="BV931" s="74"/>
      <c r="BW931" s="74"/>
      <c r="BX931" s="74"/>
      <c r="BY931" s="74"/>
      <c r="BZ931" s="74"/>
      <c r="CA931" s="74"/>
      <c r="CB931" s="74"/>
      <c r="CC931" s="74"/>
      <c r="CD931" s="74"/>
      <c r="CE931" s="74"/>
      <c r="CF931" s="74"/>
      <c r="CG931" s="74"/>
      <c r="CH931" s="74"/>
      <c r="CI931" s="74"/>
      <c r="CJ931" s="74"/>
      <c r="CK931" s="74"/>
      <c r="CL931" s="74"/>
      <c r="CM931" s="74"/>
      <c r="CN931" s="74"/>
      <c r="CO931" s="74"/>
      <c r="CP931" s="74"/>
      <c r="CQ931" s="74"/>
      <c r="CR931" s="74"/>
      <c r="CS931" s="74"/>
      <c r="CT931" s="74"/>
      <c r="CU931" s="74"/>
      <c r="CV931" s="74"/>
      <c r="CW931" s="74"/>
      <c r="CX931" s="74"/>
      <c r="CY931" s="74"/>
      <c r="CZ931" s="74"/>
      <c r="DA931" s="74"/>
      <c r="DB931" s="74"/>
      <c r="DC931" s="74"/>
      <c r="DD931" s="74"/>
      <c r="DE931" s="74"/>
      <c r="DF931" s="74"/>
      <c r="DG931" s="74"/>
      <c r="DH931" s="74"/>
      <c r="DI931" s="74"/>
      <c r="DJ931" s="74"/>
      <c r="DK931" s="74"/>
      <c r="DL931" s="74"/>
      <c r="DM931" s="74"/>
      <c r="DN931" s="74"/>
      <c r="DO931" s="74"/>
      <c r="DP931" s="74"/>
      <c r="DQ931" s="74"/>
      <c r="DR931" s="74"/>
      <c r="DS931" s="74"/>
      <c r="DT931" s="74"/>
      <c r="DU931" s="74"/>
      <c r="DV931" s="74"/>
      <c r="DW931" s="74"/>
      <c r="DX931" s="74"/>
      <c r="DY931" s="74"/>
      <c r="DZ931" s="74"/>
      <c r="EA931" s="74"/>
      <c r="EB931" s="74"/>
      <c r="EC931" s="74"/>
      <c r="ED931" s="74"/>
      <c r="EE931" s="74"/>
      <c r="EF931" s="74"/>
      <c r="EG931" s="74"/>
      <c r="EH931" s="74"/>
      <c r="EI931" s="74"/>
      <c r="EJ931" s="74"/>
      <c r="EK931" s="74"/>
      <c r="EL931" s="74"/>
      <c r="EM931" s="74"/>
      <c r="EN931" s="74"/>
      <c r="EO931" s="74"/>
      <c r="EP931" s="74"/>
      <c r="EQ931" s="74"/>
      <c r="ER931" s="74"/>
      <c r="ES931" s="74"/>
      <c r="ET931" s="74"/>
      <c r="EU931" s="74"/>
      <c r="EV931" s="74"/>
      <c r="EW931" s="74"/>
      <c r="EX931" s="74"/>
      <c r="EY931" s="74"/>
      <c r="EZ931" s="74"/>
      <c r="FA931" s="74"/>
      <c r="FB931" s="74"/>
      <c r="FC931" s="74"/>
      <c r="FD931" s="74"/>
      <c r="FE931" s="74"/>
      <c r="FF931" s="74"/>
      <c r="FG931" s="74"/>
      <c r="FH931" s="74"/>
      <c r="FI931" s="74"/>
      <c r="FJ931" s="74"/>
      <c r="FK931" s="74"/>
      <c r="FL931" s="74"/>
      <c r="FM931" s="74"/>
      <c r="FN931" s="74"/>
      <c r="FO931" s="74"/>
      <c r="FP931" s="74"/>
      <c r="FQ931" s="74"/>
      <c r="FR931" s="74"/>
      <c r="FS931" s="74"/>
      <c r="FT931" s="74"/>
      <c r="FU931" s="74"/>
      <c r="FV931" s="74"/>
      <c r="FW931" s="74"/>
      <c r="FX931" s="74"/>
      <c r="FY931" s="74"/>
      <c r="FZ931" s="74"/>
      <c r="GA931" s="74"/>
      <c r="GB931" s="74"/>
      <c r="GC931" s="74"/>
      <c r="GD931" s="74"/>
      <c r="GE931" s="74"/>
      <c r="GF931" s="74"/>
      <c r="GG931" s="74"/>
      <c r="GH931" s="74"/>
      <c r="GI931" s="74"/>
      <c r="GJ931" s="74"/>
      <c r="GK931" s="74"/>
      <c r="GL931" s="74"/>
      <c r="GM931" s="74"/>
      <c r="GN931" s="74"/>
      <c r="GO931" s="74"/>
      <c r="GP931" s="74"/>
      <c r="GQ931" s="74"/>
      <c r="GR931" s="74"/>
      <c r="GS931" s="74"/>
      <c r="GT931" s="74"/>
      <c r="GU931" s="74"/>
      <c r="GV931" s="74"/>
      <c r="GW931" s="74"/>
      <c r="GX931" s="74"/>
      <c r="GY931" s="74"/>
      <c r="GZ931" s="74"/>
      <c r="HA931" s="74"/>
      <c r="HB931" s="74"/>
      <c r="HC931" s="74"/>
      <c r="HD931" s="74"/>
      <c r="HE931" s="74"/>
      <c r="HF931" s="74"/>
      <c r="HG931" s="74"/>
      <c r="HH931" s="74"/>
      <c r="HI931" s="74"/>
      <c r="HJ931" s="74"/>
      <c r="HK931" s="74"/>
      <c r="HL931" s="74"/>
      <c r="HM931" s="74"/>
      <c r="HN931" s="74"/>
      <c r="HO931" s="74"/>
      <c r="HP931" s="74"/>
      <c r="HQ931" s="74"/>
      <c r="HR931" s="74"/>
      <c r="HS931" s="74"/>
      <c r="HT931" s="74"/>
      <c r="HU931" s="74"/>
      <c r="HV931" s="74"/>
      <c r="HW931" s="74"/>
      <c r="HX931" s="74"/>
      <c r="HY931" s="74"/>
      <c r="HZ931" s="74"/>
      <c r="IA931" s="74"/>
      <c r="IB931" s="74"/>
      <c r="IC931" s="74"/>
      <c r="ID931" s="74"/>
      <c r="IE931" s="74"/>
      <c r="IF931" s="74"/>
      <c r="IG931" s="74"/>
      <c r="IH931" s="74"/>
      <c r="II931" s="74"/>
      <c r="IJ931" s="74"/>
    </row>
    <row r="932" spans="1:244">
      <c r="A932" s="75" t="s">
        <v>1906</v>
      </c>
      <c r="B932" s="76" t="s">
        <v>2108</v>
      </c>
      <c r="C932" s="81"/>
      <c r="D932" s="82"/>
      <c r="E932" s="80"/>
      <c r="F932" s="74"/>
      <c r="G932" s="74"/>
      <c r="H932" s="74"/>
      <c r="I932" s="74"/>
      <c r="J932" s="74"/>
      <c r="K932" s="74"/>
      <c r="L932" s="74"/>
      <c r="M932" s="74"/>
      <c r="N932" s="74"/>
      <c r="O932" s="74"/>
      <c r="P932" s="74"/>
      <c r="Q932" s="74"/>
      <c r="R932" s="74"/>
      <c r="S932" s="74"/>
      <c r="T932" s="74"/>
      <c r="U932" s="74"/>
      <c r="V932" s="74"/>
      <c r="W932" s="74"/>
      <c r="X932" s="74"/>
      <c r="Y932" s="74"/>
      <c r="Z932" s="74"/>
      <c r="AA932" s="74"/>
      <c r="AB932" s="74"/>
      <c r="AC932" s="74"/>
      <c r="AD932" s="74"/>
      <c r="AE932" s="74"/>
      <c r="AF932" s="74"/>
      <c r="AG932" s="74"/>
      <c r="AH932" s="74"/>
      <c r="AI932" s="74"/>
      <c r="AJ932" s="74"/>
      <c r="AK932" s="74"/>
      <c r="AL932" s="74"/>
      <c r="AM932" s="74"/>
      <c r="AN932" s="74"/>
      <c r="AO932" s="74"/>
      <c r="AP932" s="74"/>
      <c r="AQ932" s="74"/>
      <c r="AR932" s="74"/>
      <c r="AS932" s="74"/>
      <c r="AT932" s="74"/>
      <c r="AU932" s="74"/>
      <c r="AV932" s="74"/>
      <c r="AW932" s="74"/>
      <c r="AX932" s="74"/>
      <c r="AY932" s="74"/>
      <c r="AZ932" s="74"/>
      <c r="BA932" s="74"/>
      <c r="BB932" s="74"/>
      <c r="BC932" s="74"/>
      <c r="BD932" s="74"/>
      <c r="BE932" s="74"/>
      <c r="BF932" s="74"/>
      <c r="BG932" s="74"/>
      <c r="BH932" s="74"/>
      <c r="BI932" s="74"/>
      <c r="BJ932" s="74"/>
      <c r="BK932" s="74"/>
      <c r="BL932" s="74"/>
      <c r="BM932" s="74"/>
      <c r="BN932" s="74"/>
      <c r="BO932" s="74"/>
      <c r="BP932" s="74"/>
      <c r="BQ932" s="74"/>
      <c r="BR932" s="74"/>
      <c r="BS932" s="74"/>
      <c r="BT932" s="74"/>
      <c r="BU932" s="74"/>
      <c r="BV932" s="74"/>
      <c r="BW932" s="74"/>
      <c r="BX932" s="74"/>
      <c r="BY932" s="74"/>
      <c r="BZ932" s="74"/>
      <c r="CA932" s="74"/>
      <c r="CB932" s="74"/>
      <c r="CC932" s="74"/>
      <c r="CD932" s="74"/>
      <c r="CE932" s="74"/>
      <c r="CF932" s="74"/>
      <c r="CG932" s="74"/>
      <c r="CH932" s="74"/>
      <c r="CI932" s="74"/>
      <c r="CJ932" s="74"/>
      <c r="CK932" s="74"/>
      <c r="CL932" s="74"/>
      <c r="CM932" s="74"/>
      <c r="CN932" s="74"/>
      <c r="CO932" s="74"/>
      <c r="CP932" s="74"/>
      <c r="CQ932" s="74"/>
      <c r="CR932" s="74"/>
      <c r="CS932" s="74"/>
      <c r="CT932" s="74"/>
      <c r="CU932" s="74"/>
      <c r="CV932" s="74"/>
      <c r="CW932" s="74"/>
      <c r="CX932" s="74"/>
      <c r="CY932" s="74"/>
      <c r="CZ932" s="74"/>
      <c r="DA932" s="74"/>
      <c r="DB932" s="74"/>
      <c r="DC932" s="74"/>
      <c r="DD932" s="74"/>
      <c r="DE932" s="74"/>
      <c r="DF932" s="74"/>
      <c r="DG932" s="74"/>
      <c r="DH932" s="74"/>
      <c r="DI932" s="74"/>
      <c r="DJ932" s="74"/>
      <c r="DK932" s="74"/>
      <c r="DL932" s="74"/>
      <c r="DM932" s="74"/>
      <c r="DN932" s="74"/>
      <c r="DO932" s="74"/>
      <c r="DP932" s="74"/>
      <c r="DQ932" s="74"/>
      <c r="DR932" s="74"/>
      <c r="DS932" s="74"/>
      <c r="DT932" s="74"/>
      <c r="DU932" s="74"/>
      <c r="DV932" s="74"/>
      <c r="DW932" s="74"/>
      <c r="DX932" s="74"/>
      <c r="DY932" s="74"/>
      <c r="DZ932" s="74"/>
      <c r="EA932" s="74"/>
      <c r="EB932" s="74"/>
      <c r="EC932" s="74"/>
      <c r="ED932" s="74"/>
      <c r="EE932" s="74"/>
      <c r="EF932" s="74"/>
      <c r="EG932" s="74"/>
      <c r="EH932" s="74"/>
      <c r="EI932" s="74"/>
      <c r="EJ932" s="74"/>
      <c r="EK932" s="74"/>
      <c r="EL932" s="74"/>
      <c r="EM932" s="74"/>
      <c r="EN932" s="74"/>
      <c r="EO932" s="74"/>
      <c r="EP932" s="74"/>
      <c r="EQ932" s="74"/>
      <c r="ER932" s="74"/>
      <c r="ES932" s="74"/>
      <c r="ET932" s="74"/>
      <c r="EU932" s="74"/>
      <c r="EV932" s="74"/>
      <c r="EW932" s="74"/>
      <c r="EX932" s="74"/>
      <c r="EY932" s="74"/>
      <c r="EZ932" s="74"/>
      <c r="FA932" s="74"/>
      <c r="FB932" s="74"/>
      <c r="FC932" s="74"/>
      <c r="FD932" s="74"/>
      <c r="FE932" s="74"/>
      <c r="FF932" s="74"/>
      <c r="FG932" s="74"/>
      <c r="FH932" s="74"/>
      <c r="FI932" s="74"/>
      <c r="FJ932" s="74"/>
      <c r="FK932" s="74"/>
      <c r="FL932" s="74"/>
      <c r="FM932" s="74"/>
      <c r="FN932" s="74"/>
      <c r="FO932" s="74"/>
      <c r="FP932" s="74"/>
      <c r="FQ932" s="74"/>
      <c r="FR932" s="74"/>
      <c r="FS932" s="74"/>
      <c r="FT932" s="74"/>
      <c r="FU932" s="74"/>
      <c r="FV932" s="74"/>
      <c r="FW932" s="74"/>
      <c r="FX932" s="74"/>
      <c r="FY932" s="74"/>
      <c r="FZ932" s="74"/>
      <c r="GA932" s="74"/>
      <c r="GB932" s="74"/>
      <c r="GC932" s="74"/>
      <c r="GD932" s="74"/>
      <c r="GE932" s="74"/>
      <c r="GF932" s="74"/>
      <c r="GG932" s="74"/>
      <c r="GH932" s="74"/>
      <c r="GI932" s="74"/>
      <c r="GJ932" s="74"/>
      <c r="GK932" s="74"/>
      <c r="GL932" s="74"/>
      <c r="GM932" s="74"/>
      <c r="GN932" s="74"/>
      <c r="GO932" s="74"/>
      <c r="GP932" s="74"/>
      <c r="GQ932" s="74"/>
      <c r="GR932" s="74"/>
      <c r="GS932" s="74"/>
      <c r="GT932" s="74"/>
      <c r="GU932" s="74"/>
      <c r="GV932" s="74"/>
      <c r="GW932" s="74"/>
      <c r="GX932" s="74"/>
      <c r="GY932" s="74"/>
      <c r="GZ932" s="74"/>
      <c r="HA932" s="74"/>
      <c r="HB932" s="74"/>
      <c r="HC932" s="74"/>
      <c r="HD932" s="74"/>
      <c r="HE932" s="74"/>
      <c r="HF932" s="74"/>
      <c r="HG932" s="74"/>
      <c r="HH932" s="74"/>
      <c r="HI932" s="74"/>
      <c r="HJ932" s="74"/>
      <c r="HK932" s="74"/>
      <c r="HL932" s="74"/>
      <c r="HM932" s="74"/>
      <c r="HN932" s="74"/>
      <c r="HO932" s="74"/>
      <c r="HP932" s="74"/>
      <c r="HQ932" s="74"/>
      <c r="HR932" s="74"/>
      <c r="HS932" s="74"/>
      <c r="HT932" s="74"/>
      <c r="HU932" s="74"/>
      <c r="HV932" s="74"/>
      <c r="HW932" s="74"/>
      <c r="HX932" s="74"/>
      <c r="HY932" s="74"/>
      <c r="HZ932" s="74"/>
      <c r="IA932" s="74"/>
      <c r="IB932" s="74"/>
      <c r="IC932" s="74"/>
      <c r="ID932" s="74"/>
      <c r="IE932" s="74"/>
      <c r="IF932" s="74"/>
      <c r="IG932" s="74"/>
      <c r="IH932" s="74"/>
      <c r="II932" s="74"/>
      <c r="IJ932" s="74"/>
    </row>
    <row r="933" spans="1:244">
      <c r="A933" s="75" t="s">
        <v>1907</v>
      </c>
      <c r="B933" s="76" t="s">
        <v>2109</v>
      </c>
      <c r="C933" s="81"/>
      <c r="D933" s="82"/>
      <c r="E933" s="80"/>
      <c r="F933" s="74"/>
      <c r="G933" s="74"/>
      <c r="H933" s="74"/>
      <c r="I933" s="74"/>
      <c r="J933" s="74"/>
      <c r="K933" s="74"/>
      <c r="L933" s="74"/>
      <c r="M933" s="74"/>
      <c r="N933" s="74"/>
      <c r="O933" s="74"/>
      <c r="P933" s="74"/>
      <c r="Q933" s="74"/>
      <c r="R933" s="74"/>
      <c r="S933" s="74"/>
      <c r="T933" s="74"/>
      <c r="U933" s="74"/>
      <c r="V933" s="74"/>
      <c r="W933" s="74"/>
      <c r="X933" s="74"/>
      <c r="Y933" s="74"/>
      <c r="Z933" s="74"/>
      <c r="AA933" s="74"/>
      <c r="AB933" s="74"/>
      <c r="AC933" s="74"/>
      <c r="AD933" s="74"/>
      <c r="AE933" s="74"/>
      <c r="AF933" s="74"/>
      <c r="AG933" s="74"/>
      <c r="AH933" s="74"/>
      <c r="AI933" s="74"/>
      <c r="AJ933" s="74"/>
      <c r="AK933" s="74"/>
      <c r="AL933" s="74"/>
      <c r="AM933" s="74"/>
      <c r="AN933" s="74"/>
      <c r="AO933" s="74"/>
      <c r="AP933" s="74"/>
      <c r="AQ933" s="74"/>
      <c r="AR933" s="74"/>
      <c r="AS933" s="74"/>
      <c r="AT933" s="74"/>
      <c r="AU933" s="74"/>
      <c r="AV933" s="74"/>
      <c r="AW933" s="74"/>
      <c r="AX933" s="74"/>
      <c r="AY933" s="74"/>
      <c r="AZ933" s="74"/>
      <c r="BA933" s="74"/>
      <c r="BB933" s="74"/>
      <c r="BC933" s="74"/>
      <c r="BD933" s="74"/>
      <c r="BE933" s="74"/>
      <c r="BF933" s="74"/>
      <c r="BG933" s="74"/>
      <c r="BH933" s="74"/>
      <c r="BI933" s="74"/>
      <c r="BJ933" s="74"/>
      <c r="BK933" s="74"/>
      <c r="BL933" s="74"/>
      <c r="BM933" s="74"/>
      <c r="BN933" s="74"/>
      <c r="BO933" s="74"/>
      <c r="BP933" s="74"/>
      <c r="BQ933" s="74"/>
      <c r="BR933" s="74"/>
      <c r="BS933" s="74"/>
      <c r="BT933" s="74"/>
      <c r="BU933" s="74"/>
      <c r="BV933" s="74"/>
      <c r="BW933" s="74"/>
      <c r="BX933" s="74"/>
      <c r="BY933" s="74"/>
      <c r="BZ933" s="74"/>
      <c r="CA933" s="74"/>
      <c r="CB933" s="74"/>
      <c r="CC933" s="74"/>
      <c r="CD933" s="74"/>
      <c r="CE933" s="74"/>
      <c r="CF933" s="74"/>
      <c r="CG933" s="74"/>
      <c r="CH933" s="74"/>
      <c r="CI933" s="74"/>
      <c r="CJ933" s="74"/>
      <c r="CK933" s="74"/>
      <c r="CL933" s="74"/>
      <c r="CM933" s="74"/>
      <c r="CN933" s="74"/>
      <c r="CO933" s="74"/>
      <c r="CP933" s="74"/>
      <c r="CQ933" s="74"/>
      <c r="CR933" s="74"/>
      <c r="CS933" s="74"/>
      <c r="CT933" s="74"/>
      <c r="CU933" s="74"/>
      <c r="CV933" s="74"/>
      <c r="CW933" s="74"/>
      <c r="CX933" s="74"/>
      <c r="CY933" s="74"/>
      <c r="CZ933" s="74"/>
      <c r="DA933" s="74"/>
      <c r="DB933" s="74"/>
      <c r="DC933" s="74"/>
      <c r="DD933" s="74"/>
      <c r="DE933" s="74"/>
      <c r="DF933" s="74"/>
      <c r="DG933" s="74"/>
      <c r="DH933" s="74"/>
      <c r="DI933" s="74"/>
      <c r="DJ933" s="74"/>
      <c r="DK933" s="74"/>
      <c r="DL933" s="74"/>
      <c r="DM933" s="74"/>
      <c r="DN933" s="74"/>
      <c r="DO933" s="74"/>
      <c r="DP933" s="74"/>
      <c r="DQ933" s="74"/>
      <c r="DR933" s="74"/>
      <c r="DS933" s="74"/>
      <c r="DT933" s="74"/>
      <c r="DU933" s="74"/>
      <c r="DV933" s="74"/>
      <c r="DW933" s="74"/>
      <c r="DX933" s="74"/>
      <c r="DY933" s="74"/>
      <c r="DZ933" s="74"/>
      <c r="EA933" s="74"/>
      <c r="EB933" s="74"/>
      <c r="EC933" s="74"/>
      <c r="ED933" s="74"/>
      <c r="EE933" s="74"/>
      <c r="EF933" s="74"/>
      <c r="EG933" s="74"/>
      <c r="EH933" s="74"/>
      <c r="EI933" s="74"/>
      <c r="EJ933" s="74"/>
      <c r="EK933" s="74"/>
      <c r="EL933" s="74"/>
      <c r="EM933" s="74"/>
      <c r="EN933" s="74"/>
      <c r="EO933" s="74"/>
      <c r="EP933" s="74"/>
      <c r="EQ933" s="74"/>
      <c r="ER933" s="74"/>
      <c r="ES933" s="74"/>
      <c r="ET933" s="74"/>
      <c r="EU933" s="74"/>
      <c r="EV933" s="74"/>
      <c r="EW933" s="74"/>
      <c r="EX933" s="74"/>
      <c r="EY933" s="74"/>
      <c r="EZ933" s="74"/>
      <c r="FA933" s="74"/>
      <c r="FB933" s="74"/>
      <c r="FC933" s="74"/>
      <c r="FD933" s="74"/>
      <c r="FE933" s="74"/>
      <c r="FF933" s="74"/>
      <c r="FG933" s="74"/>
      <c r="FH933" s="74"/>
      <c r="FI933" s="74"/>
      <c r="FJ933" s="74"/>
      <c r="FK933" s="74"/>
      <c r="FL933" s="74"/>
      <c r="FM933" s="74"/>
      <c r="FN933" s="74"/>
      <c r="FO933" s="74"/>
      <c r="FP933" s="74"/>
      <c r="FQ933" s="74"/>
      <c r="FR933" s="74"/>
      <c r="FS933" s="74"/>
      <c r="FT933" s="74"/>
      <c r="FU933" s="74"/>
      <c r="FV933" s="74"/>
      <c r="FW933" s="74"/>
      <c r="FX933" s="74"/>
      <c r="FY933" s="74"/>
      <c r="FZ933" s="74"/>
      <c r="GA933" s="74"/>
      <c r="GB933" s="74"/>
      <c r="GC933" s="74"/>
      <c r="GD933" s="74"/>
      <c r="GE933" s="74"/>
      <c r="GF933" s="74"/>
      <c r="GG933" s="74"/>
      <c r="GH933" s="74"/>
      <c r="GI933" s="74"/>
      <c r="GJ933" s="74"/>
      <c r="GK933" s="74"/>
      <c r="GL933" s="74"/>
      <c r="GM933" s="74"/>
      <c r="GN933" s="74"/>
      <c r="GO933" s="74"/>
      <c r="GP933" s="74"/>
      <c r="GQ933" s="74"/>
      <c r="GR933" s="74"/>
      <c r="GS933" s="74"/>
      <c r="GT933" s="74"/>
      <c r="GU933" s="74"/>
      <c r="GV933" s="74"/>
      <c r="GW933" s="74"/>
      <c r="GX933" s="74"/>
      <c r="GY933" s="74"/>
      <c r="GZ933" s="74"/>
      <c r="HA933" s="74"/>
      <c r="HB933" s="74"/>
      <c r="HC933" s="74"/>
      <c r="HD933" s="74"/>
      <c r="HE933" s="74"/>
      <c r="HF933" s="74"/>
      <c r="HG933" s="74"/>
      <c r="HH933" s="74"/>
      <c r="HI933" s="74"/>
      <c r="HJ933" s="74"/>
      <c r="HK933" s="74"/>
      <c r="HL933" s="74"/>
      <c r="HM933" s="74"/>
      <c r="HN933" s="74"/>
      <c r="HO933" s="74"/>
      <c r="HP933" s="74"/>
      <c r="HQ933" s="74"/>
      <c r="HR933" s="74"/>
      <c r="HS933" s="74"/>
      <c r="HT933" s="74"/>
      <c r="HU933" s="74"/>
      <c r="HV933" s="74"/>
      <c r="HW933" s="74"/>
      <c r="HX933" s="74"/>
      <c r="HY933" s="74"/>
      <c r="HZ933" s="74"/>
      <c r="IA933" s="74"/>
      <c r="IB933" s="74"/>
      <c r="IC933" s="74"/>
      <c r="ID933" s="74"/>
      <c r="IE933" s="74"/>
      <c r="IF933" s="74"/>
      <c r="IG933" s="74"/>
      <c r="IH933" s="74"/>
      <c r="II933" s="74"/>
      <c r="IJ933" s="74"/>
    </row>
    <row r="934" spans="1:244">
      <c r="A934" s="75" t="s">
        <v>1908</v>
      </c>
      <c r="B934" s="76" t="s">
        <v>196</v>
      </c>
      <c r="C934" s="81"/>
      <c r="D934" s="82"/>
      <c r="E934" s="80"/>
      <c r="F934" s="74"/>
      <c r="G934" s="74"/>
      <c r="H934" s="74"/>
      <c r="I934" s="74"/>
      <c r="J934" s="74"/>
      <c r="K934" s="74"/>
      <c r="L934" s="74"/>
      <c r="M934" s="74"/>
      <c r="N934" s="74"/>
      <c r="O934" s="74"/>
      <c r="P934" s="74"/>
      <c r="Q934" s="74"/>
      <c r="R934" s="74"/>
      <c r="S934" s="74"/>
      <c r="T934" s="74"/>
      <c r="U934" s="74"/>
      <c r="V934" s="74"/>
      <c r="W934" s="74"/>
      <c r="X934" s="74"/>
      <c r="Y934" s="74"/>
      <c r="Z934" s="74"/>
      <c r="AA934" s="74"/>
      <c r="AB934" s="74"/>
      <c r="AC934" s="74"/>
      <c r="AD934" s="74"/>
      <c r="AE934" s="74"/>
      <c r="AF934" s="74"/>
      <c r="AG934" s="74"/>
      <c r="AH934" s="74"/>
      <c r="AI934" s="74"/>
      <c r="AJ934" s="74"/>
      <c r="AK934" s="74"/>
      <c r="AL934" s="74"/>
      <c r="AM934" s="74"/>
      <c r="AN934" s="74"/>
      <c r="AO934" s="74"/>
      <c r="AP934" s="74"/>
      <c r="AQ934" s="74"/>
      <c r="AR934" s="74"/>
      <c r="AS934" s="74"/>
      <c r="AT934" s="74"/>
      <c r="AU934" s="74"/>
      <c r="AV934" s="74"/>
      <c r="AW934" s="74"/>
      <c r="AX934" s="74"/>
      <c r="AY934" s="74"/>
      <c r="AZ934" s="74"/>
      <c r="BA934" s="74"/>
      <c r="BB934" s="74"/>
      <c r="BC934" s="74"/>
      <c r="BD934" s="74"/>
      <c r="BE934" s="74"/>
      <c r="BF934" s="74"/>
      <c r="BG934" s="74"/>
      <c r="BH934" s="74"/>
      <c r="BI934" s="74"/>
      <c r="BJ934" s="74"/>
      <c r="BK934" s="74"/>
      <c r="BL934" s="74"/>
      <c r="BM934" s="74"/>
      <c r="BN934" s="74"/>
      <c r="BO934" s="74"/>
      <c r="BP934" s="74"/>
      <c r="BQ934" s="74"/>
      <c r="BR934" s="74"/>
      <c r="BS934" s="74"/>
      <c r="BT934" s="74"/>
      <c r="BU934" s="74"/>
      <c r="BV934" s="74"/>
      <c r="BW934" s="74"/>
      <c r="BX934" s="74"/>
      <c r="BY934" s="74"/>
      <c r="BZ934" s="74"/>
      <c r="CA934" s="74"/>
      <c r="CB934" s="74"/>
      <c r="CC934" s="74"/>
      <c r="CD934" s="74"/>
      <c r="CE934" s="74"/>
      <c r="CF934" s="74"/>
      <c r="CG934" s="74"/>
      <c r="CH934" s="74"/>
      <c r="CI934" s="74"/>
      <c r="CJ934" s="74"/>
      <c r="CK934" s="74"/>
      <c r="CL934" s="74"/>
      <c r="CM934" s="74"/>
      <c r="CN934" s="74"/>
      <c r="CO934" s="74"/>
      <c r="CP934" s="74"/>
      <c r="CQ934" s="74"/>
      <c r="CR934" s="74"/>
      <c r="CS934" s="74"/>
      <c r="CT934" s="74"/>
      <c r="CU934" s="74"/>
      <c r="CV934" s="74"/>
      <c r="CW934" s="74"/>
      <c r="CX934" s="74"/>
      <c r="CY934" s="74"/>
      <c r="CZ934" s="74"/>
      <c r="DA934" s="74"/>
      <c r="DB934" s="74"/>
      <c r="DC934" s="74"/>
      <c r="DD934" s="74"/>
      <c r="DE934" s="74"/>
      <c r="DF934" s="74"/>
      <c r="DG934" s="74"/>
      <c r="DH934" s="74"/>
      <c r="DI934" s="74"/>
      <c r="DJ934" s="74"/>
      <c r="DK934" s="74"/>
      <c r="DL934" s="74"/>
      <c r="DM934" s="74"/>
      <c r="DN934" s="74"/>
      <c r="DO934" s="74"/>
      <c r="DP934" s="74"/>
      <c r="DQ934" s="74"/>
      <c r="DR934" s="74"/>
      <c r="DS934" s="74"/>
      <c r="DT934" s="74"/>
      <c r="DU934" s="74"/>
      <c r="DV934" s="74"/>
      <c r="DW934" s="74"/>
      <c r="DX934" s="74"/>
      <c r="DY934" s="74"/>
      <c r="DZ934" s="74"/>
      <c r="EA934" s="74"/>
      <c r="EB934" s="74"/>
      <c r="EC934" s="74"/>
      <c r="ED934" s="74"/>
      <c r="EE934" s="74"/>
      <c r="EF934" s="74"/>
      <c r="EG934" s="74"/>
      <c r="EH934" s="74"/>
      <c r="EI934" s="74"/>
      <c r="EJ934" s="74"/>
      <c r="EK934" s="74"/>
      <c r="EL934" s="74"/>
      <c r="EM934" s="74"/>
      <c r="EN934" s="74"/>
      <c r="EO934" s="74"/>
      <c r="EP934" s="74"/>
      <c r="EQ934" s="74"/>
      <c r="ER934" s="74"/>
      <c r="ES934" s="74"/>
      <c r="ET934" s="74"/>
      <c r="EU934" s="74"/>
      <c r="EV934" s="74"/>
      <c r="EW934" s="74"/>
      <c r="EX934" s="74"/>
      <c r="EY934" s="74"/>
      <c r="EZ934" s="74"/>
      <c r="FA934" s="74"/>
      <c r="FB934" s="74"/>
      <c r="FC934" s="74"/>
      <c r="FD934" s="74"/>
      <c r="FE934" s="74"/>
      <c r="FF934" s="74"/>
      <c r="FG934" s="74"/>
      <c r="FH934" s="74"/>
      <c r="FI934" s="74"/>
      <c r="FJ934" s="74"/>
      <c r="FK934" s="74"/>
      <c r="FL934" s="74"/>
      <c r="FM934" s="74"/>
      <c r="FN934" s="74"/>
      <c r="FO934" s="74"/>
      <c r="FP934" s="74"/>
      <c r="FQ934" s="74"/>
      <c r="FR934" s="74"/>
      <c r="FS934" s="74"/>
      <c r="FT934" s="74"/>
      <c r="FU934" s="74"/>
      <c r="FV934" s="74"/>
      <c r="FW934" s="74"/>
      <c r="FX934" s="74"/>
      <c r="FY934" s="74"/>
      <c r="FZ934" s="74"/>
      <c r="GA934" s="74"/>
      <c r="GB934" s="74"/>
      <c r="GC934" s="74"/>
      <c r="GD934" s="74"/>
      <c r="GE934" s="74"/>
      <c r="GF934" s="74"/>
      <c r="GG934" s="74"/>
      <c r="GH934" s="74"/>
      <c r="GI934" s="74"/>
      <c r="GJ934" s="74"/>
      <c r="GK934" s="74"/>
      <c r="GL934" s="74"/>
      <c r="GM934" s="74"/>
      <c r="GN934" s="74"/>
      <c r="GO934" s="74"/>
      <c r="GP934" s="74"/>
      <c r="GQ934" s="74"/>
      <c r="GR934" s="74"/>
      <c r="GS934" s="74"/>
      <c r="GT934" s="74"/>
      <c r="GU934" s="74"/>
      <c r="GV934" s="74"/>
      <c r="GW934" s="74"/>
      <c r="GX934" s="74"/>
      <c r="GY934" s="74"/>
      <c r="GZ934" s="74"/>
      <c r="HA934" s="74"/>
      <c r="HB934" s="74"/>
      <c r="HC934" s="74"/>
      <c r="HD934" s="74"/>
      <c r="HE934" s="74"/>
      <c r="HF934" s="74"/>
      <c r="HG934" s="74"/>
      <c r="HH934" s="74"/>
      <c r="HI934" s="74"/>
      <c r="HJ934" s="74"/>
      <c r="HK934" s="74"/>
      <c r="HL934" s="74"/>
      <c r="HM934" s="74"/>
      <c r="HN934" s="74"/>
      <c r="HO934" s="74"/>
      <c r="HP934" s="74"/>
      <c r="HQ934" s="74"/>
      <c r="HR934" s="74"/>
      <c r="HS934" s="74"/>
      <c r="HT934" s="74"/>
      <c r="HU934" s="74"/>
      <c r="HV934" s="74"/>
      <c r="HW934" s="74"/>
      <c r="HX934" s="74"/>
      <c r="HY934" s="74"/>
      <c r="HZ934" s="74"/>
      <c r="IA934" s="74"/>
      <c r="IB934" s="74"/>
      <c r="IC934" s="74"/>
      <c r="ID934" s="74"/>
      <c r="IE934" s="74"/>
      <c r="IF934" s="74"/>
      <c r="IG934" s="74"/>
      <c r="IH934" s="74"/>
      <c r="II934" s="74"/>
      <c r="IJ934" s="74"/>
    </row>
    <row r="935" spans="1:244" ht="31.5">
      <c r="A935" s="70" t="s">
        <v>1920</v>
      </c>
      <c r="B935" s="71" t="s">
        <v>2112</v>
      </c>
      <c r="C935" s="72"/>
      <c r="D935" s="73">
        <f>D936+D940+D944</f>
        <v>0</v>
      </c>
      <c r="E935" s="73">
        <f>E936+E940+E944</f>
        <v>0</v>
      </c>
      <c r="F935" s="74"/>
      <c r="G935" s="74"/>
      <c r="H935" s="74"/>
      <c r="I935" s="74"/>
      <c r="J935" s="74"/>
      <c r="K935" s="74"/>
      <c r="L935" s="74"/>
      <c r="M935" s="74"/>
      <c r="N935" s="74"/>
      <c r="O935" s="74"/>
      <c r="P935" s="74"/>
      <c r="Q935" s="74"/>
      <c r="R935" s="74"/>
      <c r="S935" s="74"/>
      <c r="T935" s="74"/>
      <c r="U935" s="74"/>
      <c r="V935" s="74"/>
      <c r="W935" s="74"/>
      <c r="X935" s="74"/>
      <c r="Y935" s="74"/>
      <c r="Z935" s="74"/>
      <c r="AA935" s="74"/>
      <c r="AB935" s="74"/>
      <c r="AC935" s="74"/>
      <c r="AD935" s="74"/>
      <c r="AE935" s="74"/>
      <c r="AF935" s="74"/>
      <c r="AG935" s="74"/>
      <c r="AH935" s="74"/>
      <c r="AI935" s="74"/>
      <c r="AJ935" s="74"/>
      <c r="AK935" s="74"/>
      <c r="AL935" s="74"/>
      <c r="AM935" s="74"/>
      <c r="AN935" s="74"/>
      <c r="AO935" s="74"/>
      <c r="AP935" s="74"/>
      <c r="AQ935" s="74"/>
      <c r="AR935" s="74"/>
      <c r="AS935" s="74"/>
      <c r="AT935" s="74"/>
      <c r="AU935" s="74"/>
      <c r="AV935" s="74"/>
      <c r="AW935" s="74"/>
      <c r="AX935" s="74"/>
      <c r="AY935" s="74"/>
      <c r="AZ935" s="74"/>
      <c r="BA935" s="74"/>
      <c r="BB935" s="74"/>
      <c r="BC935" s="74"/>
      <c r="BD935" s="74"/>
      <c r="BE935" s="74"/>
      <c r="BF935" s="74"/>
      <c r="BG935" s="74"/>
      <c r="BH935" s="74"/>
      <c r="BI935" s="74"/>
      <c r="BJ935" s="74"/>
      <c r="BK935" s="74"/>
      <c r="BL935" s="74"/>
      <c r="BM935" s="74"/>
      <c r="BN935" s="74"/>
      <c r="BO935" s="74"/>
      <c r="BP935" s="74"/>
      <c r="BQ935" s="74"/>
      <c r="BR935" s="74"/>
      <c r="BS935" s="74"/>
      <c r="BT935" s="74"/>
      <c r="BU935" s="74"/>
      <c r="BV935" s="74"/>
      <c r="BW935" s="74"/>
      <c r="BX935" s="74"/>
      <c r="BY935" s="74"/>
      <c r="BZ935" s="74"/>
      <c r="CA935" s="74"/>
      <c r="CB935" s="74"/>
      <c r="CC935" s="74"/>
      <c r="CD935" s="74"/>
      <c r="CE935" s="74"/>
      <c r="CF935" s="74"/>
      <c r="CG935" s="74"/>
      <c r="CH935" s="74"/>
      <c r="CI935" s="74"/>
      <c r="CJ935" s="74"/>
      <c r="CK935" s="74"/>
      <c r="CL935" s="74"/>
      <c r="CM935" s="74"/>
      <c r="CN935" s="74"/>
      <c r="CO935" s="74"/>
      <c r="CP935" s="74"/>
      <c r="CQ935" s="74"/>
      <c r="CR935" s="74"/>
      <c r="CS935" s="74"/>
      <c r="CT935" s="74"/>
      <c r="CU935" s="74"/>
      <c r="CV935" s="74"/>
      <c r="CW935" s="74"/>
      <c r="CX935" s="74"/>
      <c r="CY935" s="74"/>
      <c r="CZ935" s="74"/>
      <c r="DA935" s="74"/>
      <c r="DB935" s="74"/>
      <c r="DC935" s="74"/>
      <c r="DD935" s="74"/>
      <c r="DE935" s="74"/>
      <c r="DF935" s="74"/>
      <c r="DG935" s="74"/>
      <c r="DH935" s="74"/>
      <c r="DI935" s="74"/>
      <c r="DJ935" s="74"/>
      <c r="DK935" s="74"/>
      <c r="DL935" s="74"/>
      <c r="DM935" s="74"/>
      <c r="DN935" s="74"/>
      <c r="DO935" s="74"/>
      <c r="DP935" s="74"/>
      <c r="DQ935" s="74"/>
      <c r="DR935" s="74"/>
      <c r="DS935" s="74"/>
      <c r="DT935" s="74"/>
      <c r="DU935" s="74"/>
      <c r="DV935" s="74"/>
      <c r="DW935" s="74"/>
      <c r="DX935" s="74"/>
      <c r="DY935" s="74"/>
      <c r="DZ935" s="74"/>
      <c r="EA935" s="74"/>
      <c r="EB935" s="74"/>
      <c r="EC935" s="74"/>
      <c r="ED935" s="74"/>
      <c r="EE935" s="74"/>
      <c r="EF935" s="74"/>
      <c r="EG935" s="74"/>
      <c r="EH935" s="74"/>
      <c r="EI935" s="74"/>
      <c r="EJ935" s="74"/>
      <c r="EK935" s="74"/>
      <c r="EL935" s="74"/>
      <c r="EM935" s="74"/>
      <c r="EN935" s="74"/>
      <c r="EO935" s="74"/>
      <c r="EP935" s="74"/>
      <c r="EQ935" s="74"/>
      <c r="ER935" s="74"/>
      <c r="ES935" s="74"/>
      <c r="ET935" s="74"/>
      <c r="EU935" s="74"/>
      <c r="EV935" s="74"/>
      <c r="EW935" s="74"/>
      <c r="EX935" s="74"/>
      <c r="EY935" s="74"/>
      <c r="EZ935" s="74"/>
      <c r="FA935" s="74"/>
      <c r="FB935" s="74"/>
      <c r="FC935" s="74"/>
      <c r="FD935" s="74"/>
      <c r="FE935" s="74"/>
      <c r="FF935" s="74"/>
      <c r="FG935" s="74"/>
      <c r="FH935" s="74"/>
      <c r="FI935" s="74"/>
      <c r="FJ935" s="74"/>
      <c r="FK935" s="74"/>
      <c r="FL935" s="74"/>
      <c r="FM935" s="74"/>
      <c r="FN935" s="74"/>
      <c r="FO935" s="74"/>
      <c r="FP935" s="74"/>
      <c r="FQ935" s="74"/>
      <c r="FR935" s="74"/>
      <c r="FS935" s="74"/>
      <c r="FT935" s="74"/>
      <c r="FU935" s="74"/>
      <c r="FV935" s="74"/>
      <c r="FW935" s="74"/>
      <c r="FX935" s="74"/>
      <c r="FY935" s="74"/>
      <c r="FZ935" s="74"/>
      <c r="GA935" s="74"/>
      <c r="GB935" s="74"/>
      <c r="GC935" s="74"/>
      <c r="GD935" s="74"/>
      <c r="GE935" s="74"/>
      <c r="GF935" s="74"/>
      <c r="GG935" s="74"/>
      <c r="GH935" s="74"/>
      <c r="GI935" s="74"/>
      <c r="GJ935" s="74"/>
      <c r="GK935" s="74"/>
      <c r="GL935" s="74"/>
      <c r="GM935" s="74"/>
      <c r="GN935" s="74"/>
      <c r="GO935" s="74"/>
      <c r="GP935" s="74"/>
      <c r="GQ935" s="74"/>
      <c r="GR935" s="74"/>
      <c r="GS935" s="74"/>
      <c r="GT935" s="74"/>
      <c r="GU935" s="74"/>
      <c r="GV935" s="74"/>
      <c r="GW935" s="74"/>
      <c r="GX935" s="74"/>
      <c r="GY935" s="74"/>
      <c r="GZ935" s="74"/>
      <c r="HA935" s="74"/>
      <c r="HB935" s="74"/>
      <c r="HC935" s="74"/>
      <c r="HD935" s="74"/>
      <c r="HE935" s="74"/>
      <c r="HF935" s="74"/>
      <c r="HG935" s="74"/>
      <c r="HH935" s="74"/>
      <c r="HI935" s="74"/>
      <c r="HJ935" s="74"/>
      <c r="HK935" s="74"/>
      <c r="HL935" s="74"/>
      <c r="HM935" s="74"/>
      <c r="HN935" s="74"/>
      <c r="HO935" s="74"/>
      <c r="HP935" s="74"/>
      <c r="HQ935" s="74"/>
      <c r="HR935" s="74"/>
      <c r="HS935" s="74"/>
      <c r="HT935" s="74"/>
      <c r="HU935" s="74"/>
      <c r="HV935" s="74"/>
      <c r="HW935" s="74"/>
      <c r="HX935" s="74"/>
      <c r="HY935" s="74"/>
      <c r="HZ935" s="74"/>
      <c r="IA935" s="74"/>
      <c r="IB935" s="74"/>
      <c r="IC935" s="74"/>
      <c r="ID935" s="74"/>
      <c r="IE935" s="74"/>
      <c r="IF935" s="74"/>
      <c r="IG935" s="74"/>
      <c r="IH935" s="74"/>
      <c r="II935" s="74"/>
      <c r="IJ935" s="74"/>
    </row>
    <row r="936" spans="1:244" ht="31.5">
      <c r="A936" s="70" t="s">
        <v>1921</v>
      </c>
      <c r="B936" s="71" t="s">
        <v>2113</v>
      </c>
      <c r="C936" s="72"/>
      <c r="D936" s="73">
        <f>SUM(D937:D939)</f>
        <v>0</v>
      </c>
      <c r="E936" s="73">
        <f>SUM(E937:E939)</f>
        <v>0</v>
      </c>
      <c r="F936" s="74"/>
      <c r="G936" s="74"/>
      <c r="H936" s="74"/>
      <c r="I936" s="74"/>
      <c r="J936" s="74"/>
      <c r="K936" s="74"/>
      <c r="L936" s="74"/>
      <c r="M936" s="74"/>
      <c r="N936" s="74"/>
      <c r="O936" s="74"/>
      <c r="P936" s="74"/>
      <c r="Q936" s="74"/>
      <c r="R936" s="74"/>
      <c r="S936" s="74"/>
      <c r="T936" s="74"/>
      <c r="U936" s="74"/>
      <c r="V936" s="74"/>
      <c r="W936" s="74"/>
      <c r="X936" s="74"/>
      <c r="Y936" s="74"/>
      <c r="Z936" s="74"/>
      <c r="AA936" s="74"/>
      <c r="AB936" s="74"/>
      <c r="AC936" s="74"/>
      <c r="AD936" s="74"/>
      <c r="AE936" s="74"/>
      <c r="AF936" s="74"/>
      <c r="AG936" s="74"/>
      <c r="AH936" s="74"/>
      <c r="AI936" s="74"/>
      <c r="AJ936" s="74"/>
      <c r="AK936" s="74"/>
      <c r="AL936" s="74"/>
      <c r="AM936" s="74"/>
      <c r="AN936" s="74"/>
      <c r="AO936" s="74"/>
      <c r="AP936" s="74"/>
      <c r="AQ936" s="74"/>
      <c r="AR936" s="74"/>
      <c r="AS936" s="74"/>
      <c r="AT936" s="74"/>
      <c r="AU936" s="74"/>
      <c r="AV936" s="74"/>
      <c r="AW936" s="74"/>
      <c r="AX936" s="74"/>
      <c r="AY936" s="74"/>
      <c r="AZ936" s="74"/>
      <c r="BA936" s="74"/>
      <c r="BB936" s="74"/>
      <c r="BC936" s="74"/>
      <c r="BD936" s="74"/>
      <c r="BE936" s="74"/>
      <c r="BF936" s="74"/>
      <c r="BG936" s="74"/>
      <c r="BH936" s="74"/>
      <c r="BI936" s="74"/>
      <c r="BJ936" s="74"/>
      <c r="BK936" s="74"/>
      <c r="BL936" s="74"/>
      <c r="BM936" s="74"/>
      <c r="BN936" s="74"/>
      <c r="BO936" s="74"/>
      <c r="BP936" s="74"/>
      <c r="BQ936" s="74"/>
      <c r="BR936" s="74"/>
      <c r="BS936" s="74"/>
      <c r="BT936" s="74"/>
      <c r="BU936" s="74"/>
      <c r="BV936" s="74"/>
      <c r="BW936" s="74"/>
      <c r="BX936" s="74"/>
      <c r="BY936" s="74"/>
      <c r="BZ936" s="74"/>
      <c r="CA936" s="74"/>
      <c r="CB936" s="74"/>
      <c r="CC936" s="74"/>
      <c r="CD936" s="74"/>
      <c r="CE936" s="74"/>
      <c r="CF936" s="74"/>
      <c r="CG936" s="74"/>
      <c r="CH936" s="74"/>
      <c r="CI936" s="74"/>
      <c r="CJ936" s="74"/>
      <c r="CK936" s="74"/>
      <c r="CL936" s="74"/>
      <c r="CM936" s="74"/>
      <c r="CN936" s="74"/>
      <c r="CO936" s="74"/>
      <c r="CP936" s="74"/>
      <c r="CQ936" s="74"/>
      <c r="CR936" s="74"/>
      <c r="CS936" s="74"/>
      <c r="CT936" s="74"/>
      <c r="CU936" s="74"/>
      <c r="CV936" s="74"/>
      <c r="CW936" s="74"/>
      <c r="CX936" s="74"/>
      <c r="CY936" s="74"/>
      <c r="CZ936" s="74"/>
      <c r="DA936" s="74"/>
      <c r="DB936" s="74"/>
      <c r="DC936" s="74"/>
      <c r="DD936" s="74"/>
      <c r="DE936" s="74"/>
      <c r="DF936" s="74"/>
      <c r="DG936" s="74"/>
      <c r="DH936" s="74"/>
      <c r="DI936" s="74"/>
      <c r="DJ936" s="74"/>
      <c r="DK936" s="74"/>
      <c r="DL936" s="74"/>
      <c r="DM936" s="74"/>
      <c r="DN936" s="74"/>
      <c r="DO936" s="74"/>
      <c r="DP936" s="74"/>
      <c r="DQ936" s="74"/>
      <c r="DR936" s="74"/>
      <c r="DS936" s="74"/>
      <c r="DT936" s="74"/>
      <c r="DU936" s="74"/>
      <c r="DV936" s="74"/>
      <c r="DW936" s="74"/>
      <c r="DX936" s="74"/>
      <c r="DY936" s="74"/>
      <c r="DZ936" s="74"/>
      <c r="EA936" s="74"/>
      <c r="EB936" s="74"/>
      <c r="EC936" s="74"/>
      <c r="ED936" s="74"/>
      <c r="EE936" s="74"/>
      <c r="EF936" s="74"/>
      <c r="EG936" s="74"/>
      <c r="EH936" s="74"/>
      <c r="EI936" s="74"/>
      <c r="EJ936" s="74"/>
      <c r="EK936" s="74"/>
      <c r="EL936" s="74"/>
      <c r="EM936" s="74"/>
      <c r="EN936" s="74"/>
      <c r="EO936" s="74"/>
      <c r="EP936" s="74"/>
      <c r="EQ936" s="74"/>
      <c r="ER936" s="74"/>
      <c r="ES936" s="74"/>
      <c r="ET936" s="74"/>
      <c r="EU936" s="74"/>
      <c r="EV936" s="74"/>
      <c r="EW936" s="74"/>
      <c r="EX936" s="74"/>
      <c r="EY936" s="74"/>
      <c r="EZ936" s="74"/>
      <c r="FA936" s="74"/>
      <c r="FB936" s="74"/>
      <c r="FC936" s="74"/>
      <c r="FD936" s="74"/>
      <c r="FE936" s="74"/>
      <c r="FF936" s="74"/>
      <c r="FG936" s="74"/>
      <c r="FH936" s="74"/>
      <c r="FI936" s="74"/>
      <c r="FJ936" s="74"/>
      <c r="FK936" s="74"/>
      <c r="FL936" s="74"/>
      <c r="FM936" s="74"/>
      <c r="FN936" s="74"/>
      <c r="FO936" s="74"/>
      <c r="FP936" s="74"/>
      <c r="FQ936" s="74"/>
      <c r="FR936" s="74"/>
      <c r="FS936" s="74"/>
      <c r="FT936" s="74"/>
      <c r="FU936" s="74"/>
      <c r="FV936" s="74"/>
      <c r="FW936" s="74"/>
      <c r="FX936" s="74"/>
      <c r="FY936" s="74"/>
      <c r="FZ936" s="74"/>
      <c r="GA936" s="74"/>
      <c r="GB936" s="74"/>
      <c r="GC936" s="74"/>
      <c r="GD936" s="74"/>
      <c r="GE936" s="74"/>
      <c r="GF936" s="74"/>
      <c r="GG936" s="74"/>
      <c r="GH936" s="74"/>
      <c r="GI936" s="74"/>
      <c r="GJ936" s="74"/>
      <c r="GK936" s="74"/>
      <c r="GL936" s="74"/>
      <c r="GM936" s="74"/>
      <c r="GN936" s="74"/>
      <c r="GO936" s="74"/>
      <c r="GP936" s="74"/>
      <c r="GQ936" s="74"/>
      <c r="GR936" s="74"/>
      <c r="GS936" s="74"/>
      <c r="GT936" s="74"/>
      <c r="GU936" s="74"/>
      <c r="GV936" s="74"/>
      <c r="GW936" s="74"/>
      <c r="GX936" s="74"/>
      <c r="GY936" s="74"/>
      <c r="GZ936" s="74"/>
      <c r="HA936" s="74"/>
      <c r="HB936" s="74"/>
      <c r="HC936" s="74"/>
      <c r="HD936" s="74"/>
      <c r="HE936" s="74"/>
      <c r="HF936" s="74"/>
      <c r="HG936" s="74"/>
      <c r="HH936" s="74"/>
      <c r="HI936" s="74"/>
      <c r="HJ936" s="74"/>
      <c r="HK936" s="74"/>
      <c r="HL936" s="74"/>
      <c r="HM936" s="74"/>
      <c r="HN936" s="74"/>
      <c r="HO936" s="74"/>
      <c r="HP936" s="74"/>
      <c r="HQ936" s="74"/>
      <c r="HR936" s="74"/>
      <c r="HS936" s="74"/>
      <c r="HT936" s="74"/>
      <c r="HU936" s="74"/>
      <c r="HV936" s="74"/>
      <c r="HW936" s="74"/>
      <c r="HX936" s="74"/>
      <c r="HY936" s="74"/>
      <c r="HZ936" s="74"/>
      <c r="IA936" s="74"/>
      <c r="IB936" s="74"/>
      <c r="IC936" s="74"/>
      <c r="ID936" s="74"/>
      <c r="IE936" s="74"/>
      <c r="IF936" s="74"/>
      <c r="IG936" s="74"/>
      <c r="IH936" s="74"/>
      <c r="II936" s="74"/>
      <c r="IJ936" s="74"/>
    </row>
    <row r="937" spans="1:244">
      <c r="A937" s="75" t="s">
        <v>1922</v>
      </c>
      <c r="B937" s="76" t="s">
        <v>2108</v>
      </c>
      <c r="C937" s="81"/>
      <c r="D937" s="80"/>
      <c r="E937" s="80"/>
      <c r="F937" s="74"/>
      <c r="G937" s="74"/>
      <c r="H937" s="74"/>
      <c r="I937" s="74"/>
      <c r="J937" s="74"/>
      <c r="K937" s="74"/>
      <c r="L937" s="74"/>
      <c r="M937" s="74"/>
      <c r="N937" s="74"/>
      <c r="O937" s="74"/>
      <c r="P937" s="74"/>
      <c r="Q937" s="74"/>
      <c r="R937" s="74"/>
      <c r="S937" s="74"/>
      <c r="T937" s="74"/>
      <c r="U937" s="74"/>
      <c r="V937" s="74"/>
      <c r="W937" s="74"/>
      <c r="X937" s="74"/>
      <c r="Y937" s="74"/>
      <c r="Z937" s="74"/>
      <c r="AA937" s="74"/>
      <c r="AB937" s="74"/>
      <c r="AC937" s="74"/>
      <c r="AD937" s="74"/>
      <c r="AE937" s="74"/>
      <c r="AF937" s="74"/>
      <c r="AG937" s="74"/>
      <c r="AH937" s="74"/>
      <c r="AI937" s="74"/>
      <c r="AJ937" s="74"/>
      <c r="AK937" s="74"/>
      <c r="AL937" s="74"/>
      <c r="AM937" s="74"/>
      <c r="AN937" s="74"/>
      <c r="AO937" s="74"/>
      <c r="AP937" s="74"/>
      <c r="AQ937" s="74"/>
      <c r="AR937" s="74"/>
      <c r="AS937" s="74"/>
      <c r="AT937" s="74"/>
      <c r="AU937" s="74"/>
      <c r="AV937" s="74"/>
      <c r="AW937" s="74"/>
      <c r="AX937" s="74"/>
      <c r="AY937" s="74"/>
      <c r="AZ937" s="74"/>
      <c r="BA937" s="74"/>
      <c r="BB937" s="74"/>
      <c r="BC937" s="74"/>
      <c r="BD937" s="74"/>
      <c r="BE937" s="74"/>
      <c r="BF937" s="74"/>
      <c r="BG937" s="74"/>
      <c r="BH937" s="74"/>
      <c r="BI937" s="74"/>
      <c r="BJ937" s="74"/>
      <c r="BK937" s="74"/>
      <c r="BL937" s="74"/>
      <c r="BM937" s="74"/>
      <c r="BN937" s="74"/>
      <c r="BO937" s="74"/>
      <c r="BP937" s="74"/>
      <c r="BQ937" s="74"/>
      <c r="BR937" s="74"/>
      <c r="BS937" s="74"/>
      <c r="BT937" s="74"/>
      <c r="BU937" s="74"/>
      <c r="BV937" s="74"/>
      <c r="BW937" s="74"/>
      <c r="BX937" s="74"/>
      <c r="BY937" s="74"/>
      <c r="BZ937" s="74"/>
      <c r="CA937" s="74"/>
      <c r="CB937" s="74"/>
      <c r="CC937" s="74"/>
      <c r="CD937" s="74"/>
      <c r="CE937" s="74"/>
      <c r="CF937" s="74"/>
      <c r="CG937" s="74"/>
      <c r="CH937" s="74"/>
      <c r="CI937" s="74"/>
      <c r="CJ937" s="74"/>
      <c r="CK937" s="74"/>
      <c r="CL937" s="74"/>
      <c r="CM937" s="74"/>
      <c r="CN937" s="74"/>
      <c r="CO937" s="74"/>
      <c r="CP937" s="74"/>
      <c r="CQ937" s="74"/>
      <c r="CR937" s="74"/>
      <c r="CS937" s="74"/>
      <c r="CT937" s="74"/>
      <c r="CU937" s="74"/>
      <c r="CV937" s="74"/>
      <c r="CW937" s="74"/>
      <c r="CX937" s="74"/>
      <c r="CY937" s="74"/>
      <c r="CZ937" s="74"/>
      <c r="DA937" s="74"/>
      <c r="DB937" s="74"/>
      <c r="DC937" s="74"/>
      <c r="DD937" s="74"/>
      <c r="DE937" s="74"/>
      <c r="DF937" s="74"/>
      <c r="DG937" s="74"/>
      <c r="DH937" s="74"/>
      <c r="DI937" s="74"/>
      <c r="DJ937" s="74"/>
      <c r="DK937" s="74"/>
      <c r="DL937" s="74"/>
      <c r="DM937" s="74"/>
      <c r="DN937" s="74"/>
      <c r="DO937" s="74"/>
      <c r="DP937" s="74"/>
      <c r="DQ937" s="74"/>
      <c r="DR937" s="74"/>
      <c r="DS937" s="74"/>
      <c r="DT937" s="74"/>
      <c r="DU937" s="74"/>
      <c r="DV937" s="74"/>
      <c r="DW937" s="74"/>
      <c r="DX937" s="74"/>
      <c r="DY937" s="74"/>
      <c r="DZ937" s="74"/>
      <c r="EA937" s="74"/>
      <c r="EB937" s="74"/>
      <c r="EC937" s="74"/>
      <c r="ED937" s="74"/>
      <c r="EE937" s="74"/>
      <c r="EF937" s="74"/>
      <c r="EG937" s="74"/>
      <c r="EH937" s="74"/>
      <c r="EI937" s="74"/>
      <c r="EJ937" s="74"/>
      <c r="EK937" s="74"/>
      <c r="EL937" s="74"/>
      <c r="EM937" s="74"/>
      <c r="EN937" s="74"/>
      <c r="EO937" s="74"/>
      <c r="EP937" s="74"/>
      <c r="EQ937" s="74"/>
      <c r="ER937" s="74"/>
      <c r="ES937" s="74"/>
      <c r="ET937" s="74"/>
      <c r="EU937" s="74"/>
      <c r="EV937" s="74"/>
      <c r="EW937" s="74"/>
      <c r="EX937" s="74"/>
      <c r="EY937" s="74"/>
      <c r="EZ937" s="74"/>
      <c r="FA937" s="74"/>
      <c r="FB937" s="74"/>
      <c r="FC937" s="74"/>
      <c r="FD937" s="74"/>
      <c r="FE937" s="74"/>
      <c r="FF937" s="74"/>
      <c r="FG937" s="74"/>
      <c r="FH937" s="74"/>
      <c r="FI937" s="74"/>
      <c r="FJ937" s="74"/>
      <c r="FK937" s="74"/>
      <c r="FL937" s="74"/>
      <c r="FM937" s="74"/>
      <c r="FN937" s="74"/>
      <c r="FO937" s="74"/>
      <c r="FP937" s="74"/>
      <c r="FQ937" s="74"/>
      <c r="FR937" s="74"/>
      <c r="FS937" s="74"/>
      <c r="FT937" s="74"/>
      <c r="FU937" s="74"/>
      <c r="FV937" s="74"/>
      <c r="FW937" s="74"/>
      <c r="FX937" s="74"/>
      <c r="FY937" s="74"/>
      <c r="FZ937" s="74"/>
      <c r="GA937" s="74"/>
      <c r="GB937" s="74"/>
      <c r="GC937" s="74"/>
      <c r="GD937" s="74"/>
      <c r="GE937" s="74"/>
      <c r="GF937" s="74"/>
      <c r="GG937" s="74"/>
      <c r="GH937" s="74"/>
      <c r="GI937" s="74"/>
      <c r="GJ937" s="74"/>
      <c r="GK937" s="74"/>
      <c r="GL937" s="74"/>
      <c r="GM937" s="74"/>
      <c r="GN937" s="74"/>
      <c r="GO937" s="74"/>
      <c r="GP937" s="74"/>
      <c r="GQ937" s="74"/>
      <c r="GR937" s="74"/>
      <c r="GS937" s="74"/>
      <c r="GT937" s="74"/>
      <c r="GU937" s="74"/>
      <c r="GV937" s="74"/>
      <c r="GW937" s="74"/>
      <c r="GX937" s="74"/>
      <c r="GY937" s="74"/>
      <c r="GZ937" s="74"/>
      <c r="HA937" s="74"/>
      <c r="HB937" s="74"/>
      <c r="HC937" s="74"/>
      <c r="HD937" s="74"/>
      <c r="HE937" s="74"/>
      <c r="HF937" s="74"/>
      <c r="HG937" s="74"/>
      <c r="HH937" s="74"/>
      <c r="HI937" s="74"/>
      <c r="HJ937" s="74"/>
      <c r="HK937" s="74"/>
      <c r="HL937" s="74"/>
      <c r="HM937" s="74"/>
      <c r="HN937" s="74"/>
      <c r="HO937" s="74"/>
      <c r="HP937" s="74"/>
      <c r="HQ937" s="74"/>
      <c r="HR937" s="74"/>
      <c r="HS937" s="74"/>
      <c r="HT937" s="74"/>
      <c r="HU937" s="74"/>
      <c r="HV937" s="74"/>
      <c r="HW937" s="74"/>
      <c r="HX937" s="74"/>
      <c r="HY937" s="74"/>
      <c r="HZ937" s="74"/>
      <c r="IA937" s="74"/>
      <c r="IB937" s="74"/>
      <c r="IC937" s="74"/>
      <c r="ID937" s="74"/>
      <c r="IE937" s="74"/>
      <c r="IF937" s="74"/>
      <c r="IG937" s="74"/>
      <c r="IH937" s="74"/>
      <c r="II937" s="74"/>
      <c r="IJ937" s="74"/>
    </row>
    <row r="938" spans="1:244">
      <c r="A938" s="75" t="s">
        <v>1923</v>
      </c>
      <c r="B938" s="76" t="s">
        <v>2109</v>
      </c>
      <c r="C938" s="81"/>
      <c r="D938" s="80"/>
      <c r="E938" s="80"/>
      <c r="F938" s="74"/>
      <c r="G938" s="74"/>
      <c r="H938" s="74"/>
      <c r="I938" s="74"/>
      <c r="J938" s="74"/>
      <c r="K938" s="74"/>
      <c r="L938" s="74"/>
      <c r="M938" s="74"/>
      <c r="N938" s="74"/>
      <c r="O938" s="74"/>
      <c r="P938" s="74"/>
      <c r="Q938" s="74"/>
      <c r="R938" s="74"/>
      <c r="S938" s="74"/>
      <c r="T938" s="74"/>
      <c r="U938" s="74"/>
      <c r="V938" s="74"/>
      <c r="W938" s="74"/>
      <c r="X938" s="74"/>
      <c r="Y938" s="74"/>
      <c r="Z938" s="74"/>
      <c r="AA938" s="74"/>
      <c r="AB938" s="74"/>
      <c r="AC938" s="74"/>
      <c r="AD938" s="74"/>
      <c r="AE938" s="74"/>
      <c r="AF938" s="74"/>
      <c r="AG938" s="74"/>
      <c r="AH938" s="74"/>
      <c r="AI938" s="74"/>
      <c r="AJ938" s="74"/>
      <c r="AK938" s="74"/>
      <c r="AL938" s="74"/>
      <c r="AM938" s="74"/>
      <c r="AN938" s="74"/>
      <c r="AO938" s="74"/>
      <c r="AP938" s="74"/>
      <c r="AQ938" s="74"/>
      <c r="AR938" s="74"/>
      <c r="AS938" s="74"/>
      <c r="AT938" s="74"/>
      <c r="AU938" s="74"/>
      <c r="AV938" s="74"/>
      <c r="AW938" s="74"/>
      <c r="AX938" s="74"/>
      <c r="AY938" s="74"/>
      <c r="AZ938" s="74"/>
      <c r="BA938" s="74"/>
      <c r="BB938" s="74"/>
      <c r="BC938" s="74"/>
      <c r="BD938" s="74"/>
      <c r="BE938" s="74"/>
      <c r="BF938" s="74"/>
      <c r="BG938" s="74"/>
      <c r="BH938" s="74"/>
      <c r="BI938" s="74"/>
      <c r="BJ938" s="74"/>
      <c r="BK938" s="74"/>
      <c r="BL938" s="74"/>
      <c r="BM938" s="74"/>
      <c r="BN938" s="74"/>
      <c r="BO938" s="74"/>
      <c r="BP938" s="74"/>
      <c r="BQ938" s="74"/>
      <c r="BR938" s="74"/>
      <c r="BS938" s="74"/>
      <c r="BT938" s="74"/>
      <c r="BU938" s="74"/>
      <c r="BV938" s="74"/>
      <c r="BW938" s="74"/>
      <c r="BX938" s="74"/>
      <c r="BY938" s="74"/>
      <c r="BZ938" s="74"/>
      <c r="CA938" s="74"/>
      <c r="CB938" s="74"/>
      <c r="CC938" s="74"/>
      <c r="CD938" s="74"/>
      <c r="CE938" s="74"/>
      <c r="CF938" s="74"/>
      <c r="CG938" s="74"/>
      <c r="CH938" s="74"/>
      <c r="CI938" s="74"/>
      <c r="CJ938" s="74"/>
      <c r="CK938" s="74"/>
      <c r="CL938" s="74"/>
      <c r="CM938" s="74"/>
      <c r="CN938" s="74"/>
      <c r="CO938" s="74"/>
      <c r="CP938" s="74"/>
      <c r="CQ938" s="74"/>
      <c r="CR938" s="74"/>
      <c r="CS938" s="74"/>
      <c r="CT938" s="74"/>
      <c r="CU938" s="74"/>
      <c r="CV938" s="74"/>
      <c r="CW938" s="74"/>
      <c r="CX938" s="74"/>
      <c r="CY938" s="74"/>
      <c r="CZ938" s="74"/>
      <c r="DA938" s="74"/>
      <c r="DB938" s="74"/>
      <c r="DC938" s="74"/>
      <c r="DD938" s="74"/>
      <c r="DE938" s="74"/>
      <c r="DF938" s="74"/>
      <c r="DG938" s="74"/>
      <c r="DH938" s="74"/>
      <c r="DI938" s="74"/>
      <c r="DJ938" s="74"/>
      <c r="DK938" s="74"/>
      <c r="DL938" s="74"/>
      <c r="DM938" s="74"/>
      <c r="DN938" s="74"/>
      <c r="DO938" s="74"/>
      <c r="DP938" s="74"/>
      <c r="DQ938" s="74"/>
      <c r="DR938" s="74"/>
      <c r="DS938" s="74"/>
      <c r="DT938" s="74"/>
      <c r="DU938" s="74"/>
      <c r="DV938" s="74"/>
      <c r="DW938" s="74"/>
      <c r="DX938" s="74"/>
      <c r="DY938" s="74"/>
      <c r="DZ938" s="74"/>
      <c r="EA938" s="74"/>
      <c r="EB938" s="74"/>
      <c r="EC938" s="74"/>
      <c r="ED938" s="74"/>
      <c r="EE938" s="74"/>
      <c r="EF938" s="74"/>
      <c r="EG938" s="74"/>
      <c r="EH938" s="74"/>
      <c r="EI938" s="74"/>
      <c r="EJ938" s="74"/>
      <c r="EK938" s="74"/>
      <c r="EL938" s="74"/>
      <c r="EM938" s="74"/>
      <c r="EN938" s="74"/>
      <c r="EO938" s="74"/>
      <c r="EP938" s="74"/>
      <c r="EQ938" s="74"/>
      <c r="ER938" s="74"/>
      <c r="ES938" s="74"/>
      <c r="ET938" s="74"/>
      <c r="EU938" s="74"/>
      <c r="EV938" s="74"/>
      <c r="EW938" s="74"/>
      <c r="EX938" s="74"/>
      <c r="EY938" s="74"/>
      <c r="EZ938" s="74"/>
      <c r="FA938" s="74"/>
      <c r="FB938" s="74"/>
      <c r="FC938" s="74"/>
      <c r="FD938" s="74"/>
      <c r="FE938" s="74"/>
      <c r="FF938" s="74"/>
      <c r="FG938" s="74"/>
      <c r="FH938" s="74"/>
      <c r="FI938" s="74"/>
      <c r="FJ938" s="74"/>
      <c r="FK938" s="74"/>
      <c r="FL938" s="74"/>
      <c r="FM938" s="74"/>
      <c r="FN938" s="74"/>
      <c r="FO938" s="74"/>
      <c r="FP938" s="74"/>
      <c r="FQ938" s="74"/>
      <c r="FR938" s="74"/>
      <c r="FS938" s="74"/>
      <c r="FT938" s="74"/>
      <c r="FU938" s="74"/>
      <c r="FV938" s="74"/>
      <c r="FW938" s="74"/>
      <c r="FX938" s="74"/>
      <c r="FY938" s="74"/>
      <c r="FZ938" s="74"/>
      <c r="GA938" s="74"/>
      <c r="GB938" s="74"/>
      <c r="GC938" s="74"/>
      <c r="GD938" s="74"/>
      <c r="GE938" s="74"/>
      <c r="GF938" s="74"/>
      <c r="GG938" s="74"/>
      <c r="GH938" s="74"/>
      <c r="GI938" s="74"/>
      <c r="GJ938" s="74"/>
      <c r="GK938" s="74"/>
      <c r="GL938" s="74"/>
      <c r="GM938" s="74"/>
      <c r="GN938" s="74"/>
      <c r="GO938" s="74"/>
      <c r="GP938" s="74"/>
      <c r="GQ938" s="74"/>
      <c r="GR938" s="74"/>
      <c r="GS938" s="74"/>
      <c r="GT938" s="74"/>
      <c r="GU938" s="74"/>
      <c r="GV938" s="74"/>
      <c r="GW938" s="74"/>
      <c r="GX938" s="74"/>
      <c r="GY938" s="74"/>
      <c r="GZ938" s="74"/>
      <c r="HA938" s="74"/>
      <c r="HB938" s="74"/>
      <c r="HC938" s="74"/>
      <c r="HD938" s="74"/>
      <c r="HE938" s="74"/>
      <c r="HF938" s="74"/>
      <c r="HG938" s="74"/>
      <c r="HH938" s="74"/>
      <c r="HI938" s="74"/>
      <c r="HJ938" s="74"/>
      <c r="HK938" s="74"/>
      <c r="HL938" s="74"/>
      <c r="HM938" s="74"/>
      <c r="HN938" s="74"/>
      <c r="HO938" s="74"/>
      <c r="HP938" s="74"/>
      <c r="HQ938" s="74"/>
      <c r="HR938" s="74"/>
      <c r="HS938" s="74"/>
      <c r="HT938" s="74"/>
      <c r="HU938" s="74"/>
      <c r="HV938" s="74"/>
      <c r="HW938" s="74"/>
      <c r="HX938" s="74"/>
      <c r="HY938" s="74"/>
      <c r="HZ938" s="74"/>
      <c r="IA938" s="74"/>
      <c r="IB938" s="74"/>
      <c r="IC938" s="74"/>
      <c r="ID938" s="74"/>
      <c r="IE938" s="74"/>
      <c r="IF938" s="74"/>
      <c r="IG938" s="74"/>
      <c r="IH938" s="74"/>
      <c r="II938" s="74"/>
      <c r="IJ938" s="74"/>
    </row>
    <row r="939" spans="1:244">
      <c r="A939" s="75" t="s">
        <v>1924</v>
      </c>
      <c r="B939" s="76" t="s">
        <v>196</v>
      </c>
      <c r="C939" s="81"/>
      <c r="D939" s="80"/>
      <c r="E939" s="80"/>
      <c r="F939" s="74"/>
      <c r="G939" s="74"/>
      <c r="H939" s="74"/>
      <c r="I939" s="74"/>
      <c r="J939" s="74"/>
      <c r="K939" s="74"/>
      <c r="L939" s="74"/>
      <c r="M939" s="74"/>
      <c r="N939" s="74"/>
      <c r="O939" s="74"/>
      <c r="P939" s="74"/>
      <c r="Q939" s="74"/>
      <c r="R939" s="74"/>
      <c r="S939" s="74"/>
      <c r="T939" s="74"/>
      <c r="U939" s="74"/>
      <c r="V939" s="74"/>
      <c r="W939" s="74"/>
      <c r="X939" s="74"/>
      <c r="Y939" s="74"/>
      <c r="Z939" s="74"/>
      <c r="AA939" s="74"/>
      <c r="AB939" s="74"/>
      <c r="AC939" s="74"/>
      <c r="AD939" s="74"/>
      <c r="AE939" s="74"/>
      <c r="AF939" s="74"/>
      <c r="AG939" s="74"/>
      <c r="AH939" s="74"/>
      <c r="AI939" s="74"/>
      <c r="AJ939" s="74"/>
      <c r="AK939" s="74"/>
      <c r="AL939" s="74"/>
      <c r="AM939" s="74"/>
      <c r="AN939" s="74"/>
      <c r="AO939" s="74"/>
      <c r="AP939" s="74"/>
      <c r="AQ939" s="74"/>
      <c r="AR939" s="74"/>
      <c r="AS939" s="74"/>
      <c r="AT939" s="74"/>
      <c r="AU939" s="74"/>
      <c r="AV939" s="74"/>
      <c r="AW939" s="74"/>
      <c r="AX939" s="74"/>
      <c r="AY939" s="74"/>
      <c r="AZ939" s="74"/>
      <c r="BA939" s="74"/>
      <c r="BB939" s="74"/>
      <c r="BC939" s="74"/>
      <c r="BD939" s="74"/>
      <c r="BE939" s="74"/>
      <c r="BF939" s="74"/>
      <c r="BG939" s="74"/>
      <c r="BH939" s="74"/>
      <c r="BI939" s="74"/>
      <c r="BJ939" s="74"/>
      <c r="BK939" s="74"/>
      <c r="BL939" s="74"/>
      <c r="BM939" s="74"/>
      <c r="BN939" s="74"/>
      <c r="BO939" s="74"/>
      <c r="BP939" s="74"/>
      <c r="BQ939" s="74"/>
      <c r="BR939" s="74"/>
      <c r="BS939" s="74"/>
      <c r="BT939" s="74"/>
      <c r="BU939" s="74"/>
      <c r="BV939" s="74"/>
      <c r="BW939" s="74"/>
      <c r="BX939" s="74"/>
      <c r="BY939" s="74"/>
      <c r="BZ939" s="74"/>
      <c r="CA939" s="74"/>
      <c r="CB939" s="74"/>
      <c r="CC939" s="74"/>
      <c r="CD939" s="74"/>
      <c r="CE939" s="74"/>
      <c r="CF939" s="74"/>
      <c r="CG939" s="74"/>
      <c r="CH939" s="74"/>
      <c r="CI939" s="74"/>
      <c r="CJ939" s="74"/>
      <c r="CK939" s="74"/>
      <c r="CL939" s="74"/>
      <c r="CM939" s="74"/>
      <c r="CN939" s="74"/>
      <c r="CO939" s="74"/>
      <c r="CP939" s="74"/>
      <c r="CQ939" s="74"/>
      <c r="CR939" s="74"/>
      <c r="CS939" s="74"/>
      <c r="CT939" s="74"/>
      <c r="CU939" s="74"/>
      <c r="CV939" s="74"/>
      <c r="CW939" s="74"/>
      <c r="CX939" s="74"/>
      <c r="CY939" s="74"/>
      <c r="CZ939" s="74"/>
      <c r="DA939" s="74"/>
      <c r="DB939" s="74"/>
      <c r="DC939" s="74"/>
      <c r="DD939" s="74"/>
      <c r="DE939" s="74"/>
      <c r="DF939" s="74"/>
      <c r="DG939" s="74"/>
      <c r="DH939" s="74"/>
      <c r="DI939" s="74"/>
      <c r="DJ939" s="74"/>
      <c r="DK939" s="74"/>
      <c r="DL939" s="74"/>
      <c r="DM939" s="74"/>
      <c r="DN939" s="74"/>
      <c r="DO939" s="74"/>
      <c r="DP939" s="74"/>
      <c r="DQ939" s="74"/>
      <c r="DR939" s="74"/>
      <c r="DS939" s="74"/>
      <c r="DT939" s="74"/>
      <c r="DU939" s="74"/>
      <c r="DV939" s="74"/>
      <c r="DW939" s="74"/>
      <c r="DX939" s="74"/>
      <c r="DY939" s="74"/>
      <c r="DZ939" s="74"/>
      <c r="EA939" s="74"/>
      <c r="EB939" s="74"/>
      <c r="EC939" s="74"/>
      <c r="ED939" s="74"/>
      <c r="EE939" s="74"/>
      <c r="EF939" s="74"/>
      <c r="EG939" s="74"/>
      <c r="EH939" s="74"/>
      <c r="EI939" s="74"/>
      <c r="EJ939" s="74"/>
      <c r="EK939" s="74"/>
      <c r="EL939" s="74"/>
      <c r="EM939" s="74"/>
      <c r="EN939" s="74"/>
      <c r="EO939" s="74"/>
      <c r="EP939" s="74"/>
      <c r="EQ939" s="74"/>
      <c r="ER939" s="74"/>
      <c r="ES939" s="74"/>
      <c r="ET939" s="74"/>
      <c r="EU939" s="74"/>
      <c r="EV939" s="74"/>
      <c r="EW939" s="74"/>
      <c r="EX939" s="74"/>
      <c r="EY939" s="74"/>
      <c r="EZ939" s="74"/>
      <c r="FA939" s="74"/>
      <c r="FB939" s="74"/>
      <c r="FC939" s="74"/>
      <c r="FD939" s="74"/>
      <c r="FE939" s="74"/>
      <c r="FF939" s="74"/>
      <c r="FG939" s="74"/>
      <c r="FH939" s="74"/>
      <c r="FI939" s="74"/>
      <c r="FJ939" s="74"/>
      <c r="FK939" s="74"/>
      <c r="FL939" s="74"/>
      <c r="FM939" s="74"/>
      <c r="FN939" s="74"/>
      <c r="FO939" s="74"/>
      <c r="FP939" s="74"/>
      <c r="FQ939" s="74"/>
      <c r="FR939" s="74"/>
      <c r="FS939" s="74"/>
      <c r="FT939" s="74"/>
      <c r="FU939" s="74"/>
      <c r="FV939" s="74"/>
      <c r="FW939" s="74"/>
      <c r="FX939" s="74"/>
      <c r="FY939" s="74"/>
      <c r="FZ939" s="74"/>
      <c r="GA939" s="74"/>
      <c r="GB939" s="74"/>
      <c r="GC939" s="74"/>
      <c r="GD939" s="74"/>
      <c r="GE939" s="74"/>
      <c r="GF939" s="74"/>
      <c r="GG939" s="74"/>
      <c r="GH939" s="74"/>
      <c r="GI939" s="74"/>
      <c r="GJ939" s="74"/>
      <c r="GK939" s="74"/>
      <c r="GL939" s="74"/>
      <c r="GM939" s="74"/>
      <c r="GN939" s="74"/>
      <c r="GO939" s="74"/>
      <c r="GP939" s="74"/>
      <c r="GQ939" s="74"/>
      <c r="GR939" s="74"/>
      <c r="GS939" s="74"/>
      <c r="GT939" s="74"/>
      <c r="GU939" s="74"/>
      <c r="GV939" s="74"/>
      <c r="GW939" s="74"/>
      <c r="GX939" s="74"/>
      <c r="GY939" s="74"/>
      <c r="GZ939" s="74"/>
      <c r="HA939" s="74"/>
      <c r="HB939" s="74"/>
      <c r="HC939" s="74"/>
      <c r="HD939" s="74"/>
      <c r="HE939" s="74"/>
      <c r="HF939" s="74"/>
      <c r="HG939" s="74"/>
      <c r="HH939" s="74"/>
      <c r="HI939" s="74"/>
      <c r="HJ939" s="74"/>
      <c r="HK939" s="74"/>
      <c r="HL939" s="74"/>
      <c r="HM939" s="74"/>
      <c r="HN939" s="74"/>
      <c r="HO939" s="74"/>
      <c r="HP939" s="74"/>
      <c r="HQ939" s="74"/>
      <c r="HR939" s="74"/>
      <c r="HS939" s="74"/>
      <c r="HT939" s="74"/>
      <c r="HU939" s="74"/>
      <c r="HV939" s="74"/>
      <c r="HW939" s="74"/>
      <c r="HX939" s="74"/>
      <c r="HY939" s="74"/>
      <c r="HZ939" s="74"/>
      <c r="IA939" s="74"/>
      <c r="IB939" s="74"/>
      <c r="IC939" s="74"/>
      <c r="ID939" s="74"/>
      <c r="IE939" s="74"/>
      <c r="IF939" s="74"/>
      <c r="IG939" s="74"/>
      <c r="IH939" s="74"/>
      <c r="II939" s="74"/>
      <c r="IJ939" s="74"/>
    </row>
    <row r="940" spans="1:244" ht="31.5">
      <c r="A940" s="70" t="s">
        <v>1928</v>
      </c>
      <c r="B940" s="71" t="s">
        <v>2114</v>
      </c>
      <c r="C940" s="72"/>
      <c r="D940" s="73">
        <f>SUM(D941:D943)</f>
        <v>0</v>
      </c>
      <c r="E940" s="73">
        <f>SUM(E941:E943)</f>
        <v>0</v>
      </c>
      <c r="F940" s="74"/>
      <c r="G940" s="74"/>
      <c r="H940" s="74"/>
      <c r="I940" s="74"/>
      <c r="J940" s="74"/>
      <c r="K940" s="74"/>
      <c r="L940" s="74"/>
      <c r="M940" s="74"/>
      <c r="N940" s="74"/>
      <c r="O940" s="74"/>
      <c r="P940" s="74"/>
      <c r="Q940" s="74"/>
      <c r="R940" s="74"/>
      <c r="S940" s="74"/>
      <c r="T940" s="74"/>
      <c r="U940" s="74"/>
      <c r="V940" s="74"/>
      <c r="W940" s="74"/>
      <c r="X940" s="74"/>
      <c r="Y940" s="74"/>
      <c r="Z940" s="74"/>
      <c r="AA940" s="74"/>
      <c r="AB940" s="74"/>
      <c r="AC940" s="74"/>
      <c r="AD940" s="74"/>
      <c r="AE940" s="74"/>
      <c r="AF940" s="74"/>
      <c r="AG940" s="74"/>
      <c r="AH940" s="74"/>
      <c r="AI940" s="74"/>
      <c r="AJ940" s="74"/>
      <c r="AK940" s="74"/>
      <c r="AL940" s="74"/>
      <c r="AM940" s="74"/>
      <c r="AN940" s="74"/>
      <c r="AO940" s="74"/>
      <c r="AP940" s="74"/>
      <c r="AQ940" s="74"/>
      <c r="AR940" s="74"/>
      <c r="AS940" s="74"/>
      <c r="AT940" s="74"/>
      <c r="AU940" s="74"/>
      <c r="AV940" s="74"/>
      <c r="AW940" s="74"/>
      <c r="AX940" s="74"/>
      <c r="AY940" s="74"/>
      <c r="AZ940" s="74"/>
      <c r="BA940" s="74"/>
      <c r="BB940" s="74"/>
      <c r="BC940" s="74"/>
      <c r="BD940" s="74"/>
      <c r="BE940" s="74"/>
      <c r="BF940" s="74"/>
      <c r="BG940" s="74"/>
      <c r="BH940" s="74"/>
      <c r="BI940" s="74"/>
      <c r="BJ940" s="74"/>
      <c r="BK940" s="74"/>
      <c r="BL940" s="74"/>
      <c r="BM940" s="74"/>
      <c r="BN940" s="74"/>
      <c r="BO940" s="74"/>
      <c r="BP940" s="74"/>
      <c r="BQ940" s="74"/>
      <c r="BR940" s="74"/>
      <c r="BS940" s="74"/>
      <c r="BT940" s="74"/>
      <c r="BU940" s="74"/>
      <c r="BV940" s="74"/>
      <c r="BW940" s="74"/>
      <c r="BX940" s="74"/>
      <c r="BY940" s="74"/>
      <c r="BZ940" s="74"/>
      <c r="CA940" s="74"/>
      <c r="CB940" s="74"/>
      <c r="CC940" s="74"/>
      <c r="CD940" s="74"/>
      <c r="CE940" s="74"/>
      <c r="CF940" s="74"/>
      <c r="CG940" s="74"/>
      <c r="CH940" s="74"/>
      <c r="CI940" s="74"/>
      <c r="CJ940" s="74"/>
      <c r="CK940" s="74"/>
      <c r="CL940" s="74"/>
      <c r="CM940" s="74"/>
      <c r="CN940" s="74"/>
      <c r="CO940" s="74"/>
      <c r="CP940" s="74"/>
      <c r="CQ940" s="74"/>
      <c r="CR940" s="74"/>
      <c r="CS940" s="74"/>
      <c r="CT940" s="74"/>
      <c r="CU940" s="74"/>
      <c r="CV940" s="74"/>
      <c r="CW940" s="74"/>
      <c r="CX940" s="74"/>
      <c r="CY940" s="74"/>
      <c r="CZ940" s="74"/>
      <c r="DA940" s="74"/>
      <c r="DB940" s="74"/>
      <c r="DC940" s="74"/>
      <c r="DD940" s="74"/>
      <c r="DE940" s="74"/>
      <c r="DF940" s="74"/>
      <c r="DG940" s="74"/>
      <c r="DH940" s="74"/>
      <c r="DI940" s="74"/>
      <c r="DJ940" s="74"/>
      <c r="DK940" s="74"/>
      <c r="DL940" s="74"/>
      <c r="DM940" s="74"/>
      <c r="DN940" s="74"/>
      <c r="DO940" s="74"/>
      <c r="DP940" s="74"/>
      <c r="DQ940" s="74"/>
      <c r="DR940" s="74"/>
      <c r="DS940" s="74"/>
      <c r="DT940" s="74"/>
      <c r="DU940" s="74"/>
      <c r="DV940" s="74"/>
      <c r="DW940" s="74"/>
      <c r="DX940" s="74"/>
      <c r="DY940" s="74"/>
      <c r="DZ940" s="74"/>
      <c r="EA940" s="74"/>
      <c r="EB940" s="74"/>
      <c r="EC940" s="74"/>
      <c r="ED940" s="74"/>
      <c r="EE940" s="74"/>
      <c r="EF940" s="74"/>
      <c r="EG940" s="74"/>
      <c r="EH940" s="74"/>
      <c r="EI940" s="74"/>
      <c r="EJ940" s="74"/>
      <c r="EK940" s="74"/>
      <c r="EL940" s="74"/>
      <c r="EM940" s="74"/>
      <c r="EN940" s="74"/>
      <c r="EO940" s="74"/>
      <c r="EP940" s="74"/>
      <c r="EQ940" s="74"/>
      <c r="ER940" s="74"/>
      <c r="ES940" s="74"/>
      <c r="ET940" s="74"/>
      <c r="EU940" s="74"/>
      <c r="EV940" s="74"/>
      <c r="EW940" s="74"/>
      <c r="EX940" s="74"/>
      <c r="EY940" s="74"/>
      <c r="EZ940" s="74"/>
      <c r="FA940" s="74"/>
      <c r="FB940" s="74"/>
      <c r="FC940" s="74"/>
      <c r="FD940" s="74"/>
      <c r="FE940" s="74"/>
      <c r="FF940" s="74"/>
      <c r="FG940" s="74"/>
      <c r="FH940" s="74"/>
      <c r="FI940" s="74"/>
      <c r="FJ940" s="74"/>
      <c r="FK940" s="74"/>
      <c r="FL940" s="74"/>
      <c r="FM940" s="74"/>
      <c r="FN940" s="74"/>
      <c r="FO940" s="74"/>
      <c r="FP940" s="74"/>
      <c r="FQ940" s="74"/>
      <c r="FR940" s="74"/>
      <c r="FS940" s="74"/>
      <c r="FT940" s="74"/>
      <c r="FU940" s="74"/>
      <c r="FV940" s="74"/>
      <c r="FW940" s="74"/>
      <c r="FX940" s="74"/>
      <c r="FY940" s="74"/>
      <c r="FZ940" s="74"/>
      <c r="GA940" s="74"/>
      <c r="GB940" s="74"/>
      <c r="GC940" s="74"/>
      <c r="GD940" s="74"/>
      <c r="GE940" s="74"/>
      <c r="GF940" s="74"/>
      <c r="GG940" s="74"/>
      <c r="GH940" s="74"/>
      <c r="GI940" s="74"/>
      <c r="GJ940" s="74"/>
      <c r="GK940" s="74"/>
      <c r="GL940" s="74"/>
      <c r="GM940" s="74"/>
      <c r="GN940" s="74"/>
      <c r="GO940" s="74"/>
      <c r="GP940" s="74"/>
      <c r="GQ940" s="74"/>
      <c r="GR940" s="74"/>
      <c r="GS940" s="74"/>
      <c r="GT940" s="74"/>
      <c r="GU940" s="74"/>
      <c r="GV940" s="74"/>
      <c r="GW940" s="74"/>
      <c r="GX940" s="74"/>
      <c r="GY940" s="74"/>
      <c r="GZ940" s="74"/>
      <c r="HA940" s="74"/>
      <c r="HB940" s="74"/>
      <c r="HC940" s="74"/>
      <c r="HD940" s="74"/>
      <c r="HE940" s="74"/>
      <c r="HF940" s="74"/>
      <c r="HG940" s="74"/>
      <c r="HH940" s="74"/>
      <c r="HI940" s="74"/>
      <c r="HJ940" s="74"/>
      <c r="HK940" s="74"/>
      <c r="HL940" s="74"/>
      <c r="HM940" s="74"/>
      <c r="HN940" s="74"/>
      <c r="HO940" s="74"/>
      <c r="HP940" s="74"/>
      <c r="HQ940" s="74"/>
      <c r="HR940" s="74"/>
      <c r="HS940" s="74"/>
      <c r="HT940" s="74"/>
      <c r="HU940" s="74"/>
      <c r="HV940" s="74"/>
      <c r="HW940" s="74"/>
      <c r="HX940" s="74"/>
      <c r="HY940" s="74"/>
      <c r="HZ940" s="74"/>
      <c r="IA940" s="74"/>
      <c r="IB940" s="74"/>
      <c r="IC940" s="74"/>
      <c r="ID940" s="74"/>
      <c r="IE940" s="74"/>
      <c r="IF940" s="74"/>
      <c r="IG940" s="74"/>
      <c r="IH940" s="74"/>
      <c r="II940" s="74"/>
      <c r="IJ940" s="74"/>
    </row>
    <row r="941" spans="1:244">
      <c r="A941" s="75" t="s">
        <v>1929</v>
      </c>
      <c r="B941" s="76" t="s">
        <v>2108</v>
      </c>
      <c r="C941" s="81"/>
      <c r="D941" s="80"/>
      <c r="E941" s="80"/>
      <c r="F941" s="74"/>
      <c r="G941" s="74"/>
      <c r="H941" s="74"/>
      <c r="I941" s="74"/>
      <c r="J941" s="74"/>
      <c r="K941" s="74"/>
      <c r="L941" s="74"/>
      <c r="M941" s="74"/>
      <c r="N941" s="74"/>
      <c r="O941" s="74"/>
      <c r="P941" s="74"/>
      <c r="Q941" s="74"/>
      <c r="R941" s="74"/>
      <c r="S941" s="74"/>
      <c r="T941" s="74"/>
      <c r="U941" s="74"/>
      <c r="V941" s="74"/>
      <c r="W941" s="74"/>
      <c r="X941" s="74"/>
      <c r="Y941" s="74"/>
      <c r="Z941" s="74"/>
      <c r="AA941" s="74"/>
      <c r="AB941" s="74"/>
      <c r="AC941" s="74"/>
      <c r="AD941" s="74"/>
      <c r="AE941" s="74"/>
      <c r="AF941" s="74"/>
      <c r="AG941" s="74"/>
      <c r="AH941" s="74"/>
      <c r="AI941" s="74"/>
      <c r="AJ941" s="74"/>
      <c r="AK941" s="74"/>
      <c r="AL941" s="74"/>
      <c r="AM941" s="74"/>
      <c r="AN941" s="74"/>
      <c r="AO941" s="74"/>
      <c r="AP941" s="74"/>
      <c r="AQ941" s="74"/>
      <c r="AR941" s="74"/>
      <c r="AS941" s="74"/>
      <c r="AT941" s="74"/>
      <c r="AU941" s="74"/>
      <c r="AV941" s="74"/>
      <c r="AW941" s="74"/>
      <c r="AX941" s="74"/>
      <c r="AY941" s="74"/>
      <c r="AZ941" s="74"/>
      <c r="BA941" s="74"/>
      <c r="BB941" s="74"/>
      <c r="BC941" s="74"/>
      <c r="BD941" s="74"/>
      <c r="BE941" s="74"/>
      <c r="BF941" s="74"/>
      <c r="BG941" s="74"/>
      <c r="BH941" s="74"/>
      <c r="BI941" s="74"/>
      <c r="BJ941" s="74"/>
      <c r="BK941" s="74"/>
      <c r="BL941" s="74"/>
      <c r="BM941" s="74"/>
      <c r="BN941" s="74"/>
      <c r="BO941" s="74"/>
      <c r="BP941" s="74"/>
      <c r="BQ941" s="74"/>
      <c r="BR941" s="74"/>
      <c r="BS941" s="74"/>
      <c r="BT941" s="74"/>
      <c r="BU941" s="74"/>
      <c r="BV941" s="74"/>
      <c r="BW941" s="74"/>
      <c r="BX941" s="74"/>
      <c r="BY941" s="74"/>
      <c r="BZ941" s="74"/>
      <c r="CA941" s="74"/>
      <c r="CB941" s="74"/>
      <c r="CC941" s="74"/>
      <c r="CD941" s="74"/>
      <c r="CE941" s="74"/>
      <c r="CF941" s="74"/>
      <c r="CG941" s="74"/>
      <c r="CH941" s="74"/>
      <c r="CI941" s="74"/>
      <c r="CJ941" s="74"/>
      <c r="CK941" s="74"/>
      <c r="CL941" s="74"/>
      <c r="CM941" s="74"/>
      <c r="CN941" s="74"/>
      <c r="CO941" s="74"/>
      <c r="CP941" s="74"/>
      <c r="CQ941" s="74"/>
      <c r="CR941" s="74"/>
      <c r="CS941" s="74"/>
      <c r="CT941" s="74"/>
      <c r="CU941" s="74"/>
      <c r="CV941" s="74"/>
      <c r="CW941" s="74"/>
      <c r="CX941" s="74"/>
      <c r="CY941" s="74"/>
      <c r="CZ941" s="74"/>
      <c r="DA941" s="74"/>
      <c r="DB941" s="74"/>
      <c r="DC941" s="74"/>
      <c r="DD941" s="74"/>
      <c r="DE941" s="74"/>
      <c r="DF941" s="74"/>
      <c r="DG941" s="74"/>
      <c r="DH941" s="74"/>
      <c r="DI941" s="74"/>
      <c r="DJ941" s="74"/>
      <c r="DK941" s="74"/>
      <c r="DL941" s="74"/>
      <c r="DM941" s="74"/>
      <c r="DN941" s="74"/>
      <c r="DO941" s="74"/>
      <c r="DP941" s="74"/>
      <c r="DQ941" s="74"/>
      <c r="DR941" s="74"/>
      <c r="DS941" s="74"/>
      <c r="DT941" s="74"/>
      <c r="DU941" s="74"/>
      <c r="DV941" s="74"/>
      <c r="DW941" s="74"/>
      <c r="DX941" s="74"/>
      <c r="DY941" s="74"/>
      <c r="DZ941" s="74"/>
      <c r="EA941" s="74"/>
      <c r="EB941" s="74"/>
      <c r="EC941" s="74"/>
      <c r="ED941" s="74"/>
      <c r="EE941" s="74"/>
      <c r="EF941" s="74"/>
      <c r="EG941" s="74"/>
      <c r="EH941" s="74"/>
      <c r="EI941" s="74"/>
      <c r="EJ941" s="74"/>
      <c r="EK941" s="74"/>
      <c r="EL941" s="74"/>
      <c r="EM941" s="74"/>
      <c r="EN941" s="74"/>
      <c r="EO941" s="74"/>
      <c r="EP941" s="74"/>
      <c r="EQ941" s="74"/>
      <c r="ER941" s="74"/>
      <c r="ES941" s="74"/>
      <c r="ET941" s="74"/>
      <c r="EU941" s="74"/>
      <c r="EV941" s="74"/>
      <c r="EW941" s="74"/>
      <c r="EX941" s="74"/>
      <c r="EY941" s="74"/>
      <c r="EZ941" s="74"/>
      <c r="FA941" s="74"/>
      <c r="FB941" s="74"/>
      <c r="FC941" s="74"/>
      <c r="FD941" s="74"/>
      <c r="FE941" s="74"/>
      <c r="FF941" s="74"/>
      <c r="FG941" s="74"/>
      <c r="FH941" s="74"/>
      <c r="FI941" s="74"/>
      <c r="FJ941" s="74"/>
      <c r="FK941" s="74"/>
      <c r="FL941" s="74"/>
      <c r="FM941" s="74"/>
      <c r="FN941" s="74"/>
      <c r="FO941" s="74"/>
      <c r="FP941" s="74"/>
      <c r="FQ941" s="74"/>
      <c r="FR941" s="74"/>
      <c r="FS941" s="74"/>
      <c r="FT941" s="74"/>
      <c r="FU941" s="74"/>
      <c r="FV941" s="74"/>
      <c r="FW941" s="74"/>
      <c r="FX941" s="74"/>
      <c r="FY941" s="74"/>
      <c r="FZ941" s="74"/>
      <c r="GA941" s="74"/>
      <c r="GB941" s="74"/>
      <c r="GC941" s="74"/>
      <c r="GD941" s="74"/>
      <c r="GE941" s="74"/>
      <c r="GF941" s="74"/>
      <c r="GG941" s="74"/>
      <c r="GH941" s="74"/>
      <c r="GI941" s="74"/>
      <c r="GJ941" s="74"/>
      <c r="GK941" s="74"/>
      <c r="GL941" s="74"/>
      <c r="GM941" s="74"/>
      <c r="GN941" s="74"/>
      <c r="GO941" s="74"/>
      <c r="GP941" s="74"/>
      <c r="GQ941" s="74"/>
      <c r="GR941" s="74"/>
      <c r="GS941" s="74"/>
      <c r="GT941" s="74"/>
      <c r="GU941" s="74"/>
      <c r="GV941" s="74"/>
      <c r="GW941" s="74"/>
      <c r="GX941" s="74"/>
      <c r="GY941" s="74"/>
      <c r="GZ941" s="74"/>
      <c r="HA941" s="74"/>
      <c r="HB941" s="74"/>
      <c r="HC941" s="74"/>
      <c r="HD941" s="74"/>
      <c r="HE941" s="74"/>
      <c r="HF941" s="74"/>
      <c r="HG941" s="74"/>
      <c r="HH941" s="74"/>
      <c r="HI941" s="74"/>
      <c r="HJ941" s="74"/>
      <c r="HK941" s="74"/>
      <c r="HL941" s="74"/>
      <c r="HM941" s="74"/>
      <c r="HN941" s="74"/>
      <c r="HO941" s="74"/>
      <c r="HP941" s="74"/>
      <c r="HQ941" s="74"/>
      <c r="HR941" s="74"/>
      <c r="HS941" s="74"/>
      <c r="HT941" s="74"/>
      <c r="HU941" s="74"/>
      <c r="HV941" s="74"/>
      <c r="HW941" s="74"/>
      <c r="HX941" s="74"/>
      <c r="HY941" s="74"/>
      <c r="HZ941" s="74"/>
      <c r="IA941" s="74"/>
      <c r="IB941" s="74"/>
      <c r="IC941" s="74"/>
      <c r="ID941" s="74"/>
      <c r="IE941" s="74"/>
      <c r="IF941" s="74"/>
      <c r="IG941" s="74"/>
      <c r="IH941" s="74"/>
      <c r="II941" s="74"/>
      <c r="IJ941" s="74"/>
    </row>
    <row r="942" spans="1:244">
      <c r="A942" s="75" t="s">
        <v>1930</v>
      </c>
      <c r="B942" s="76" t="s">
        <v>2109</v>
      </c>
      <c r="C942" s="81"/>
      <c r="D942" s="80"/>
      <c r="E942" s="80"/>
      <c r="F942" s="74"/>
      <c r="G942" s="74"/>
      <c r="H942" s="74"/>
      <c r="I942" s="74"/>
      <c r="J942" s="74"/>
      <c r="K942" s="74"/>
      <c r="L942" s="74"/>
      <c r="M942" s="74"/>
      <c r="N942" s="74"/>
      <c r="O942" s="74"/>
      <c r="P942" s="74"/>
      <c r="Q942" s="74"/>
      <c r="R942" s="74"/>
      <c r="S942" s="74"/>
      <c r="T942" s="74"/>
      <c r="U942" s="74"/>
      <c r="V942" s="74"/>
      <c r="W942" s="74"/>
      <c r="X942" s="74"/>
      <c r="Y942" s="74"/>
      <c r="Z942" s="74"/>
      <c r="AA942" s="74"/>
      <c r="AB942" s="74"/>
      <c r="AC942" s="74"/>
      <c r="AD942" s="74"/>
      <c r="AE942" s="74"/>
      <c r="AF942" s="74"/>
      <c r="AG942" s="74"/>
      <c r="AH942" s="74"/>
      <c r="AI942" s="74"/>
      <c r="AJ942" s="74"/>
      <c r="AK942" s="74"/>
      <c r="AL942" s="74"/>
      <c r="AM942" s="74"/>
      <c r="AN942" s="74"/>
      <c r="AO942" s="74"/>
      <c r="AP942" s="74"/>
      <c r="AQ942" s="74"/>
      <c r="AR942" s="74"/>
      <c r="AS942" s="74"/>
      <c r="AT942" s="74"/>
      <c r="AU942" s="74"/>
      <c r="AV942" s="74"/>
      <c r="AW942" s="74"/>
      <c r="AX942" s="74"/>
      <c r="AY942" s="74"/>
      <c r="AZ942" s="74"/>
      <c r="BA942" s="74"/>
      <c r="BB942" s="74"/>
      <c r="BC942" s="74"/>
      <c r="BD942" s="74"/>
      <c r="BE942" s="74"/>
      <c r="BF942" s="74"/>
      <c r="BG942" s="74"/>
      <c r="BH942" s="74"/>
      <c r="BI942" s="74"/>
      <c r="BJ942" s="74"/>
      <c r="BK942" s="74"/>
      <c r="BL942" s="74"/>
      <c r="BM942" s="74"/>
      <c r="BN942" s="74"/>
      <c r="BO942" s="74"/>
      <c r="BP942" s="74"/>
      <c r="BQ942" s="74"/>
      <c r="BR942" s="74"/>
      <c r="BS942" s="74"/>
      <c r="BT942" s="74"/>
      <c r="BU942" s="74"/>
      <c r="BV942" s="74"/>
      <c r="BW942" s="74"/>
      <c r="BX942" s="74"/>
      <c r="BY942" s="74"/>
      <c r="BZ942" s="74"/>
      <c r="CA942" s="74"/>
      <c r="CB942" s="74"/>
      <c r="CC942" s="74"/>
      <c r="CD942" s="74"/>
      <c r="CE942" s="74"/>
      <c r="CF942" s="74"/>
      <c r="CG942" s="74"/>
      <c r="CH942" s="74"/>
      <c r="CI942" s="74"/>
      <c r="CJ942" s="74"/>
      <c r="CK942" s="74"/>
      <c r="CL942" s="74"/>
      <c r="CM942" s="74"/>
      <c r="CN942" s="74"/>
      <c r="CO942" s="74"/>
      <c r="CP942" s="74"/>
      <c r="CQ942" s="74"/>
      <c r="CR942" s="74"/>
      <c r="CS942" s="74"/>
      <c r="CT942" s="74"/>
      <c r="CU942" s="74"/>
      <c r="CV942" s="74"/>
      <c r="CW942" s="74"/>
      <c r="CX942" s="74"/>
      <c r="CY942" s="74"/>
      <c r="CZ942" s="74"/>
      <c r="DA942" s="74"/>
      <c r="DB942" s="74"/>
      <c r="DC942" s="74"/>
      <c r="DD942" s="74"/>
      <c r="DE942" s="74"/>
      <c r="DF942" s="74"/>
      <c r="DG942" s="74"/>
      <c r="DH942" s="74"/>
      <c r="DI942" s="74"/>
      <c r="DJ942" s="74"/>
      <c r="DK942" s="74"/>
      <c r="DL942" s="74"/>
      <c r="DM942" s="74"/>
      <c r="DN942" s="74"/>
      <c r="DO942" s="74"/>
      <c r="DP942" s="74"/>
      <c r="DQ942" s="74"/>
      <c r="DR942" s="74"/>
      <c r="DS942" s="74"/>
      <c r="DT942" s="74"/>
      <c r="DU942" s="74"/>
      <c r="DV942" s="74"/>
      <c r="DW942" s="74"/>
      <c r="DX942" s="74"/>
      <c r="DY942" s="74"/>
      <c r="DZ942" s="74"/>
      <c r="EA942" s="74"/>
      <c r="EB942" s="74"/>
      <c r="EC942" s="74"/>
      <c r="ED942" s="74"/>
      <c r="EE942" s="74"/>
      <c r="EF942" s="74"/>
      <c r="EG942" s="74"/>
      <c r="EH942" s="74"/>
      <c r="EI942" s="74"/>
      <c r="EJ942" s="74"/>
      <c r="EK942" s="74"/>
      <c r="EL942" s="74"/>
      <c r="EM942" s="74"/>
      <c r="EN942" s="74"/>
      <c r="EO942" s="74"/>
      <c r="EP942" s="74"/>
      <c r="EQ942" s="74"/>
      <c r="ER942" s="74"/>
      <c r="ES942" s="74"/>
      <c r="ET942" s="74"/>
      <c r="EU942" s="74"/>
      <c r="EV942" s="74"/>
      <c r="EW942" s="74"/>
      <c r="EX942" s="74"/>
      <c r="EY942" s="74"/>
      <c r="EZ942" s="74"/>
      <c r="FA942" s="74"/>
      <c r="FB942" s="74"/>
      <c r="FC942" s="74"/>
      <c r="FD942" s="74"/>
      <c r="FE942" s="74"/>
      <c r="FF942" s="74"/>
      <c r="FG942" s="74"/>
      <c r="FH942" s="74"/>
      <c r="FI942" s="74"/>
      <c r="FJ942" s="74"/>
      <c r="FK942" s="74"/>
      <c r="FL942" s="74"/>
      <c r="FM942" s="74"/>
      <c r="FN942" s="74"/>
      <c r="FO942" s="74"/>
      <c r="FP942" s="74"/>
      <c r="FQ942" s="74"/>
      <c r="FR942" s="74"/>
      <c r="FS942" s="74"/>
      <c r="FT942" s="74"/>
      <c r="FU942" s="74"/>
      <c r="FV942" s="74"/>
      <c r="FW942" s="74"/>
      <c r="FX942" s="74"/>
      <c r="FY942" s="74"/>
      <c r="FZ942" s="74"/>
      <c r="GA942" s="74"/>
      <c r="GB942" s="74"/>
      <c r="GC942" s="74"/>
      <c r="GD942" s="74"/>
      <c r="GE942" s="74"/>
      <c r="GF942" s="74"/>
      <c r="GG942" s="74"/>
      <c r="GH942" s="74"/>
      <c r="GI942" s="74"/>
      <c r="GJ942" s="74"/>
      <c r="GK942" s="74"/>
      <c r="GL942" s="74"/>
      <c r="GM942" s="74"/>
      <c r="GN942" s="74"/>
      <c r="GO942" s="74"/>
      <c r="GP942" s="74"/>
      <c r="GQ942" s="74"/>
      <c r="GR942" s="74"/>
      <c r="GS942" s="74"/>
      <c r="GT942" s="74"/>
      <c r="GU942" s="74"/>
      <c r="GV942" s="74"/>
      <c r="GW942" s="74"/>
      <c r="GX942" s="74"/>
      <c r="GY942" s="74"/>
      <c r="GZ942" s="74"/>
      <c r="HA942" s="74"/>
      <c r="HB942" s="74"/>
      <c r="HC942" s="74"/>
      <c r="HD942" s="74"/>
      <c r="HE942" s="74"/>
      <c r="HF942" s="74"/>
      <c r="HG942" s="74"/>
      <c r="HH942" s="74"/>
      <c r="HI942" s="74"/>
      <c r="HJ942" s="74"/>
      <c r="HK942" s="74"/>
      <c r="HL942" s="74"/>
      <c r="HM942" s="74"/>
      <c r="HN942" s="74"/>
      <c r="HO942" s="74"/>
      <c r="HP942" s="74"/>
      <c r="HQ942" s="74"/>
      <c r="HR942" s="74"/>
      <c r="HS942" s="74"/>
      <c r="HT942" s="74"/>
      <c r="HU942" s="74"/>
      <c r="HV942" s="74"/>
      <c r="HW942" s="74"/>
      <c r="HX942" s="74"/>
      <c r="HY942" s="74"/>
      <c r="HZ942" s="74"/>
      <c r="IA942" s="74"/>
      <c r="IB942" s="74"/>
      <c r="IC942" s="74"/>
      <c r="ID942" s="74"/>
      <c r="IE942" s="74"/>
      <c r="IF942" s="74"/>
      <c r="IG942" s="74"/>
      <c r="IH942" s="74"/>
      <c r="II942" s="74"/>
      <c r="IJ942" s="74"/>
    </row>
    <row r="943" spans="1:244">
      <c r="A943" s="75" t="s">
        <v>1931</v>
      </c>
      <c r="B943" s="76" t="s">
        <v>196</v>
      </c>
      <c r="C943" s="81"/>
      <c r="D943" s="80"/>
      <c r="E943" s="80"/>
      <c r="F943" s="74"/>
      <c r="G943" s="74"/>
      <c r="H943" s="74"/>
      <c r="I943" s="74"/>
      <c r="J943" s="74"/>
      <c r="K943" s="74"/>
      <c r="L943" s="74"/>
      <c r="M943" s="74"/>
      <c r="N943" s="74"/>
      <c r="O943" s="74"/>
      <c r="P943" s="74"/>
      <c r="Q943" s="74"/>
      <c r="R943" s="74"/>
      <c r="S943" s="74"/>
      <c r="T943" s="74"/>
      <c r="U943" s="74"/>
      <c r="V943" s="74"/>
      <c r="W943" s="74"/>
      <c r="X943" s="74"/>
      <c r="Y943" s="74"/>
      <c r="Z943" s="74"/>
      <c r="AA943" s="74"/>
      <c r="AB943" s="74"/>
      <c r="AC943" s="74"/>
      <c r="AD943" s="74"/>
      <c r="AE943" s="74"/>
      <c r="AF943" s="74"/>
      <c r="AG943" s="74"/>
      <c r="AH943" s="74"/>
      <c r="AI943" s="74"/>
      <c r="AJ943" s="74"/>
      <c r="AK943" s="74"/>
      <c r="AL943" s="74"/>
      <c r="AM943" s="74"/>
      <c r="AN943" s="74"/>
      <c r="AO943" s="74"/>
      <c r="AP943" s="74"/>
      <c r="AQ943" s="74"/>
      <c r="AR943" s="74"/>
      <c r="AS943" s="74"/>
      <c r="AT943" s="74"/>
      <c r="AU943" s="74"/>
      <c r="AV943" s="74"/>
      <c r="AW943" s="74"/>
      <c r="AX943" s="74"/>
      <c r="AY943" s="74"/>
      <c r="AZ943" s="74"/>
      <c r="BA943" s="74"/>
      <c r="BB943" s="74"/>
      <c r="BC943" s="74"/>
      <c r="BD943" s="74"/>
      <c r="BE943" s="74"/>
      <c r="BF943" s="74"/>
      <c r="BG943" s="74"/>
      <c r="BH943" s="74"/>
      <c r="BI943" s="74"/>
      <c r="BJ943" s="74"/>
      <c r="BK943" s="74"/>
      <c r="BL943" s="74"/>
      <c r="BM943" s="74"/>
      <c r="BN943" s="74"/>
      <c r="BO943" s="74"/>
      <c r="BP943" s="74"/>
      <c r="BQ943" s="74"/>
      <c r="BR943" s="74"/>
      <c r="BS943" s="74"/>
      <c r="BT943" s="74"/>
      <c r="BU943" s="74"/>
      <c r="BV943" s="74"/>
      <c r="BW943" s="74"/>
      <c r="BX943" s="74"/>
      <c r="BY943" s="74"/>
      <c r="BZ943" s="74"/>
      <c r="CA943" s="74"/>
      <c r="CB943" s="74"/>
      <c r="CC943" s="74"/>
      <c r="CD943" s="74"/>
      <c r="CE943" s="74"/>
      <c r="CF943" s="74"/>
      <c r="CG943" s="74"/>
      <c r="CH943" s="74"/>
      <c r="CI943" s="74"/>
      <c r="CJ943" s="74"/>
      <c r="CK943" s="74"/>
      <c r="CL943" s="74"/>
      <c r="CM943" s="74"/>
      <c r="CN943" s="74"/>
      <c r="CO943" s="74"/>
      <c r="CP943" s="74"/>
      <c r="CQ943" s="74"/>
      <c r="CR943" s="74"/>
      <c r="CS943" s="74"/>
      <c r="CT943" s="74"/>
      <c r="CU943" s="74"/>
      <c r="CV943" s="74"/>
      <c r="CW943" s="74"/>
      <c r="CX943" s="74"/>
      <c r="CY943" s="74"/>
      <c r="CZ943" s="74"/>
      <c r="DA943" s="74"/>
      <c r="DB943" s="74"/>
      <c r="DC943" s="74"/>
      <c r="DD943" s="74"/>
      <c r="DE943" s="74"/>
      <c r="DF943" s="74"/>
      <c r="DG943" s="74"/>
      <c r="DH943" s="74"/>
      <c r="DI943" s="74"/>
      <c r="DJ943" s="74"/>
      <c r="DK943" s="74"/>
      <c r="DL943" s="74"/>
      <c r="DM943" s="74"/>
      <c r="DN943" s="74"/>
      <c r="DO943" s="74"/>
      <c r="DP943" s="74"/>
      <c r="DQ943" s="74"/>
      <c r="DR943" s="74"/>
      <c r="DS943" s="74"/>
      <c r="DT943" s="74"/>
      <c r="DU943" s="74"/>
      <c r="DV943" s="74"/>
      <c r="DW943" s="74"/>
      <c r="DX943" s="74"/>
      <c r="DY943" s="74"/>
      <c r="DZ943" s="74"/>
      <c r="EA943" s="74"/>
      <c r="EB943" s="74"/>
      <c r="EC943" s="74"/>
      <c r="ED943" s="74"/>
      <c r="EE943" s="74"/>
      <c r="EF943" s="74"/>
      <c r="EG943" s="74"/>
      <c r="EH943" s="74"/>
      <c r="EI943" s="74"/>
      <c r="EJ943" s="74"/>
      <c r="EK943" s="74"/>
      <c r="EL943" s="74"/>
      <c r="EM943" s="74"/>
      <c r="EN943" s="74"/>
      <c r="EO943" s="74"/>
      <c r="EP943" s="74"/>
      <c r="EQ943" s="74"/>
      <c r="ER943" s="74"/>
      <c r="ES943" s="74"/>
      <c r="ET943" s="74"/>
      <c r="EU943" s="74"/>
      <c r="EV943" s="74"/>
      <c r="EW943" s="74"/>
      <c r="EX943" s="74"/>
      <c r="EY943" s="74"/>
      <c r="EZ943" s="74"/>
      <c r="FA943" s="74"/>
      <c r="FB943" s="74"/>
      <c r="FC943" s="74"/>
      <c r="FD943" s="74"/>
      <c r="FE943" s="74"/>
      <c r="FF943" s="74"/>
      <c r="FG943" s="74"/>
      <c r="FH943" s="74"/>
      <c r="FI943" s="74"/>
      <c r="FJ943" s="74"/>
      <c r="FK943" s="74"/>
      <c r="FL943" s="74"/>
      <c r="FM943" s="74"/>
      <c r="FN943" s="74"/>
      <c r="FO943" s="74"/>
      <c r="FP943" s="74"/>
      <c r="FQ943" s="74"/>
      <c r="FR943" s="74"/>
      <c r="FS943" s="74"/>
      <c r="FT943" s="74"/>
      <c r="FU943" s="74"/>
      <c r="FV943" s="74"/>
      <c r="FW943" s="74"/>
      <c r="FX943" s="74"/>
      <c r="FY943" s="74"/>
      <c r="FZ943" s="74"/>
      <c r="GA943" s="74"/>
      <c r="GB943" s="74"/>
      <c r="GC943" s="74"/>
      <c r="GD943" s="74"/>
      <c r="GE943" s="74"/>
      <c r="GF943" s="74"/>
      <c r="GG943" s="74"/>
      <c r="GH943" s="74"/>
      <c r="GI943" s="74"/>
      <c r="GJ943" s="74"/>
      <c r="GK943" s="74"/>
      <c r="GL943" s="74"/>
      <c r="GM943" s="74"/>
      <c r="GN943" s="74"/>
      <c r="GO943" s="74"/>
      <c r="GP943" s="74"/>
      <c r="GQ943" s="74"/>
      <c r="GR943" s="74"/>
      <c r="GS943" s="74"/>
      <c r="GT943" s="74"/>
      <c r="GU943" s="74"/>
      <c r="GV943" s="74"/>
      <c r="GW943" s="74"/>
      <c r="GX943" s="74"/>
      <c r="GY943" s="74"/>
      <c r="GZ943" s="74"/>
      <c r="HA943" s="74"/>
      <c r="HB943" s="74"/>
      <c r="HC943" s="74"/>
      <c r="HD943" s="74"/>
      <c r="HE943" s="74"/>
      <c r="HF943" s="74"/>
      <c r="HG943" s="74"/>
      <c r="HH943" s="74"/>
      <c r="HI943" s="74"/>
      <c r="HJ943" s="74"/>
      <c r="HK943" s="74"/>
      <c r="HL943" s="74"/>
      <c r="HM943" s="74"/>
      <c r="HN943" s="74"/>
      <c r="HO943" s="74"/>
      <c r="HP943" s="74"/>
      <c r="HQ943" s="74"/>
      <c r="HR943" s="74"/>
      <c r="HS943" s="74"/>
      <c r="HT943" s="74"/>
      <c r="HU943" s="74"/>
      <c r="HV943" s="74"/>
      <c r="HW943" s="74"/>
      <c r="HX943" s="74"/>
      <c r="HY943" s="74"/>
      <c r="HZ943" s="74"/>
      <c r="IA943" s="74"/>
      <c r="IB943" s="74"/>
      <c r="IC943" s="74"/>
      <c r="ID943" s="74"/>
      <c r="IE943" s="74"/>
      <c r="IF943" s="74"/>
      <c r="IG943" s="74"/>
      <c r="IH943" s="74"/>
      <c r="II943" s="74"/>
      <c r="IJ943" s="74"/>
    </row>
    <row r="944" spans="1:244" ht="31.5">
      <c r="A944" s="70" t="s">
        <v>1934</v>
      </c>
      <c r="B944" s="71" t="s">
        <v>2115</v>
      </c>
      <c r="C944" s="72"/>
      <c r="D944" s="73">
        <f>SUM(D945:D947)</f>
        <v>0</v>
      </c>
      <c r="E944" s="73">
        <f>SUM(E945:E947)</f>
        <v>0</v>
      </c>
      <c r="F944" s="74"/>
      <c r="G944" s="74"/>
      <c r="H944" s="74"/>
      <c r="I944" s="74"/>
      <c r="J944" s="74"/>
      <c r="K944" s="74"/>
      <c r="L944" s="74"/>
      <c r="M944" s="74"/>
      <c r="N944" s="74"/>
      <c r="O944" s="74"/>
      <c r="P944" s="74"/>
      <c r="Q944" s="74"/>
      <c r="R944" s="74"/>
      <c r="S944" s="74"/>
      <c r="T944" s="74"/>
      <c r="U944" s="74"/>
      <c r="V944" s="74"/>
      <c r="W944" s="74"/>
      <c r="X944" s="74"/>
      <c r="Y944" s="74"/>
      <c r="Z944" s="74"/>
      <c r="AA944" s="74"/>
      <c r="AB944" s="74"/>
      <c r="AC944" s="74"/>
      <c r="AD944" s="74"/>
      <c r="AE944" s="74"/>
      <c r="AF944" s="74"/>
      <c r="AG944" s="74"/>
      <c r="AH944" s="74"/>
      <c r="AI944" s="74"/>
      <c r="AJ944" s="74"/>
      <c r="AK944" s="74"/>
      <c r="AL944" s="74"/>
      <c r="AM944" s="74"/>
      <c r="AN944" s="74"/>
      <c r="AO944" s="74"/>
      <c r="AP944" s="74"/>
      <c r="AQ944" s="74"/>
      <c r="AR944" s="74"/>
      <c r="AS944" s="74"/>
      <c r="AT944" s="74"/>
      <c r="AU944" s="74"/>
      <c r="AV944" s="74"/>
      <c r="AW944" s="74"/>
      <c r="AX944" s="74"/>
      <c r="AY944" s="74"/>
      <c r="AZ944" s="74"/>
      <c r="BA944" s="74"/>
      <c r="BB944" s="74"/>
      <c r="BC944" s="74"/>
      <c r="BD944" s="74"/>
      <c r="BE944" s="74"/>
      <c r="BF944" s="74"/>
      <c r="BG944" s="74"/>
      <c r="BH944" s="74"/>
      <c r="BI944" s="74"/>
      <c r="BJ944" s="74"/>
      <c r="BK944" s="74"/>
      <c r="BL944" s="74"/>
      <c r="BM944" s="74"/>
      <c r="BN944" s="74"/>
      <c r="BO944" s="74"/>
      <c r="BP944" s="74"/>
      <c r="BQ944" s="74"/>
      <c r="BR944" s="74"/>
      <c r="BS944" s="74"/>
      <c r="BT944" s="74"/>
      <c r="BU944" s="74"/>
      <c r="BV944" s="74"/>
      <c r="BW944" s="74"/>
      <c r="BX944" s="74"/>
      <c r="BY944" s="74"/>
      <c r="BZ944" s="74"/>
      <c r="CA944" s="74"/>
      <c r="CB944" s="74"/>
      <c r="CC944" s="74"/>
      <c r="CD944" s="74"/>
      <c r="CE944" s="74"/>
      <c r="CF944" s="74"/>
      <c r="CG944" s="74"/>
      <c r="CH944" s="74"/>
      <c r="CI944" s="74"/>
      <c r="CJ944" s="74"/>
      <c r="CK944" s="74"/>
      <c r="CL944" s="74"/>
      <c r="CM944" s="74"/>
      <c r="CN944" s="74"/>
      <c r="CO944" s="74"/>
      <c r="CP944" s="74"/>
      <c r="CQ944" s="74"/>
      <c r="CR944" s="74"/>
      <c r="CS944" s="74"/>
      <c r="CT944" s="74"/>
      <c r="CU944" s="74"/>
      <c r="CV944" s="74"/>
      <c r="CW944" s="74"/>
      <c r="CX944" s="74"/>
      <c r="CY944" s="74"/>
      <c r="CZ944" s="74"/>
      <c r="DA944" s="74"/>
      <c r="DB944" s="74"/>
      <c r="DC944" s="74"/>
      <c r="DD944" s="74"/>
      <c r="DE944" s="74"/>
      <c r="DF944" s="74"/>
      <c r="DG944" s="74"/>
      <c r="DH944" s="74"/>
      <c r="DI944" s="74"/>
      <c r="DJ944" s="74"/>
      <c r="DK944" s="74"/>
      <c r="DL944" s="74"/>
      <c r="DM944" s="74"/>
      <c r="DN944" s="74"/>
      <c r="DO944" s="74"/>
      <c r="DP944" s="74"/>
      <c r="DQ944" s="74"/>
      <c r="DR944" s="74"/>
      <c r="DS944" s="74"/>
      <c r="DT944" s="74"/>
      <c r="DU944" s="74"/>
      <c r="DV944" s="74"/>
      <c r="DW944" s="74"/>
      <c r="DX944" s="74"/>
      <c r="DY944" s="74"/>
      <c r="DZ944" s="74"/>
      <c r="EA944" s="74"/>
      <c r="EB944" s="74"/>
      <c r="EC944" s="74"/>
      <c r="ED944" s="74"/>
      <c r="EE944" s="74"/>
      <c r="EF944" s="74"/>
      <c r="EG944" s="74"/>
      <c r="EH944" s="74"/>
      <c r="EI944" s="74"/>
      <c r="EJ944" s="74"/>
      <c r="EK944" s="74"/>
      <c r="EL944" s="74"/>
      <c r="EM944" s="74"/>
      <c r="EN944" s="74"/>
      <c r="EO944" s="74"/>
      <c r="EP944" s="74"/>
      <c r="EQ944" s="74"/>
      <c r="ER944" s="74"/>
      <c r="ES944" s="74"/>
      <c r="ET944" s="74"/>
      <c r="EU944" s="74"/>
      <c r="EV944" s="74"/>
      <c r="EW944" s="74"/>
      <c r="EX944" s="74"/>
      <c r="EY944" s="74"/>
      <c r="EZ944" s="74"/>
      <c r="FA944" s="74"/>
      <c r="FB944" s="74"/>
      <c r="FC944" s="74"/>
      <c r="FD944" s="74"/>
      <c r="FE944" s="74"/>
      <c r="FF944" s="74"/>
      <c r="FG944" s="74"/>
      <c r="FH944" s="74"/>
      <c r="FI944" s="74"/>
      <c r="FJ944" s="74"/>
      <c r="FK944" s="74"/>
      <c r="FL944" s="74"/>
      <c r="FM944" s="74"/>
      <c r="FN944" s="74"/>
      <c r="FO944" s="74"/>
      <c r="FP944" s="74"/>
      <c r="FQ944" s="74"/>
      <c r="FR944" s="74"/>
      <c r="FS944" s="74"/>
      <c r="FT944" s="74"/>
      <c r="FU944" s="74"/>
      <c r="FV944" s="74"/>
      <c r="FW944" s="74"/>
      <c r="FX944" s="74"/>
      <c r="FY944" s="74"/>
      <c r="FZ944" s="74"/>
      <c r="GA944" s="74"/>
      <c r="GB944" s="74"/>
      <c r="GC944" s="74"/>
      <c r="GD944" s="74"/>
      <c r="GE944" s="74"/>
      <c r="GF944" s="74"/>
      <c r="GG944" s="74"/>
      <c r="GH944" s="74"/>
      <c r="GI944" s="74"/>
      <c r="GJ944" s="74"/>
      <c r="GK944" s="74"/>
      <c r="GL944" s="74"/>
      <c r="GM944" s="74"/>
      <c r="GN944" s="74"/>
      <c r="GO944" s="74"/>
      <c r="GP944" s="74"/>
      <c r="GQ944" s="74"/>
      <c r="GR944" s="74"/>
      <c r="GS944" s="74"/>
      <c r="GT944" s="74"/>
      <c r="GU944" s="74"/>
      <c r="GV944" s="74"/>
      <c r="GW944" s="74"/>
      <c r="GX944" s="74"/>
      <c r="GY944" s="74"/>
      <c r="GZ944" s="74"/>
      <c r="HA944" s="74"/>
      <c r="HB944" s="74"/>
      <c r="HC944" s="74"/>
      <c r="HD944" s="74"/>
      <c r="HE944" s="74"/>
      <c r="HF944" s="74"/>
      <c r="HG944" s="74"/>
      <c r="HH944" s="74"/>
      <c r="HI944" s="74"/>
      <c r="HJ944" s="74"/>
      <c r="HK944" s="74"/>
      <c r="HL944" s="74"/>
      <c r="HM944" s="74"/>
      <c r="HN944" s="74"/>
      <c r="HO944" s="74"/>
      <c r="HP944" s="74"/>
      <c r="HQ944" s="74"/>
      <c r="HR944" s="74"/>
      <c r="HS944" s="74"/>
      <c r="HT944" s="74"/>
      <c r="HU944" s="74"/>
      <c r="HV944" s="74"/>
      <c r="HW944" s="74"/>
      <c r="HX944" s="74"/>
      <c r="HY944" s="74"/>
      <c r="HZ944" s="74"/>
      <c r="IA944" s="74"/>
      <c r="IB944" s="74"/>
      <c r="IC944" s="74"/>
      <c r="ID944" s="74"/>
      <c r="IE944" s="74"/>
      <c r="IF944" s="74"/>
      <c r="IG944" s="74"/>
      <c r="IH944" s="74"/>
      <c r="II944" s="74"/>
      <c r="IJ944" s="74"/>
    </row>
    <row r="945" spans="1:244">
      <c r="A945" s="75" t="s">
        <v>1935</v>
      </c>
      <c r="B945" s="76" t="s">
        <v>2108</v>
      </c>
      <c r="C945" s="81"/>
      <c r="D945" s="82"/>
      <c r="E945" s="80"/>
      <c r="F945" s="74"/>
      <c r="G945" s="74"/>
      <c r="H945" s="74"/>
      <c r="I945" s="74"/>
      <c r="J945" s="74"/>
      <c r="K945" s="74"/>
      <c r="L945" s="74"/>
      <c r="M945" s="74"/>
      <c r="N945" s="74"/>
      <c r="O945" s="74"/>
      <c r="P945" s="74"/>
      <c r="Q945" s="74"/>
      <c r="R945" s="74"/>
      <c r="S945" s="74"/>
      <c r="T945" s="74"/>
      <c r="U945" s="74"/>
      <c r="V945" s="74"/>
      <c r="W945" s="74"/>
      <c r="X945" s="74"/>
      <c r="Y945" s="74"/>
      <c r="Z945" s="74"/>
      <c r="AA945" s="74"/>
      <c r="AB945" s="74"/>
      <c r="AC945" s="74"/>
      <c r="AD945" s="74"/>
      <c r="AE945" s="74"/>
      <c r="AF945" s="74"/>
      <c r="AG945" s="74"/>
      <c r="AH945" s="74"/>
      <c r="AI945" s="74"/>
      <c r="AJ945" s="74"/>
      <c r="AK945" s="74"/>
      <c r="AL945" s="74"/>
      <c r="AM945" s="74"/>
      <c r="AN945" s="74"/>
      <c r="AO945" s="74"/>
      <c r="AP945" s="74"/>
      <c r="AQ945" s="74"/>
      <c r="AR945" s="74"/>
      <c r="AS945" s="74"/>
      <c r="AT945" s="74"/>
      <c r="AU945" s="74"/>
      <c r="AV945" s="74"/>
      <c r="AW945" s="74"/>
      <c r="AX945" s="74"/>
      <c r="AY945" s="74"/>
      <c r="AZ945" s="74"/>
      <c r="BA945" s="74"/>
      <c r="BB945" s="74"/>
      <c r="BC945" s="74"/>
      <c r="BD945" s="74"/>
      <c r="BE945" s="74"/>
      <c r="BF945" s="74"/>
      <c r="BG945" s="74"/>
      <c r="BH945" s="74"/>
      <c r="BI945" s="74"/>
      <c r="BJ945" s="74"/>
      <c r="BK945" s="74"/>
      <c r="BL945" s="74"/>
      <c r="BM945" s="74"/>
      <c r="BN945" s="74"/>
      <c r="BO945" s="74"/>
      <c r="BP945" s="74"/>
      <c r="BQ945" s="74"/>
      <c r="BR945" s="74"/>
      <c r="BS945" s="74"/>
      <c r="BT945" s="74"/>
      <c r="BU945" s="74"/>
      <c r="BV945" s="74"/>
      <c r="BW945" s="74"/>
      <c r="BX945" s="74"/>
      <c r="BY945" s="74"/>
      <c r="BZ945" s="74"/>
      <c r="CA945" s="74"/>
      <c r="CB945" s="74"/>
      <c r="CC945" s="74"/>
      <c r="CD945" s="74"/>
      <c r="CE945" s="74"/>
      <c r="CF945" s="74"/>
      <c r="CG945" s="74"/>
      <c r="CH945" s="74"/>
      <c r="CI945" s="74"/>
      <c r="CJ945" s="74"/>
      <c r="CK945" s="74"/>
      <c r="CL945" s="74"/>
      <c r="CM945" s="74"/>
      <c r="CN945" s="74"/>
      <c r="CO945" s="74"/>
      <c r="CP945" s="74"/>
      <c r="CQ945" s="74"/>
      <c r="CR945" s="74"/>
      <c r="CS945" s="74"/>
      <c r="CT945" s="74"/>
      <c r="CU945" s="74"/>
      <c r="CV945" s="74"/>
      <c r="CW945" s="74"/>
      <c r="CX945" s="74"/>
      <c r="CY945" s="74"/>
      <c r="CZ945" s="74"/>
      <c r="DA945" s="74"/>
      <c r="DB945" s="74"/>
      <c r="DC945" s="74"/>
      <c r="DD945" s="74"/>
      <c r="DE945" s="74"/>
      <c r="DF945" s="74"/>
      <c r="DG945" s="74"/>
      <c r="DH945" s="74"/>
      <c r="DI945" s="74"/>
      <c r="DJ945" s="74"/>
      <c r="DK945" s="74"/>
      <c r="DL945" s="74"/>
      <c r="DM945" s="74"/>
      <c r="DN945" s="74"/>
      <c r="DO945" s="74"/>
      <c r="DP945" s="74"/>
      <c r="DQ945" s="74"/>
      <c r="DR945" s="74"/>
      <c r="DS945" s="74"/>
      <c r="DT945" s="74"/>
      <c r="DU945" s="74"/>
      <c r="DV945" s="74"/>
      <c r="DW945" s="74"/>
      <c r="DX945" s="74"/>
      <c r="DY945" s="74"/>
      <c r="DZ945" s="74"/>
      <c r="EA945" s="74"/>
      <c r="EB945" s="74"/>
      <c r="EC945" s="74"/>
      <c r="ED945" s="74"/>
      <c r="EE945" s="74"/>
      <c r="EF945" s="74"/>
      <c r="EG945" s="74"/>
      <c r="EH945" s="74"/>
      <c r="EI945" s="74"/>
      <c r="EJ945" s="74"/>
      <c r="EK945" s="74"/>
      <c r="EL945" s="74"/>
      <c r="EM945" s="74"/>
      <c r="EN945" s="74"/>
      <c r="EO945" s="74"/>
      <c r="EP945" s="74"/>
      <c r="EQ945" s="74"/>
      <c r="ER945" s="74"/>
      <c r="ES945" s="74"/>
      <c r="ET945" s="74"/>
      <c r="EU945" s="74"/>
      <c r="EV945" s="74"/>
      <c r="EW945" s="74"/>
      <c r="EX945" s="74"/>
      <c r="EY945" s="74"/>
      <c r="EZ945" s="74"/>
      <c r="FA945" s="74"/>
      <c r="FB945" s="74"/>
      <c r="FC945" s="74"/>
      <c r="FD945" s="74"/>
      <c r="FE945" s="74"/>
      <c r="FF945" s="74"/>
      <c r="FG945" s="74"/>
      <c r="FH945" s="74"/>
      <c r="FI945" s="74"/>
      <c r="FJ945" s="74"/>
      <c r="FK945" s="74"/>
      <c r="FL945" s="74"/>
      <c r="FM945" s="74"/>
      <c r="FN945" s="74"/>
      <c r="FO945" s="74"/>
      <c r="FP945" s="74"/>
      <c r="FQ945" s="74"/>
      <c r="FR945" s="74"/>
      <c r="FS945" s="74"/>
      <c r="FT945" s="74"/>
      <c r="FU945" s="74"/>
      <c r="FV945" s="74"/>
      <c r="FW945" s="74"/>
      <c r="FX945" s="74"/>
      <c r="FY945" s="74"/>
      <c r="FZ945" s="74"/>
      <c r="GA945" s="74"/>
      <c r="GB945" s="74"/>
      <c r="GC945" s="74"/>
      <c r="GD945" s="74"/>
      <c r="GE945" s="74"/>
      <c r="GF945" s="74"/>
      <c r="GG945" s="74"/>
      <c r="GH945" s="74"/>
      <c r="GI945" s="74"/>
      <c r="GJ945" s="74"/>
      <c r="GK945" s="74"/>
      <c r="GL945" s="74"/>
      <c r="GM945" s="74"/>
      <c r="GN945" s="74"/>
      <c r="GO945" s="74"/>
      <c r="GP945" s="74"/>
      <c r="GQ945" s="74"/>
      <c r="GR945" s="74"/>
      <c r="GS945" s="74"/>
      <c r="GT945" s="74"/>
      <c r="GU945" s="74"/>
      <c r="GV945" s="74"/>
      <c r="GW945" s="74"/>
      <c r="GX945" s="74"/>
      <c r="GY945" s="74"/>
      <c r="GZ945" s="74"/>
      <c r="HA945" s="74"/>
      <c r="HB945" s="74"/>
      <c r="HC945" s="74"/>
      <c r="HD945" s="74"/>
      <c r="HE945" s="74"/>
      <c r="HF945" s="74"/>
      <c r="HG945" s="74"/>
      <c r="HH945" s="74"/>
      <c r="HI945" s="74"/>
      <c r="HJ945" s="74"/>
      <c r="HK945" s="74"/>
      <c r="HL945" s="74"/>
      <c r="HM945" s="74"/>
      <c r="HN945" s="74"/>
      <c r="HO945" s="74"/>
      <c r="HP945" s="74"/>
      <c r="HQ945" s="74"/>
      <c r="HR945" s="74"/>
      <c r="HS945" s="74"/>
      <c r="HT945" s="74"/>
      <c r="HU945" s="74"/>
      <c r="HV945" s="74"/>
      <c r="HW945" s="74"/>
      <c r="HX945" s="74"/>
      <c r="HY945" s="74"/>
      <c r="HZ945" s="74"/>
      <c r="IA945" s="74"/>
      <c r="IB945" s="74"/>
      <c r="IC945" s="74"/>
      <c r="ID945" s="74"/>
      <c r="IE945" s="74"/>
      <c r="IF945" s="74"/>
      <c r="IG945" s="74"/>
      <c r="IH945" s="74"/>
      <c r="II945" s="74"/>
      <c r="IJ945" s="74"/>
    </row>
    <row r="946" spans="1:244">
      <c r="A946" s="75" t="s">
        <v>1936</v>
      </c>
      <c r="B946" s="76" t="s">
        <v>2109</v>
      </c>
      <c r="C946" s="81"/>
      <c r="D946" s="82"/>
      <c r="E946" s="80"/>
      <c r="F946" s="74"/>
      <c r="G946" s="74"/>
      <c r="H946" s="74"/>
      <c r="I946" s="74"/>
      <c r="J946" s="74"/>
      <c r="K946" s="74"/>
      <c r="L946" s="74"/>
      <c r="M946" s="74"/>
      <c r="N946" s="74"/>
      <c r="O946" s="74"/>
      <c r="P946" s="74"/>
      <c r="Q946" s="74"/>
      <c r="R946" s="74"/>
      <c r="S946" s="74"/>
      <c r="T946" s="74"/>
      <c r="U946" s="74"/>
      <c r="V946" s="74"/>
      <c r="W946" s="74"/>
      <c r="X946" s="74"/>
      <c r="Y946" s="74"/>
      <c r="Z946" s="74"/>
      <c r="AA946" s="74"/>
      <c r="AB946" s="74"/>
      <c r="AC946" s="74"/>
      <c r="AD946" s="74"/>
      <c r="AE946" s="74"/>
      <c r="AF946" s="74"/>
      <c r="AG946" s="74"/>
      <c r="AH946" s="74"/>
      <c r="AI946" s="74"/>
      <c r="AJ946" s="74"/>
      <c r="AK946" s="74"/>
      <c r="AL946" s="74"/>
      <c r="AM946" s="74"/>
      <c r="AN946" s="74"/>
      <c r="AO946" s="74"/>
      <c r="AP946" s="74"/>
      <c r="AQ946" s="74"/>
      <c r="AR946" s="74"/>
      <c r="AS946" s="74"/>
      <c r="AT946" s="74"/>
      <c r="AU946" s="74"/>
      <c r="AV946" s="74"/>
      <c r="AW946" s="74"/>
      <c r="AX946" s="74"/>
      <c r="AY946" s="74"/>
      <c r="AZ946" s="74"/>
      <c r="BA946" s="74"/>
      <c r="BB946" s="74"/>
      <c r="BC946" s="74"/>
      <c r="BD946" s="74"/>
      <c r="BE946" s="74"/>
      <c r="BF946" s="74"/>
      <c r="BG946" s="74"/>
      <c r="BH946" s="74"/>
      <c r="BI946" s="74"/>
      <c r="BJ946" s="74"/>
      <c r="BK946" s="74"/>
      <c r="BL946" s="74"/>
      <c r="BM946" s="74"/>
      <c r="BN946" s="74"/>
      <c r="BO946" s="74"/>
      <c r="BP946" s="74"/>
      <c r="BQ946" s="74"/>
      <c r="BR946" s="74"/>
      <c r="BS946" s="74"/>
      <c r="BT946" s="74"/>
      <c r="BU946" s="74"/>
      <c r="BV946" s="74"/>
      <c r="BW946" s="74"/>
      <c r="BX946" s="74"/>
      <c r="BY946" s="74"/>
      <c r="BZ946" s="74"/>
      <c r="CA946" s="74"/>
      <c r="CB946" s="74"/>
      <c r="CC946" s="74"/>
      <c r="CD946" s="74"/>
      <c r="CE946" s="74"/>
      <c r="CF946" s="74"/>
      <c r="CG946" s="74"/>
      <c r="CH946" s="74"/>
      <c r="CI946" s="74"/>
      <c r="CJ946" s="74"/>
      <c r="CK946" s="74"/>
      <c r="CL946" s="74"/>
      <c r="CM946" s="74"/>
      <c r="CN946" s="74"/>
      <c r="CO946" s="74"/>
      <c r="CP946" s="74"/>
      <c r="CQ946" s="74"/>
      <c r="CR946" s="74"/>
      <c r="CS946" s="74"/>
      <c r="CT946" s="74"/>
      <c r="CU946" s="74"/>
      <c r="CV946" s="74"/>
      <c r="CW946" s="74"/>
      <c r="CX946" s="74"/>
      <c r="CY946" s="74"/>
      <c r="CZ946" s="74"/>
      <c r="DA946" s="74"/>
      <c r="DB946" s="74"/>
      <c r="DC946" s="74"/>
      <c r="DD946" s="74"/>
      <c r="DE946" s="74"/>
      <c r="DF946" s="74"/>
      <c r="DG946" s="74"/>
      <c r="DH946" s="74"/>
      <c r="DI946" s="74"/>
      <c r="DJ946" s="74"/>
      <c r="DK946" s="74"/>
      <c r="DL946" s="74"/>
      <c r="DM946" s="74"/>
      <c r="DN946" s="74"/>
      <c r="DO946" s="74"/>
      <c r="DP946" s="74"/>
      <c r="DQ946" s="74"/>
      <c r="DR946" s="74"/>
      <c r="DS946" s="74"/>
      <c r="DT946" s="74"/>
      <c r="DU946" s="74"/>
      <c r="DV946" s="74"/>
      <c r="DW946" s="74"/>
      <c r="DX946" s="74"/>
      <c r="DY946" s="74"/>
      <c r="DZ946" s="74"/>
      <c r="EA946" s="74"/>
      <c r="EB946" s="74"/>
      <c r="EC946" s="74"/>
      <c r="ED946" s="74"/>
      <c r="EE946" s="74"/>
      <c r="EF946" s="74"/>
      <c r="EG946" s="74"/>
      <c r="EH946" s="74"/>
      <c r="EI946" s="74"/>
      <c r="EJ946" s="74"/>
      <c r="EK946" s="74"/>
      <c r="EL946" s="74"/>
      <c r="EM946" s="74"/>
      <c r="EN946" s="74"/>
      <c r="EO946" s="74"/>
      <c r="EP946" s="74"/>
      <c r="EQ946" s="74"/>
      <c r="ER946" s="74"/>
      <c r="ES946" s="74"/>
      <c r="ET946" s="74"/>
      <c r="EU946" s="74"/>
      <c r="EV946" s="74"/>
      <c r="EW946" s="74"/>
      <c r="EX946" s="74"/>
      <c r="EY946" s="74"/>
      <c r="EZ946" s="74"/>
      <c r="FA946" s="74"/>
      <c r="FB946" s="74"/>
      <c r="FC946" s="74"/>
      <c r="FD946" s="74"/>
      <c r="FE946" s="74"/>
      <c r="FF946" s="74"/>
      <c r="FG946" s="74"/>
      <c r="FH946" s="74"/>
      <c r="FI946" s="74"/>
      <c r="FJ946" s="74"/>
      <c r="FK946" s="74"/>
      <c r="FL946" s="74"/>
      <c r="FM946" s="74"/>
      <c r="FN946" s="74"/>
      <c r="FO946" s="74"/>
      <c r="FP946" s="74"/>
      <c r="FQ946" s="74"/>
      <c r="FR946" s="74"/>
      <c r="FS946" s="74"/>
      <c r="FT946" s="74"/>
      <c r="FU946" s="74"/>
      <c r="FV946" s="74"/>
      <c r="FW946" s="74"/>
      <c r="FX946" s="74"/>
      <c r="FY946" s="74"/>
      <c r="FZ946" s="74"/>
      <c r="GA946" s="74"/>
      <c r="GB946" s="74"/>
      <c r="GC946" s="74"/>
      <c r="GD946" s="74"/>
      <c r="GE946" s="74"/>
      <c r="GF946" s="74"/>
      <c r="GG946" s="74"/>
      <c r="GH946" s="74"/>
      <c r="GI946" s="74"/>
      <c r="GJ946" s="74"/>
      <c r="GK946" s="74"/>
      <c r="GL946" s="74"/>
      <c r="GM946" s="74"/>
      <c r="GN946" s="74"/>
      <c r="GO946" s="74"/>
      <c r="GP946" s="74"/>
      <c r="GQ946" s="74"/>
      <c r="GR946" s="74"/>
      <c r="GS946" s="74"/>
      <c r="GT946" s="74"/>
      <c r="GU946" s="74"/>
      <c r="GV946" s="74"/>
      <c r="GW946" s="74"/>
      <c r="GX946" s="74"/>
      <c r="GY946" s="74"/>
      <c r="GZ946" s="74"/>
      <c r="HA946" s="74"/>
      <c r="HB946" s="74"/>
      <c r="HC946" s="74"/>
      <c r="HD946" s="74"/>
      <c r="HE946" s="74"/>
      <c r="HF946" s="74"/>
      <c r="HG946" s="74"/>
      <c r="HH946" s="74"/>
      <c r="HI946" s="74"/>
      <c r="HJ946" s="74"/>
      <c r="HK946" s="74"/>
      <c r="HL946" s="74"/>
      <c r="HM946" s="74"/>
      <c r="HN946" s="74"/>
      <c r="HO946" s="74"/>
      <c r="HP946" s="74"/>
      <c r="HQ946" s="74"/>
      <c r="HR946" s="74"/>
      <c r="HS946" s="74"/>
      <c r="HT946" s="74"/>
      <c r="HU946" s="74"/>
      <c r="HV946" s="74"/>
      <c r="HW946" s="74"/>
      <c r="HX946" s="74"/>
      <c r="HY946" s="74"/>
      <c r="HZ946" s="74"/>
      <c r="IA946" s="74"/>
      <c r="IB946" s="74"/>
      <c r="IC946" s="74"/>
      <c r="ID946" s="74"/>
      <c r="IE946" s="74"/>
      <c r="IF946" s="74"/>
      <c r="IG946" s="74"/>
      <c r="IH946" s="74"/>
      <c r="II946" s="74"/>
      <c r="IJ946" s="74"/>
    </row>
    <row r="947" spans="1:244">
      <c r="A947" s="75" t="s">
        <v>1937</v>
      </c>
      <c r="B947" s="76" t="s">
        <v>196</v>
      </c>
      <c r="C947" s="81"/>
      <c r="D947" s="82"/>
      <c r="E947" s="80"/>
      <c r="F947" s="74"/>
      <c r="G947" s="74"/>
      <c r="H947" s="74"/>
      <c r="I947" s="74"/>
      <c r="J947" s="74"/>
      <c r="K947" s="74"/>
      <c r="L947" s="74"/>
      <c r="M947" s="74"/>
      <c r="N947" s="74"/>
      <c r="O947" s="74"/>
      <c r="P947" s="74"/>
      <c r="Q947" s="74"/>
      <c r="R947" s="74"/>
      <c r="S947" s="74"/>
      <c r="T947" s="74"/>
      <c r="U947" s="74"/>
      <c r="V947" s="74"/>
      <c r="W947" s="74"/>
      <c r="X947" s="74"/>
      <c r="Y947" s="74"/>
      <c r="Z947" s="74"/>
      <c r="AA947" s="74"/>
      <c r="AB947" s="74"/>
      <c r="AC947" s="74"/>
      <c r="AD947" s="74"/>
      <c r="AE947" s="74"/>
      <c r="AF947" s="74"/>
      <c r="AG947" s="74"/>
      <c r="AH947" s="74"/>
      <c r="AI947" s="74"/>
      <c r="AJ947" s="74"/>
      <c r="AK947" s="74"/>
      <c r="AL947" s="74"/>
      <c r="AM947" s="74"/>
      <c r="AN947" s="74"/>
      <c r="AO947" s="74"/>
      <c r="AP947" s="74"/>
      <c r="AQ947" s="74"/>
      <c r="AR947" s="74"/>
      <c r="AS947" s="74"/>
      <c r="AT947" s="74"/>
      <c r="AU947" s="74"/>
      <c r="AV947" s="74"/>
      <c r="AW947" s="74"/>
      <c r="AX947" s="74"/>
      <c r="AY947" s="74"/>
      <c r="AZ947" s="74"/>
      <c r="BA947" s="74"/>
      <c r="BB947" s="74"/>
      <c r="BC947" s="74"/>
      <c r="BD947" s="74"/>
      <c r="BE947" s="74"/>
      <c r="BF947" s="74"/>
      <c r="BG947" s="74"/>
      <c r="BH947" s="74"/>
      <c r="BI947" s="74"/>
      <c r="BJ947" s="74"/>
      <c r="BK947" s="74"/>
      <c r="BL947" s="74"/>
      <c r="BM947" s="74"/>
      <c r="BN947" s="74"/>
      <c r="BO947" s="74"/>
      <c r="BP947" s="74"/>
      <c r="BQ947" s="74"/>
      <c r="BR947" s="74"/>
      <c r="BS947" s="74"/>
      <c r="BT947" s="74"/>
      <c r="BU947" s="74"/>
      <c r="BV947" s="74"/>
      <c r="BW947" s="74"/>
      <c r="BX947" s="74"/>
      <c r="BY947" s="74"/>
      <c r="BZ947" s="74"/>
      <c r="CA947" s="74"/>
      <c r="CB947" s="74"/>
      <c r="CC947" s="74"/>
      <c r="CD947" s="74"/>
      <c r="CE947" s="74"/>
      <c r="CF947" s="74"/>
      <c r="CG947" s="74"/>
      <c r="CH947" s="74"/>
      <c r="CI947" s="74"/>
      <c r="CJ947" s="74"/>
      <c r="CK947" s="74"/>
      <c r="CL947" s="74"/>
      <c r="CM947" s="74"/>
      <c r="CN947" s="74"/>
      <c r="CO947" s="74"/>
      <c r="CP947" s="74"/>
      <c r="CQ947" s="74"/>
      <c r="CR947" s="74"/>
      <c r="CS947" s="74"/>
      <c r="CT947" s="74"/>
      <c r="CU947" s="74"/>
      <c r="CV947" s="74"/>
      <c r="CW947" s="74"/>
      <c r="CX947" s="74"/>
      <c r="CY947" s="74"/>
      <c r="CZ947" s="74"/>
      <c r="DA947" s="74"/>
      <c r="DB947" s="74"/>
      <c r="DC947" s="74"/>
      <c r="DD947" s="74"/>
      <c r="DE947" s="74"/>
      <c r="DF947" s="74"/>
      <c r="DG947" s="74"/>
      <c r="DH947" s="74"/>
      <c r="DI947" s="74"/>
      <c r="DJ947" s="74"/>
      <c r="DK947" s="74"/>
      <c r="DL947" s="74"/>
      <c r="DM947" s="74"/>
      <c r="DN947" s="74"/>
      <c r="DO947" s="74"/>
      <c r="DP947" s="74"/>
      <c r="DQ947" s="74"/>
      <c r="DR947" s="74"/>
      <c r="DS947" s="74"/>
      <c r="DT947" s="74"/>
      <c r="DU947" s="74"/>
      <c r="DV947" s="74"/>
      <c r="DW947" s="74"/>
      <c r="DX947" s="74"/>
      <c r="DY947" s="74"/>
      <c r="DZ947" s="74"/>
      <c r="EA947" s="74"/>
      <c r="EB947" s="74"/>
      <c r="EC947" s="74"/>
      <c r="ED947" s="74"/>
      <c r="EE947" s="74"/>
      <c r="EF947" s="74"/>
      <c r="EG947" s="74"/>
      <c r="EH947" s="74"/>
      <c r="EI947" s="74"/>
      <c r="EJ947" s="74"/>
      <c r="EK947" s="74"/>
      <c r="EL947" s="74"/>
      <c r="EM947" s="74"/>
      <c r="EN947" s="74"/>
      <c r="EO947" s="74"/>
      <c r="EP947" s="74"/>
      <c r="EQ947" s="74"/>
      <c r="ER947" s="74"/>
      <c r="ES947" s="74"/>
      <c r="ET947" s="74"/>
      <c r="EU947" s="74"/>
      <c r="EV947" s="74"/>
      <c r="EW947" s="74"/>
      <c r="EX947" s="74"/>
      <c r="EY947" s="74"/>
      <c r="EZ947" s="74"/>
      <c r="FA947" s="74"/>
      <c r="FB947" s="74"/>
      <c r="FC947" s="74"/>
      <c r="FD947" s="74"/>
      <c r="FE947" s="74"/>
      <c r="FF947" s="74"/>
      <c r="FG947" s="74"/>
      <c r="FH947" s="74"/>
      <c r="FI947" s="74"/>
      <c r="FJ947" s="74"/>
      <c r="FK947" s="74"/>
      <c r="FL947" s="74"/>
      <c r="FM947" s="74"/>
      <c r="FN947" s="74"/>
      <c r="FO947" s="74"/>
      <c r="FP947" s="74"/>
      <c r="FQ947" s="74"/>
      <c r="FR947" s="74"/>
      <c r="FS947" s="74"/>
      <c r="FT947" s="74"/>
      <c r="FU947" s="74"/>
      <c r="FV947" s="74"/>
      <c r="FW947" s="74"/>
      <c r="FX947" s="74"/>
      <c r="FY947" s="74"/>
      <c r="FZ947" s="74"/>
      <c r="GA947" s="74"/>
      <c r="GB947" s="74"/>
      <c r="GC947" s="74"/>
      <c r="GD947" s="74"/>
      <c r="GE947" s="74"/>
      <c r="GF947" s="74"/>
      <c r="GG947" s="74"/>
      <c r="GH947" s="74"/>
      <c r="GI947" s="74"/>
      <c r="GJ947" s="74"/>
      <c r="GK947" s="74"/>
      <c r="GL947" s="74"/>
      <c r="GM947" s="74"/>
      <c r="GN947" s="74"/>
      <c r="GO947" s="74"/>
      <c r="GP947" s="74"/>
      <c r="GQ947" s="74"/>
      <c r="GR947" s="74"/>
      <c r="GS947" s="74"/>
      <c r="GT947" s="74"/>
      <c r="GU947" s="74"/>
      <c r="GV947" s="74"/>
      <c r="GW947" s="74"/>
      <c r="GX947" s="74"/>
      <c r="GY947" s="74"/>
      <c r="GZ947" s="74"/>
      <c r="HA947" s="74"/>
      <c r="HB947" s="74"/>
      <c r="HC947" s="74"/>
      <c r="HD947" s="74"/>
      <c r="HE947" s="74"/>
      <c r="HF947" s="74"/>
      <c r="HG947" s="74"/>
      <c r="HH947" s="74"/>
      <c r="HI947" s="74"/>
      <c r="HJ947" s="74"/>
      <c r="HK947" s="74"/>
      <c r="HL947" s="74"/>
      <c r="HM947" s="74"/>
      <c r="HN947" s="74"/>
      <c r="HO947" s="74"/>
      <c r="HP947" s="74"/>
      <c r="HQ947" s="74"/>
      <c r="HR947" s="74"/>
      <c r="HS947" s="74"/>
      <c r="HT947" s="74"/>
      <c r="HU947" s="74"/>
      <c r="HV947" s="74"/>
      <c r="HW947" s="74"/>
      <c r="HX947" s="74"/>
      <c r="HY947" s="74"/>
      <c r="HZ947" s="74"/>
      <c r="IA947" s="74"/>
      <c r="IB947" s="74"/>
      <c r="IC947" s="74"/>
      <c r="ID947" s="74"/>
      <c r="IE947" s="74"/>
      <c r="IF947" s="74"/>
      <c r="IG947" s="74"/>
      <c r="IH947" s="74"/>
      <c r="II947" s="74"/>
      <c r="IJ947" s="74"/>
    </row>
  </sheetData>
  <sheetProtection password="E3EF" sheet="1" objects="1" scenarios="1"/>
  <mergeCells count="5">
    <mergeCell ref="A2:E2"/>
    <mergeCell ref="A3:A4"/>
    <mergeCell ref="B3:B4"/>
    <mergeCell ref="C3:E3"/>
    <mergeCell ref="A1:E1"/>
  </mergeCells>
  <pageMargins left="0.23622047244094491" right="0.23622047244094491" top="0" bottom="0" header="0.31496062992125984" footer="0.31496062992125984"/>
  <pageSetup paperSize="9" scale="97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Pr521">
    <pageSetUpPr fitToPage="1"/>
  </sheetPr>
  <dimension ref="A1:IJ947"/>
  <sheetViews>
    <sheetView view="pageBreakPreview" zoomScale="75" zoomScaleNormal="70" zoomScaleSheetLayoutView="75" workbookViewId="0">
      <selection activeCell="B18" sqref="B18"/>
    </sheetView>
  </sheetViews>
  <sheetFormatPr defaultColWidth="14" defaultRowHeight="15.75"/>
  <cols>
    <col min="1" max="1" width="11.5703125" style="7" customWidth="1"/>
    <col min="2" max="2" width="81.7109375" style="1" customWidth="1"/>
    <col min="3" max="3" width="14" style="12"/>
    <col min="4" max="4" width="22.42578125" style="16" customWidth="1"/>
    <col min="5" max="5" width="16.28515625" style="1" customWidth="1"/>
    <col min="6" max="16384" width="14" style="1"/>
  </cols>
  <sheetData>
    <row r="1" spans="1:5" ht="60.6" customHeight="1">
      <c r="A1" s="97" t="s">
        <v>2210</v>
      </c>
      <c r="B1" s="97"/>
      <c r="C1" s="97"/>
      <c r="D1" s="97"/>
      <c r="E1" s="97"/>
    </row>
    <row r="2" spans="1:5" ht="61.5" customHeight="1">
      <c r="A2" s="99" t="s">
        <v>2223</v>
      </c>
      <c r="B2" s="99"/>
      <c r="C2" s="99"/>
      <c r="D2" s="99"/>
      <c r="E2" s="99"/>
    </row>
    <row r="3" spans="1:5" ht="15.75" customHeight="1">
      <c r="A3" s="98" t="s">
        <v>0</v>
      </c>
      <c r="B3" s="96" t="s">
        <v>2216</v>
      </c>
      <c r="C3" s="96" t="s">
        <v>192</v>
      </c>
      <c r="D3" s="96"/>
      <c r="E3" s="96"/>
    </row>
    <row r="4" spans="1:5" ht="138" customHeight="1">
      <c r="A4" s="98"/>
      <c r="B4" s="96"/>
      <c r="C4" s="40" t="s">
        <v>1</v>
      </c>
      <c r="D4" s="41" t="s">
        <v>2201</v>
      </c>
      <c r="E4" s="69" t="s">
        <v>2202</v>
      </c>
    </row>
    <row r="5" spans="1:5" s="17" customFormat="1">
      <c r="A5" s="43">
        <v>1</v>
      </c>
      <c r="B5" s="44">
        <v>2</v>
      </c>
      <c r="C5" s="44">
        <v>3</v>
      </c>
      <c r="D5" s="44">
        <v>4</v>
      </c>
      <c r="E5" s="44">
        <v>5</v>
      </c>
    </row>
    <row r="6" spans="1:5">
      <c r="A6" s="37">
        <v>1</v>
      </c>
      <c r="B6" s="6" t="s">
        <v>2157</v>
      </c>
      <c r="C6" s="8"/>
      <c r="D6" s="13">
        <f>D7+D26+D45+D64+D83+D102+D121+D140+D159+D178+D197+D216+D235+D254+D273+D292+D311+D330+D349+D368+D387+D406+D425+D444</f>
        <v>0</v>
      </c>
      <c r="E6" s="13">
        <f>E7+E26+E45+E64+E83+E102+E121+E140+E159+E178+E197+E216+E235+E254+E273+E292+E311+E330+E349+E368+E387+E406+E425+E444</f>
        <v>0</v>
      </c>
    </row>
    <row r="7" spans="1:5" ht="31.5">
      <c r="A7" s="37" t="s">
        <v>201</v>
      </c>
      <c r="B7" s="6" t="s">
        <v>206</v>
      </c>
      <c r="C7" s="8"/>
      <c r="D7" s="13">
        <f>D8+D11+D14+D17+D20+D23</f>
        <v>0</v>
      </c>
      <c r="E7" s="13">
        <f>E8+E11+E14+E17+E20+E23</f>
        <v>0</v>
      </c>
    </row>
    <row r="8" spans="1:5" ht="47.25">
      <c r="A8" s="37" t="s">
        <v>68</v>
      </c>
      <c r="B8" s="6" t="s">
        <v>200</v>
      </c>
      <c r="C8" s="8"/>
      <c r="D8" s="13">
        <f>SUM(D9:D10)</f>
        <v>0</v>
      </c>
      <c r="E8" s="13">
        <f>SUM(E9:E10)</f>
        <v>0</v>
      </c>
    </row>
    <row r="9" spans="1:5">
      <c r="A9" s="45" t="s">
        <v>69</v>
      </c>
      <c r="B9" s="46" t="s">
        <v>195</v>
      </c>
      <c r="C9" s="9"/>
      <c r="D9" s="14"/>
      <c r="E9" s="36"/>
    </row>
    <row r="10" spans="1:5">
      <c r="A10" s="45" t="s">
        <v>70</v>
      </c>
      <c r="B10" s="46" t="s">
        <v>196</v>
      </c>
      <c r="C10" s="9"/>
      <c r="D10" s="14"/>
      <c r="E10" s="36"/>
    </row>
    <row r="11" spans="1:5" ht="47.25">
      <c r="A11" s="37" t="s">
        <v>73</v>
      </c>
      <c r="B11" s="6" t="s">
        <v>199</v>
      </c>
      <c r="C11" s="8"/>
      <c r="D11" s="13">
        <f>SUM(D12:D13)</f>
        <v>0</v>
      </c>
      <c r="E11" s="13">
        <f>SUM(E12:E13)</f>
        <v>0</v>
      </c>
    </row>
    <row r="12" spans="1:5">
      <c r="A12" s="45" t="s">
        <v>74</v>
      </c>
      <c r="B12" s="46" t="s">
        <v>195</v>
      </c>
      <c r="C12" s="9"/>
      <c r="D12" s="14"/>
      <c r="E12" s="36"/>
    </row>
    <row r="13" spans="1:5">
      <c r="A13" s="45" t="s">
        <v>75</v>
      </c>
      <c r="B13" s="46" t="s">
        <v>196</v>
      </c>
      <c r="C13" s="9"/>
      <c r="D13" s="14"/>
      <c r="E13" s="36"/>
    </row>
    <row r="14" spans="1:5" ht="47.25">
      <c r="A14" s="37" t="s">
        <v>207</v>
      </c>
      <c r="B14" s="6" t="s">
        <v>202</v>
      </c>
      <c r="C14" s="8"/>
      <c r="D14" s="13">
        <f>SUM(D15:D16)</f>
        <v>0</v>
      </c>
      <c r="E14" s="13">
        <f>SUM(E15:E16)</f>
        <v>0</v>
      </c>
    </row>
    <row r="15" spans="1:5">
      <c r="A15" s="45" t="s">
        <v>208</v>
      </c>
      <c r="B15" s="46" t="s">
        <v>195</v>
      </c>
      <c r="C15" s="9"/>
      <c r="D15" s="14"/>
      <c r="E15" s="36"/>
    </row>
    <row r="16" spans="1:5">
      <c r="A16" s="45" t="s">
        <v>209</v>
      </c>
      <c r="B16" s="46" t="s">
        <v>196</v>
      </c>
      <c r="C16" s="9"/>
      <c r="D16" s="14"/>
      <c r="E16" s="36"/>
    </row>
    <row r="17" spans="1:5" ht="47.25">
      <c r="A17" s="37" t="s">
        <v>212</v>
      </c>
      <c r="B17" s="6" t="s">
        <v>203</v>
      </c>
      <c r="C17" s="8"/>
      <c r="D17" s="13">
        <f>SUM(D18:D19)</f>
        <v>0</v>
      </c>
      <c r="E17" s="13">
        <f>SUM(E18:E19)</f>
        <v>0</v>
      </c>
    </row>
    <row r="18" spans="1:5">
      <c r="A18" s="45" t="s">
        <v>213</v>
      </c>
      <c r="B18" s="46" t="s">
        <v>195</v>
      </c>
      <c r="C18" s="9"/>
      <c r="D18" s="9"/>
      <c r="E18" s="9"/>
    </row>
    <row r="19" spans="1:5">
      <c r="A19" s="45" t="s">
        <v>214</v>
      </c>
      <c r="B19" s="46" t="s">
        <v>196</v>
      </c>
      <c r="C19" s="9"/>
      <c r="D19" s="14"/>
      <c r="E19" s="36"/>
    </row>
    <row r="20" spans="1:5" ht="47.25">
      <c r="A20" s="37" t="s">
        <v>217</v>
      </c>
      <c r="B20" s="6" t="s">
        <v>204</v>
      </c>
      <c r="C20" s="8"/>
      <c r="D20" s="13">
        <f>SUM(D21:D22)</f>
        <v>0</v>
      </c>
      <c r="E20" s="13">
        <f>SUM(E21:E22)</f>
        <v>0</v>
      </c>
    </row>
    <row r="21" spans="1:5">
      <c r="A21" s="45" t="s">
        <v>218</v>
      </c>
      <c r="B21" s="46" t="s">
        <v>195</v>
      </c>
      <c r="C21" s="9"/>
      <c r="D21" s="9"/>
      <c r="E21" s="9"/>
    </row>
    <row r="22" spans="1:5">
      <c r="A22" s="45" t="s">
        <v>219</v>
      </c>
      <c r="B22" s="46" t="s">
        <v>196</v>
      </c>
      <c r="C22" s="9"/>
      <c r="D22" s="14"/>
      <c r="E22" s="36"/>
    </row>
    <row r="23" spans="1:5" ht="31.5">
      <c r="A23" s="37" t="s">
        <v>222</v>
      </c>
      <c r="B23" s="6" t="s">
        <v>205</v>
      </c>
      <c r="C23" s="8"/>
      <c r="D23" s="13">
        <f>SUM(D24:D25)</f>
        <v>0</v>
      </c>
      <c r="E23" s="13">
        <f>SUM(E24:E25)</f>
        <v>0</v>
      </c>
    </row>
    <row r="24" spans="1:5">
      <c r="A24" s="45" t="s">
        <v>223</v>
      </c>
      <c r="B24" s="46" t="s">
        <v>195</v>
      </c>
      <c r="C24" s="9"/>
      <c r="D24" s="14"/>
      <c r="E24" s="36"/>
    </row>
    <row r="25" spans="1:5">
      <c r="A25" s="45" t="s">
        <v>224</v>
      </c>
      <c r="B25" s="46" t="s">
        <v>196</v>
      </c>
      <c r="C25" s="9"/>
      <c r="D25" s="14"/>
      <c r="E25" s="36"/>
    </row>
    <row r="26" spans="1:5" ht="31.5">
      <c r="A26" s="37" t="s">
        <v>78</v>
      </c>
      <c r="B26" s="6" t="s">
        <v>227</v>
      </c>
      <c r="C26" s="8"/>
      <c r="D26" s="13">
        <f>D27+D30+D33+D36+D39+D42</f>
        <v>0</v>
      </c>
      <c r="E26" s="13">
        <f>E27+E30+E33+E36+E39+E42</f>
        <v>0</v>
      </c>
    </row>
    <row r="27" spans="1:5" ht="47.25">
      <c r="A27" s="37" t="s">
        <v>79</v>
      </c>
      <c r="B27" s="6" t="s">
        <v>228</v>
      </c>
      <c r="C27" s="8"/>
      <c r="D27" s="13">
        <f>SUM(D28:D29)</f>
        <v>0</v>
      </c>
      <c r="E27" s="13">
        <f>SUM(E28:E29)</f>
        <v>0</v>
      </c>
    </row>
    <row r="28" spans="1:5">
      <c r="A28" s="45" t="s">
        <v>80</v>
      </c>
      <c r="B28" s="46" t="s">
        <v>195</v>
      </c>
      <c r="C28" s="9"/>
      <c r="D28" s="14"/>
      <c r="E28" s="36"/>
    </row>
    <row r="29" spans="1:5">
      <c r="A29" s="45" t="s">
        <v>81</v>
      </c>
      <c r="B29" s="46" t="s">
        <v>196</v>
      </c>
      <c r="C29" s="9"/>
      <c r="D29" s="14"/>
      <c r="E29" s="36"/>
    </row>
    <row r="30" spans="1:5" ht="47.25">
      <c r="A30" s="37" t="s">
        <v>84</v>
      </c>
      <c r="B30" s="6" t="s">
        <v>229</v>
      </c>
      <c r="C30" s="8"/>
      <c r="D30" s="13">
        <f>SUM(D31:D32)</f>
        <v>0</v>
      </c>
      <c r="E30" s="13">
        <f>SUM(E31:E32)</f>
        <v>0</v>
      </c>
    </row>
    <row r="31" spans="1:5">
      <c r="A31" s="45" t="s">
        <v>85</v>
      </c>
      <c r="B31" s="46" t="s">
        <v>195</v>
      </c>
      <c r="C31" s="9"/>
      <c r="D31" s="14"/>
      <c r="E31" s="36"/>
    </row>
    <row r="32" spans="1:5">
      <c r="A32" s="45" t="s">
        <v>86</v>
      </c>
      <c r="B32" s="46" t="s">
        <v>196</v>
      </c>
      <c r="C32" s="9"/>
      <c r="D32" s="14"/>
      <c r="E32" s="36"/>
    </row>
    <row r="33" spans="1:5" ht="47.25">
      <c r="A33" s="37" t="s">
        <v>111</v>
      </c>
      <c r="B33" s="6" t="s">
        <v>230</v>
      </c>
      <c r="C33" s="8"/>
      <c r="D33" s="13">
        <f>SUM(D34:D35)</f>
        <v>0</v>
      </c>
      <c r="E33" s="13">
        <f>SUM(E34:E35)</f>
        <v>0</v>
      </c>
    </row>
    <row r="34" spans="1:5">
      <c r="A34" s="45" t="s">
        <v>112</v>
      </c>
      <c r="B34" s="46" t="s">
        <v>195</v>
      </c>
      <c r="C34" s="9"/>
      <c r="D34" s="14"/>
      <c r="E34" s="36"/>
    </row>
    <row r="35" spans="1:5">
      <c r="A35" s="45" t="s">
        <v>231</v>
      </c>
      <c r="B35" s="46" t="s">
        <v>196</v>
      </c>
      <c r="C35" s="9"/>
      <c r="D35" s="14"/>
      <c r="E35" s="36"/>
    </row>
    <row r="36" spans="1:5" ht="47.25">
      <c r="A36" s="37" t="s">
        <v>244</v>
      </c>
      <c r="B36" s="6" t="s">
        <v>234</v>
      </c>
      <c r="C36" s="8"/>
      <c r="D36" s="13">
        <f>SUM(D37:D38)</f>
        <v>0</v>
      </c>
      <c r="E36" s="13">
        <f>SUM(E37:E38)</f>
        <v>0</v>
      </c>
    </row>
    <row r="37" spans="1:5">
      <c r="A37" s="45" t="s">
        <v>235</v>
      </c>
      <c r="B37" s="46" t="s">
        <v>195</v>
      </c>
      <c r="C37" s="9"/>
      <c r="D37" s="14"/>
      <c r="E37" s="36"/>
    </row>
    <row r="38" spans="1:5">
      <c r="A38" s="45" t="s">
        <v>236</v>
      </c>
      <c r="B38" s="46" t="s">
        <v>196</v>
      </c>
      <c r="C38" s="9"/>
      <c r="D38" s="14"/>
      <c r="E38" s="36"/>
    </row>
    <row r="39" spans="1:5" ht="47.25">
      <c r="A39" s="37" t="s">
        <v>245</v>
      </c>
      <c r="B39" s="6" t="s">
        <v>239</v>
      </c>
      <c r="C39" s="8"/>
      <c r="D39" s="13">
        <f>SUM(D40:D41)</f>
        <v>0</v>
      </c>
      <c r="E39" s="13">
        <f>SUM(E40:E41)</f>
        <v>0</v>
      </c>
    </row>
    <row r="40" spans="1:5">
      <c r="A40" s="45" t="s">
        <v>240</v>
      </c>
      <c r="B40" s="46" t="s">
        <v>195</v>
      </c>
      <c r="C40" s="9"/>
      <c r="D40" s="14"/>
      <c r="E40" s="36"/>
    </row>
    <row r="41" spans="1:5">
      <c r="A41" s="45" t="s">
        <v>241</v>
      </c>
      <c r="B41" s="46" t="s">
        <v>196</v>
      </c>
      <c r="C41" s="9"/>
      <c r="D41" s="14"/>
      <c r="E41" s="36"/>
    </row>
    <row r="42" spans="1:5" ht="31.5">
      <c r="A42" s="37" t="s">
        <v>246</v>
      </c>
      <c r="B42" s="6" t="s">
        <v>251</v>
      </c>
      <c r="C42" s="8"/>
      <c r="D42" s="13">
        <f>SUM(D43:D44)</f>
        <v>0</v>
      </c>
      <c r="E42" s="13">
        <f>SUM(E43:E44)</f>
        <v>0</v>
      </c>
    </row>
    <row r="43" spans="1:5">
      <c r="A43" s="45" t="s">
        <v>247</v>
      </c>
      <c r="B43" s="46" t="s">
        <v>195</v>
      </c>
      <c r="C43" s="9"/>
      <c r="D43" s="14"/>
      <c r="E43" s="36"/>
    </row>
    <row r="44" spans="1:5">
      <c r="A44" s="45" t="s">
        <v>248</v>
      </c>
      <c r="B44" s="46" t="s">
        <v>196</v>
      </c>
      <c r="C44" s="9"/>
      <c r="D44" s="14"/>
      <c r="E44" s="36"/>
    </row>
    <row r="45" spans="1:5" ht="31.5">
      <c r="A45" s="37" t="s">
        <v>110</v>
      </c>
      <c r="B45" s="6" t="s">
        <v>252</v>
      </c>
      <c r="C45" s="8"/>
      <c r="D45" s="13">
        <f>D46+D49+D52+D55+D58+D61</f>
        <v>0</v>
      </c>
      <c r="E45" s="13">
        <f>E46+E49+E52+E55+E58+E61</f>
        <v>0</v>
      </c>
    </row>
    <row r="46" spans="1:5" ht="47.25">
      <c r="A46" s="37" t="s">
        <v>113</v>
      </c>
      <c r="B46" s="6" t="s">
        <v>278</v>
      </c>
      <c r="C46" s="8"/>
      <c r="D46" s="13">
        <f>SUM(D47:D48)</f>
        <v>0</v>
      </c>
      <c r="E46" s="13">
        <f>SUM(E47:E48)</f>
        <v>0</v>
      </c>
    </row>
    <row r="47" spans="1:5">
      <c r="A47" s="45" t="s">
        <v>255</v>
      </c>
      <c r="B47" s="46" t="s">
        <v>195</v>
      </c>
      <c r="C47" s="9"/>
      <c r="D47" s="14"/>
      <c r="E47" s="36"/>
    </row>
    <row r="48" spans="1:5">
      <c r="A48" s="45" t="s">
        <v>256</v>
      </c>
      <c r="B48" s="46" t="s">
        <v>196</v>
      </c>
      <c r="C48" s="9"/>
      <c r="D48" s="14"/>
      <c r="E48" s="36"/>
    </row>
    <row r="49" spans="1:5" ht="47.25">
      <c r="A49" s="37" t="s">
        <v>253</v>
      </c>
      <c r="B49" s="6" t="s">
        <v>279</v>
      </c>
      <c r="C49" s="8"/>
      <c r="D49" s="13">
        <f>SUM(D50:D51)</f>
        <v>0</v>
      </c>
      <c r="E49" s="13">
        <f>SUM(E50:E51)</f>
        <v>0</v>
      </c>
    </row>
    <row r="50" spans="1:5">
      <c r="A50" s="45" t="s">
        <v>259</v>
      </c>
      <c r="B50" s="46" t="s">
        <v>195</v>
      </c>
      <c r="C50" s="9"/>
      <c r="D50" s="14"/>
      <c r="E50" s="36"/>
    </row>
    <row r="51" spans="1:5">
      <c r="A51" s="45" t="s">
        <v>260</v>
      </c>
      <c r="B51" s="46" t="s">
        <v>196</v>
      </c>
      <c r="C51" s="9"/>
      <c r="D51" s="14"/>
      <c r="E51" s="36"/>
    </row>
    <row r="52" spans="1:5" ht="47.25">
      <c r="A52" s="37" t="s">
        <v>254</v>
      </c>
      <c r="B52" s="6" t="s">
        <v>280</v>
      </c>
      <c r="C52" s="8"/>
      <c r="D52" s="13">
        <f>SUM(D53:D54)</f>
        <v>0</v>
      </c>
      <c r="E52" s="13">
        <f>SUM(E53:E54)</f>
        <v>0</v>
      </c>
    </row>
    <row r="53" spans="1:5">
      <c r="A53" s="45" t="s">
        <v>263</v>
      </c>
      <c r="B53" s="46" t="s">
        <v>195</v>
      </c>
      <c r="C53" s="9"/>
      <c r="D53" s="14"/>
      <c r="E53" s="36"/>
    </row>
    <row r="54" spans="1:5">
      <c r="A54" s="45" t="s">
        <v>264</v>
      </c>
      <c r="B54" s="46" t="s">
        <v>196</v>
      </c>
      <c r="C54" s="9"/>
      <c r="D54" s="14"/>
      <c r="E54" s="36"/>
    </row>
    <row r="55" spans="1:5" ht="47.25">
      <c r="A55" s="37" t="s">
        <v>1060</v>
      </c>
      <c r="B55" s="6" t="s">
        <v>281</v>
      </c>
      <c r="C55" s="8"/>
      <c r="D55" s="13">
        <f>SUM(D56:D57)</f>
        <v>0</v>
      </c>
      <c r="E55" s="13">
        <f>SUM(E56:E57)</f>
        <v>0</v>
      </c>
    </row>
    <row r="56" spans="1:5">
      <c r="A56" s="45" t="s">
        <v>268</v>
      </c>
      <c r="B56" s="46" t="s">
        <v>195</v>
      </c>
      <c r="C56" s="9"/>
      <c r="D56" s="14"/>
      <c r="E56" s="36"/>
    </row>
    <row r="57" spans="1:5">
      <c r="A57" s="45" t="s">
        <v>269</v>
      </c>
      <c r="B57" s="46" t="s">
        <v>196</v>
      </c>
      <c r="C57" s="9"/>
      <c r="D57" s="14"/>
      <c r="E57" s="36"/>
    </row>
    <row r="58" spans="1:5" ht="47.25">
      <c r="A58" s="37" t="s">
        <v>272</v>
      </c>
      <c r="B58" s="6" t="s">
        <v>282</v>
      </c>
      <c r="C58" s="8"/>
      <c r="D58" s="13">
        <f>SUM(D59:D60)</f>
        <v>0</v>
      </c>
      <c r="E58" s="13">
        <f>SUM(E59:E60)</f>
        <v>0</v>
      </c>
    </row>
    <row r="59" spans="1:5">
      <c r="A59" s="45" t="s">
        <v>273</v>
      </c>
      <c r="B59" s="46" t="s">
        <v>195</v>
      </c>
      <c r="C59" s="9"/>
      <c r="D59" s="14"/>
      <c r="E59" s="36"/>
    </row>
    <row r="60" spans="1:5">
      <c r="A60" s="45" t="s">
        <v>274</v>
      </c>
      <c r="B60" s="46" t="s">
        <v>196</v>
      </c>
      <c r="C60" s="9"/>
      <c r="D60" s="14"/>
      <c r="E60" s="36"/>
    </row>
    <row r="61" spans="1:5" ht="47.25">
      <c r="A61" s="37" t="s">
        <v>277</v>
      </c>
      <c r="B61" s="6" t="s">
        <v>287</v>
      </c>
      <c r="C61" s="8"/>
      <c r="D61" s="13">
        <f>SUM(D62:D63)</f>
        <v>0</v>
      </c>
      <c r="E61" s="13">
        <f>SUM(E62:E63)</f>
        <v>0</v>
      </c>
    </row>
    <row r="62" spans="1:5">
      <c r="A62" s="45" t="s">
        <v>283</v>
      </c>
      <c r="B62" s="46" t="s">
        <v>195</v>
      </c>
      <c r="C62" s="9"/>
      <c r="D62" s="14"/>
      <c r="E62" s="36"/>
    </row>
    <row r="63" spans="1:5">
      <c r="A63" s="45" t="s">
        <v>284</v>
      </c>
      <c r="B63" s="46" t="s">
        <v>196</v>
      </c>
      <c r="C63" s="9"/>
      <c r="D63" s="14"/>
      <c r="E63" s="36"/>
    </row>
    <row r="64" spans="1:5" ht="31.5">
      <c r="A64" s="37" t="s">
        <v>109</v>
      </c>
      <c r="B64" s="6" t="s">
        <v>288</v>
      </c>
      <c r="C64" s="13"/>
      <c r="D64" s="13">
        <f>D65+D68+D71+D74+D77+D80</f>
        <v>0</v>
      </c>
      <c r="E64" s="13">
        <f>E65+E68+E71+E74+E77+E80</f>
        <v>0</v>
      </c>
    </row>
    <row r="65" spans="1:5" ht="47.25">
      <c r="A65" s="37" t="s">
        <v>114</v>
      </c>
      <c r="B65" s="6" t="s">
        <v>293</v>
      </c>
      <c r="C65" s="8"/>
      <c r="D65" s="13">
        <f>SUM(D66:D67)</f>
        <v>0</v>
      </c>
      <c r="E65" s="13">
        <f>SUM(E66:E67)</f>
        <v>0</v>
      </c>
    </row>
    <row r="66" spans="1:5">
      <c r="A66" s="45" t="s">
        <v>289</v>
      </c>
      <c r="B66" s="46" t="s">
        <v>195</v>
      </c>
      <c r="C66" s="9"/>
      <c r="D66" s="14"/>
      <c r="E66" s="36"/>
    </row>
    <row r="67" spans="1:5">
      <c r="A67" s="45" t="s">
        <v>290</v>
      </c>
      <c r="B67" s="46" t="s">
        <v>196</v>
      </c>
      <c r="C67" s="9"/>
      <c r="D67" s="14"/>
      <c r="E67" s="36"/>
    </row>
    <row r="68" spans="1:5" ht="47.25">
      <c r="A68" s="37" t="s">
        <v>294</v>
      </c>
      <c r="B68" s="6" t="s">
        <v>299</v>
      </c>
      <c r="C68" s="8"/>
      <c r="D68" s="13">
        <f>SUM(D69:D70)</f>
        <v>0</v>
      </c>
      <c r="E68" s="13">
        <f>SUM(E69:E70)</f>
        <v>0</v>
      </c>
    </row>
    <row r="69" spans="1:5">
      <c r="A69" s="45" t="s">
        <v>295</v>
      </c>
      <c r="B69" s="46" t="s">
        <v>195</v>
      </c>
      <c r="C69" s="9"/>
      <c r="D69" s="14"/>
      <c r="E69" s="36"/>
    </row>
    <row r="70" spans="1:5">
      <c r="A70" s="45" t="s">
        <v>296</v>
      </c>
      <c r="B70" s="46" t="s">
        <v>196</v>
      </c>
      <c r="C70" s="9"/>
      <c r="D70" s="14"/>
      <c r="E70" s="36"/>
    </row>
    <row r="71" spans="1:5" ht="47.25">
      <c r="A71" s="37" t="s">
        <v>267</v>
      </c>
      <c r="B71" s="6" t="s">
        <v>304</v>
      </c>
      <c r="C71" s="8"/>
      <c r="D71" s="13">
        <f>SUM(D72:D73)</f>
        <v>0</v>
      </c>
      <c r="E71" s="13">
        <f>SUM(E72:E73)</f>
        <v>0</v>
      </c>
    </row>
    <row r="72" spans="1:5">
      <c r="A72" s="45" t="s">
        <v>300</v>
      </c>
      <c r="B72" s="46" t="s">
        <v>195</v>
      </c>
      <c r="C72" s="9"/>
      <c r="D72" s="14"/>
      <c r="E72" s="36"/>
    </row>
    <row r="73" spans="1:5">
      <c r="A73" s="45" t="s">
        <v>301</v>
      </c>
      <c r="B73" s="46" t="s">
        <v>196</v>
      </c>
      <c r="C73" s="9"/>
      <c r="D73" s="14"/>
      <c r="E73" s="36"/>
    </row>
    <row r="74" spans="1:5" ht="47.25">
      <c r="A74" s="37" t="s">
        <v>305</v>
      </c>
      <c r="B74" s="6" t="s">
        <v>310</v>
      </c>
      <c r="C74" s="8"/>
      <c r="D74" s="13">
        <f>SUM(D75:D76)</f>
        <v>0</v>
      </c>
      <c r="E74" s="13">
        <f>SUM(E75:E76)</f>
        <v>0</v>
      </c>
    </row>
    <row r="75" spans="1:5">
      <c r="A75" s="45" t="s">
        <v>306</v>
      </c>
      <c r="B75" s="46" t="s">
        <v>195</v>
      </c>
      <c r="C75" s="9"/>
      <c r="D75" s="14"/>
      <c r="E75" s="36"/>
    </row>
    <row r="76" spans="1:5">
      <c r="A76" s="45" t="s">
        <v>307</v>
      </c>
      <c r="B76" s="46" t="s">
        <v>196</v>
      </c>
      <c r="C76" s="9"/>
      <c r="D76" s="14"/>
      <c r="E76" s="36"/>
    </row>
    <row r="77" spans="1:5" ht="47.25">
      <c r="A77" s="37" t="s">
        <v>311</v>
      </c>
      <c r="B77" s="6" t="s">
        <v>316</v>
      </c>
      <c r="C77" s="8"/>
      <c r="D77" s="13">
        <f>SUM(D78:D79)</f>
        <v>0</v>
      </c>
      <c r="E77" s="13">
        <f>SUM(E78:E79)</f>
        <v>0</v>
      </c>
    </row>
    <row r="78" spans="1:5">
      <c r="A78" s="45" t="s">
        <v>312</v>
      </c>
      <c r="B78" s="46" t="s">
        <v>195</v>
      </c>
      <c r="C78" s="9"/>
      <c r="D78" s="14"/>
      <c r="E78" s="36"/>
    </row>
    <row r="79" spans="1:5">
      <c r="A79" s="45" t="s">
        <v>313</v>
      </c>
      <c r="B79" s="46" t="s">
        <v>196</v>
      </c>
      <c r="C79" s="9"/>
      <c r="D79" s="14"/>
      <c r="E79" s="36"/>
    </row>
    <row r="80" spans="1:5" ht="31.5">
      <c r="A80" s="37" t="s">
        <v>317</v>
      </c>
      <c r="B80" s="6" t="s">
        <v>322</v>
      </c>
      <c r="C80" s="8"/>
      <c r="D80" s="13">
        <f>SUM(D81:D82)</f>
        <v>0</v>
      </c>
      <c r="E80" s="13">
        <f>SUM(E81:E82)</f>
        <v>0</v>
      </c>
    </row>
    <row r="81" spans="1:5">
      <c r="A81" s="45" t="s">
        <v>318</v>
      </c>
      <c r="B81" s="46" t="s">
        <v>195</v>
      </c>
      <c r="C81" s="9"/>
      <c r="D81" s="14"/>
      <c r="E81" s="36"/>
    </row>
    <row r="82" spans="1:5">
      <c r="A82" s="45" t="s">
        <v>319</v>
      </c>
      <c r="B82" s="46" t="s">
        <v>196</v>
      </c>
      <c r="C82" s="9"/>
      <c r="D82" s="14"/>
      <c r="E82" s="36"/>
    </row>
    <row r="83" spans="1:5" ht="31.5">
      <c r="A83" s="37" t="s">
        <v>153</v>
      </c>
      <c r="B83" s="6" t="s">
        <v>323</v>
      </c>
      <c r="C83" s="8"/>
      <c r="D83" s="13">
        <f>D84+D87+D90+D93+D96+D99</f>
        <v>0</v>
      </c>
      <c r="E83" s="13">
        <f>E84+E87+E90+E93+E96+E99</f>
        <v>0</v>
      </c>
    </row>
    <row r="84" spans="1:5" ht="47.25">
      <c r="A84" s="37" t="s">
        <v>154</v>
      </c>
      <c r="B84" s="6" t="s">
        <v>324</v>
      </c>
      <c r="C84" s="6"/>
      <c r="D84" s="13">
        <f>SUM(D85:D86)</f>
        <v>0</v>
      </c>
      <c r="E84" s="13">
        <f>SUM(E85:E86)</f>
        <v>0</v>
      </c>
    </row>
    <row r="85" spans="1:5">
      <c r="A85" s="45" t="s">
        <v>325</v>
      </c>
      <c r="B85" s="46" t="s">
        <v>195</v>
      </c>
      <c r="C85" s="9"/>
      <c r="D85" s="14"/>
      <c r="E85" s="36"/>
    </row>
    <row r="86" spans="1:5">
      <c r="A86" s="45" t="s">
        <v>326</v>
      </c>
      <c r="B86" s="46" t="s">
        <v>196</v>
      </c>
      <c r="C86" s="9"/>
      <c r="D86" s="14"/>
      <c r="E86" s="36"/>
    </row>
    <row r="87" spans="1:5" ht="47.25">
      <c r="A87" s="37" t="s">
        <v>155</v>
      </c>
      <c r="B87" s="6" t="s">
        <v>333</v>
      </c>
      <c r="C87" s="8"/>
      <c r="D87" s="13">
        <f>SUM(D88:D89)</f>
        <v>0</v>
      </c>
      <c r="E87" s="13">
        <f>SUM(E88:E89)</f>
        <v>0</v>
      </c>
    </row>
    <row r="88" spans="1:5">
      <c r="A88" s="45" t="s">
        <v>329</v>
      </c>
      <c r="B88" s="46" t="s">
        <v>195</v>
      </c>
      <c r="C88" s="9"/>
      <c r="D88" s="14"/>
      <c r="E88" s="36"/>
    </row>
    <row r="89" spans="1:5">
      <c r="A89" s="45" t="s">
        <v>330</v>
      </c>
      <c r="B89" s="46" t="s">
        <v>196</v>
      </c>
      <c r="C89" s="9"/>
      <c r="D89" s="14"/>
      <c r="E89" s="36"/>
    </row>
    <row r="90" spans="1:5" ht="47.25">
      <c r="A90" s="37" t="s">
        <v>156</v>
      </c>
      <c r="B90" s="6" t="s">
        <v>334</v>
      </c>
      <c r="C90" s="8"/>
      <c r="D90" s="13">
        <f>SUM(D91:D92)</f>
        <v>0</v>
      </c>
      <c r="E90" s="13">
        <f>SUM(E91:E92)</f>
        <v>0</v>
      </c>
    </row>
    <row r="91" spans="1:5">
      <c r="A91" s="45" t="s">
        <v>25</v>
      </c>
      <c r="B91" s="46" t="s">
        <v>195</v>
      </c>
      <c r="C91" s="9"/>
      <c r="D91" s="14"/>
      <c r="E91" s="36"/>
    </row>
    <row r="92" spans="1:5">
      <c r="A92" s="45" t="s">
        <v>157</v>
      </c>
      <c r="B92" s="46" t="s">
        <v>196</v>
      </c>
      <c r="C92" s="9"/>
      <c r="D92" s="14"/>
      <c r="E92" s="36"/>
    </row>
    <row r="93" spans="1:5" ht="47.25">
      <c r="A93" s="37" t="s">
        <v>335</v>
      </c>
      <c r="B93" s="6" t="s">
        <v>340</v>
      </c>
      <c r="C93" s="8"/>
      <c r="D93" s="13">
        <f>SUM(D94:D95)</f>
        <v>0</v>
      </c>
      <c r="E93" s="13">
        <f>SUM(E94:E95)</f>
        <v>0</v>
      </c>
    </row>
    <row r="94" spans="1:5">
      <c r="A94" s="45" t="s">
        <v>336</v>
      </c>
      <c r="B94" s="46" t="s">
        <v>195</v>
      </c>
      <c r="C94" s="9"/>
      <c r="D94" s="9"/>
      <c r="E94" s="9"/>
    </row>
    <row r="95" spans="1:5">
      <c r="A95" s="45" t="s">
        <v>337</v>
      </c>
      <c r="B95" s="46" t="s">
        <v>196</v>
      </c>
      <c r="C95" s="9"/>
      <c r="D95" s="9"/>
      <c r="E95" s="9"/>
    </row>
    <row r="96" spans="1:5" ht="47.25">
      <c r="A96" s="37" t="s">
        <v>341</v>
      </c>
      <c r="B96" s="6" t="s">
        <v>346</v>
      </c>
      <c r="C96" s="10"/>
      <c r="D96" s="13">
        <f>SUM(D97:D98)</f>
        <v>0</v>
      </c>
      <c r="E96" s="13">
        <f>SUM(E97:E98)</f>
        <v>0</v>
      </c>
    </row>
    <row r="97" spans="1:5">
      <c r="A97" s="45" t="s">
        <v>342</v>
      </c>
      <c r="B97" s="46" t="s">
        <v>195</v>
      </c>
      <c r="C97" s="9"/>
      <c r="D97" s="9"/>
      <c r="E97" s="9"/>
    </row>
    <row r="98" spans="1:5">
      <c r="A98" s="45" t="s">
        <v>343</v>
      </c>
      <c r="B98" s="46" t="s">
        <v>196</v>
      </c>
      <c r="C98" s="9"/>
      <c r="D98" s="9"/>
      <c r="E98" s="9"/>
    </row>
    <row r="99" spans="1:5" ht="31.5">
      <c r="A99" s="37" t="s">
        <v>347</v>
      </c>
      <c r="B99" s="6" t="s">
        <v>352</v>
      </c>
      <c r="C99" s="8"/>
      <c r="D99" s="13">
        <f>SUM(D100:D101)</f>
        <v>0</v>
      </c>
      <c r="E99" s="13">
        <f>SUM(E100:E101)</f>
        <v>0</v>
      </c>
    </row>
    <row r="100" spans="1:5">
      <c r="A100" s="45" t="s">
        <v>348</v>
      </c>
      <c r="B100" s="46" t="s">
        <v>195</v>
      </c>
      <c r="C100" s="9"/>
      <c r="D100" s="9"/>
      <c r="E100" s="9"/>
    </row>
    <row r="101" spans="1:5">
      <c r="A101" s="45" t="s">
        <v>349</v>
      </c>
      <c r="B101" s="46" t="s">
        <v>196</v>
      </c>
      <c r="C101" s="9"/>
      <c r="D101" s="9"/>
      <c r="E101" s="9"/>
    </row>
    <row r="102" spans="1:5" ht="31.5">
      <c r="A102" s="37" t="s">
        <v>160</v>
      </c>
      <c r="B102" s="6" t="s">
        <v>353</v>
      </c>
      <c r="C102" s="8"/>
      <c r="D102" s="13">
        <f>D103+D106+D109+D112+D115+D118</f>
        <v>0</v>
      </c>
      <c r="E102" s="13">
        <f>E103+E106+E109+E112+E115+E118</f>
        <v>0</v>
      </c>
    </row>
    <row r="103" spans="1:5" ht="47.25">
      <c r="A103" s="37" t="s">
        <v>161</v>
      </c>
      <c r="B103" s="6" t="s">
        <v>354</v>
      </c>
      <c r="C103" s="6"/>
      <c r="D103" s="13">
        <f>SUM(D104:D105)</f>
        <v>0</v>
      </c>
      <c r="E103" s="13">
        <f>SUM(E104:E105)</f>
        <v>0</v>
      </c>
    </row>
    <row r="104" spans="1:5">
      <c r="A104" s="45" t="s">
        <v>355</v>
      </c>
      <c r="B104" s="46" t="s">
        <v>195</v>
      </c>
      <c r="C104" s="9"/>
      <c r="D104" s="9"/>
      <c r="E104" s="9"/>
    </row>
    <row r="105" spans="1:5">
      <c r="A105" s="45" t="s">
        <v>356</v>
      </c>
      <c r="B105" s="46" t="s">
        <v>196</v>
      </c>
      <c r="C105" s="9"/>
      <c r="D105" s="14"/>
      <c r="E105" s="36"/>
    </row>
    <row r="106" spans="1:5" ht="47.25">
      <c r="A106" s="37" t="s">
        <v>162</v>
      </c>
      <c r="B106" s="6" t="s">
        <v>359</v>
      </c>
      <c r="C106" s="11"/>
      <c r="D106" s="13">
        <f>SUM(D107:D108)</f>
        <v>0</v>
      </c>
      <c r="E106" s="13">
        <f>SUM(E107:E108)</f>
        <v>0</v>
      </c>
    </row>
    <row r="107" spans="1:5">
      <c r="A107" s="45" t="s">
        <v>361</v>
      </c>
      <c r="B107" s="46" t="s">
        <v>195</v>
      </c>
      <c r="C107" s="9"/>
      <c r="D107" s="14"/>
      <c r="E107" s="36"/>
    </row>
    <row r="108" spans="1:5">
      <c r="A108" s="45" t="s">
        <v>362</v>
      </c>
      <c r="B108" s="46" t="s">
        <v>196</v>
      </c>
      <c r="C108" s="9"/>
      <c r="D108" s="14"/>
      <c r="E108" s="36"/>
    </row>
    <row r="109" spans="1:5" ht="47.25">
      <c r="A109" s="37" t="s">
        <v>163</v>
      </c>
      <c r="B109" s="6" t="s">
        <v>360</v>
      </c>
      <c r="C109" s="48"/>
      <c r="D109" s="13">
        <f>SUM(D110:D111)</f>
        <v>0</v>
      </c>
      <c r="E109" s="13">
        <f>SUM(E110:E111)</f>
        <v>0</v>
      </c>
    </row>
    <row r="110" spans="1:5">
      <c r="A110" s="45" t="s">
        <v>365</v>
      </c>
      <c r="B110" s="46" t="s">
        <v>195</v>
      </c>
      <c r="C110" s="9"/>
      <c r="D110" s="14"/>
      <c r="E110" s="36"/>
    </row>
    <row r="111" spans="1:5">
      <c r="A111" s="45" t="s">
        <v>366</v>
      </c>
      <c r="B111" s="46" t="s">
        <v>196</v>
      </c>
      <c r="C111" s="9"/>
      <c r="D111" s="14"/>
      <c r="E111" s="36"/>
    </row>
    <row r="112" spans="1:5" ht="47.25">
      <c r="A112" s="37" t="s">
        <v>164</v>
      </c>
      <c r="B112" s="6" t="s">
        <v>369</v>
      </c>
      <c r="C112" s="11"/>
      <c r="D112" s="13">
        <f>SUM(D113:D114)</f>
        <v>0</v>
      </c>
      <c r="E112" s="13">
        <f>SUM(E113:E114)</f>
        <v>0</v>
      </c>
    </row>
    <row r="113" spans="1:5">
      <c r="A113" s="45" t="s">
        <v>370</v>
      </c>
      <c r="B113" s="46" t="s">
        <v>195</v>
      </c>
      <c r="C113" s="9"/>
      <c r="D113" s="14"/>
      <c r="E113" s="36"/>
    </row>
    <row r="114" spans="1:5">
      <c r="A114" s="45" t="s">
        <v>371</v>
      </c>
      <c r="B114" s="46" t="s">
        <v>196</v>
      </c>
      <c r="C114" s="9"/>
      <c r="D114" s="14"/>
      <c r="E114" s="36"/>
    </row>
    <row r="115" spans="1:5" ht="47.25">
      <c r="A115" s="15" t="s">
        <v>374</v>
      </c>
      <c r="B115" s="15" t="s">
        <v>384</v>
      </c>
      <c r="C115" s="15"/>
      <c r="D115" s="13">
        <f>SUM(D116:D117)</f>
        <v>0</v>
      </c>
      <c r="E115" s="13">
        <f>SUM(E116:E117)</f>
        <v>0</v>
      </c>
    </row>
    <row r="116" spans="1:5">
      <c r="A116" s="45" t="s">
        <v>376</v>
      </c>
      <c r="B116" s="46" t="s">
        <v>195</v>
      </c>
      <c r="C116" s="9"/>
      <c r="D116" s="14"/>
      <c r="E116" s="36"/>
    </row>
    <row r="117" spans="1:5">
      <c r="A117" s="45" t="s">
        <v>377</v>
      </c>
      <c r="B117" s="46" t="s">
        <v>196</v>
      </c>
      <c r="C117" s="9"/>
      <c r="D117" s="14"/>
      <c r="E117" s="36"/>
    </row>
    <row r="118" spans="1:5" ht="31.5">
      <c r="A118" s="68" t="s">
        <v>375</v>
      </c>
      <c r="B118" s="15" t="s">
        <v>385</v>
      </c>
      <c r="C118" s="15"/>
      <c r="D118" s="13">
        <f>SUM(D119:D120)</f>
        <v>0</v>
      </c>
      <c r="E118" s="13">
        <f>SUM(E119:E120)</f>
        <v>0</v>
      </c>
    </row>
    <row r="119" spans="1:5">
      <c r="A119" s="45" t="s">
        <v>380</v>
      </c>
      <c r="B119" s="46" t="s">
        <v>195</v>
      </c>
      <c r="C119" s="9"/>
      <c r="D119" s="14"/>
      <c r="E119" s="36"/>
    </row>
    <row r="120" spans="1:5">
      <c r="A120" s="45" t="s">
        <v>381</v>
      </c>
      <c r="B120" s="46" t="s">
        <v>196</v>
      </c>
      <c r="C120" s="9"/>
      <c r="D120" s="14"/>
      <c r="E120" s="36"/>
    </row>
    <row r="121" spans="1:5" ht="31.5">
      <c r="A121" s="37" t="s">
        <v>386</v>
      </c>
      <c r="B121" s="6" t="s">
        <v>387</v>
      </c>
      <c r="C121" s="6"/>
      <c r="D121" s="13">
        <f>D122+D125+D128+D131+D134+D137</f>
        <v>0</v>
      </c>
      <c r="E121" s="13">
        <f>E122+E125+E128+E131+E134+E137</f>
        <v>0</v>
      </c>
    </row>
    <row r="122" spans="1:5" ht="47.25">
      <c r="A122" s="37" t="s">
        <v>389</v>
      </c>
      <c r="B122" s="6" t="s">
        <v>388</v>
      </c>
      <c r="C122" s="8"/>
      <c r="D122" s="13">
        <f>SUM(D123:D124)</f>
        <v>0</v>
      </c>
      <c r="E122" s="13">
        <f>SUM(E123:E124)</f>
        <v>0</v>
      </c>
    </row>
    <row r="123" spans="1:5">
      <c r="A123" s="45" t="s">
        <v>390</v>
      </c>
      <c r="B123" s="46" t="s">
        <v>195</v>
      </c>
      <c r="C123" s="9"/>
      <c r="D123" s="14"/>
      <c r="E123" s="36"/>
    </row>
    <row r="124" spans="1:5">
      <c r="A124" s="45" t="s">
        <v>391</v>
      </c>
      <c r="B124" s="46" t="s">
        <v>196</v>
      </c>
      <c r="C124" s="9"/>
      <c r="D124" s="14"/>
      <c r="E124" s="36"/>
    </row>
    <row r="125" spans="1:5" ht="47.25">
      <c r="A125" s="37" t="s">
        <v>394</v>
      </c>
      <c r="B125" s="6" t="s">
        <v>399</v>
      </c>
      <c r="C125" s="8"/>
      <c r="D125" s="13">
        <f>SUM(D126:D127)</f>
        <v>0</v>
      </c>
      <c r="E125" s="13">
        <f>SUM(E126:E127)</f>
        <v>0</v>
      </c>
    </row>
    <row r="126" spans="1:5">
      <c r="A126" s="45" t="s">
        <v>395</v>
      </c>
      <c r="B126" s="46" t="s">
        <v>195</v>
      </c>
      <c r="C126" s="9"/>
      <c r="D126" s="14"/>
      <c r="E126" s="36"/>
    </row>
    <row r="127" spans="1:5">
      <c r="A127" s="45" t="s">
        <v>396</v>
      </c>
      <c r="B127" s="46" t="s">
        <v>196</v>
      </c>
      <c r="C127" s="9"/>
      <c r="D127" s="14"/>
      <c r="E127" s="36"/>
    </row>
    <row r="128" spans="1:5" ht="47.25">
      <c r="A128" s="37" t="s">
        <v>401</v>
      </c>
      <c r="B128" s="6" t="s">
        <v>400</v>
      </c>
      <c r="C128" s="6"/>
      <c r="D128" s="13">
        <f>SUM(D129:D130)</f>
        <v>0</v>
      </c>
      <c r="E128" s="13">
        <f>SUM(E129:E130)</f>
        <v>0</v>
      </c>
    </row>
    <row r="129" spans="1:5">
      <c r="A129" s="45" t="s">
        <v>402</v>
      </c>
      <c r="B129" s="46" t="s">
        <v>195</v>
      </c>
      <c r="C129" s="9"/>
      <c r="D129" s="14"/>
      <c r="E129" s="36"/>
    </row>
    <row r="130" spans="1:5">
      <c r="A130" s="45" t="s">
        <v>409</v>
      </c>
      <c r="B130" s="46" t="s">
        <v>196</v>
      </c>
      <c r="C130" s="9"/>
      <c r="D130" s="14"/>
      <c r="E130" s="36"/>
    </row>
    <row r="131" spans="1:5" ht="47.25">
      <c r="A131" s="37" t="s">
        <v>407</v>
      </c>
      <c r="B131" s="6" t="s">
        <v>406</v>
      </c>
      <c r="C131" s="6"/>
      <c r="D131" s="13">
        <f>SUM(D132:D133)</f>
        <v>0</v>
      </c>
      <c r="E131" s="13">
        <f>SUM(E132:E133)</f>
        <v>0</v>
      </c>
    </row>
    <row r="132" spans="1:5">
      <c r="A132" s="45" t="s">
        <v>408</v>
      </c>
      <c r="B132" s="46" t="s">
        <v>195</v>
      </c>
      <c r="C132" s="9"/>
      <c r="D132" s="14"/>
      <c r="E132" s="36"/>
    </row>
    <row r="133" spans="1:5">
      <c r="A133" s="45" t="s">
        <v>403</v>
      </c>
      <c r="B133" s="46" t="s">
        <v>196</v>
      </c>
      <c r="C133" s="9"/>
      <c r="D133" s="14"/>
      <c r="E133" s="36"/>
    </row>
    <row r="134" spans="1:5" ht="47.25">
      <c r="A134" s="37" t="s">
        <v>412</v>
      </c>
      <c r="B134" s="6" t="s">
        <v>418</v>
      </c>
      <c r="C134" s="6"/>
      <c r="D134" s="13">
        <f>SUM(D135:D136)</f>
        <v>0</v>
      </c>
      <c r="E134" s="13">
        <f>SUM(E135:E136)</f>
        <v>0</v>
      </c>
    </row>
    <row r="135" spans="1:5">
      <c r="A135" s="45" t="s">
        <v>413</v>
      </c>
      <c r="B135" s="46" t="s">
        <v>195</v>
      </c>
      <c r="C135" s="9"/>
      <c r="D135" s="14"/>
      <c r="E135" s="36"/>
    </row>
    <row r="136" spans="1:5">
      <c r="A136" s="45" t="s">
        <v>414</v>
      </c>
      <c r="B136" s="46" t="s">
        <v>196</v>
      </c>
      <c r="C136" s="9"/>
      <c r="D136" s="14"/>
      <c r="E136" s="36"/>
    </row>
    <row r="137" spans="1:5" ht="47.25">
      <c r="A137" s="37" t="s">
        <v>419</v>
      </c>
      <c r="B137" s="6" t="s">
        <v>423</v>
      </c>
      <c r="C137" s="6"/>
      <c r="D137" s="13">
        <f>SUM(D138:D139)</f>
        <v>0</v>
      </c>
      <c r="E137" s="13">
        <f>SUM(E138:E139)</f>
        <v>0</v>
      </c>
    </row>
    <row r="138" spans="1:5">
      <c r="A138" s="45" t="s">
        <v>420</v>
      </c>
      <c r="B138" s="46" t="s">
        <v>195</v>
      </c>
      <c r="C138" s="9"/>
      <c r="D138" s="14"/>
      <c r="E138" s="36"/>
    </row>
    <row r="139" spans="1:5">
      <c r="A139" s="45" t="s">
        <v>421</v>
      </c>
      <c r="B139" s="46" t="s">
        <v>196</v>
      </c>
      <c r="C139" s="9"/>
      <c r="D139" s="14"/>
      <c r="E139" s="36"/>
    </row>
    <row r="140" spans="1:5" ht="31.5">
      <c r="A140" s="37" t="s">
        <v>424</v>
      </c>
      <c r="B140" s="6" t="s">
        <v>430</v>
      </c>
      <c r="C140" s="6"/>
      <c r="D140" s="13">
        <f>D141+D144+D147+D150+D153+D156</f>
        <v>0</v>
      </c>
      <c r="E140" s="13">
        <f>E141+E144+E147+E150+E153+E156</f>
        <v>0</v>
      </c>
    </row>
    <row r="141" spans="1:5" ht="47.25">
      <c r="A141" s="37" t="s">
        <v>425</v>
      </c>
      <c r="B141" s="6" t="s">
        <v>431</v>
      </c>
      <c r="C141" s="8"/>
      <c r="D141" s="13">
        <f>SUM(D142:D143)</f>
        <v>0</v>
      </c>
      <c r="E141" s="13">
        <f>SUM(E142:E143)</f>
        <v>0</v>
      </c>
    </row>
    <row r="142" spans="1:5">
      <c r="A142" s="45" t="s">
        <v>426</v>
      </c>
      <c r="B142" s="46" t="s">
        <v>195</v>
      </c>
      <c r="C142" s="9"/>
      <c r="D142" s="14"/>
      <c r="E142" s="36"/>
    </row>
    <row r="143" spans="1:5">
      <c r="A143" s="45" t="s">
        <v>427</v>
      </c>
      <c r="B143" s="46" t="s">
        <v>196</v>
      </c>
      <c r="C143" s="9"/>
      <c r="D143" s="14"/>
      <c r="E143" s="36"/>
    </row>
    <row r="144" spans="1:5" ht="47.25">
      <c r="A144" s="37" t="s">
        <v>432</v>
      </c>
      <c r="B144" s="6" t="s">
        <v>433</v>
      </c>
      <c r="C144" s="8"/>
      <c r="D144" s="13">
        <f>SUM(D145:D146)</f>
        <v>0</v>
      </c>
      <c r="E144" s="13">
        <f>SUM(E145:E146)</f>
        <v>0</v>
      </c>
    </row>
    <row r="145" spans="1:5">
      <c r="A145" s="45" t="s">
        <v>434</v>
      </c>
      <c r="B145" s="46" t="s">
        <v>195</v>
      </c>
      <c r="C145" s="9"/>
      <c r="D145" s="14"/>
      <c r="E145" s="36"/>
    </row>
    <row r="146" spans="1:5">
      <c r="A146" s="45" t="s">
        <v>435</v>
      </c>
      <c r="B146" s="46" t="s">
        <v>196</v>
      </c>
      <c r="C146" s="9"/>
      <c r="D146" s="14"/>
      <c r="E146" s="36"/>
    </row>
    <row r="147" spans="1:5" ht="47.25">
      <c r="A147" s="37" t="s">
        <v>438</v>
      </c>
      <c r="B147" s="6" t="s">
        <v>443</v>
      </c>
      <c r="C147" s="8"/>
      <c r="D147" s="13">
        <f>SUM(D148:D149)</f>
        <v>0</v>
      </c>
      <c r="E147" s="13">
        <f>SUM(E148:E149)</f>
        <v>0</v>
      </c>
    </row>
    <row r="148" spans="1:5">
      <c r="A148" s="45" t="s">
        <v>439</v>
      </c>
      <c r="B148" s="46" t="s">
        <v>195</v>
      </c>
      <c r="C148" s="9"/>
      <c r="D148" s="14"/>
      <c r="E148" s="36"/>
    </row>
    <row r="149" spans="1:5">
      <c r="A149" s="45" t="s">
        <v>440</v>
      </c>
      <c r="B149" s="46" t="s">
        <v>196</v>
      </c>
      <c r="C149" s="9"/>
      <c r="D149" s="14"/>
      <c r="E149" s="36"/>
    </row>
    <row r="150" spans="1:5" ht="47.25">
      <c r="A150" s="37" t="s">
        <v>444</v>
      </c>
      <c r="B150" s="6" t="s">
        <v>449</v>
      </c>
      <c r="C150" s="8"/>
      <c r="D150" s="13">
        <f>SUM(D151:D152)</f>
        <v>0</v>
      </c>
      <c r="E150" s="13">
        <f>SUM(E151:E152)</f>
        <v>0</v>
      </c>
    </row>
    <row r="151" spans="1:5">
      <c r="A151" s="45" t="s">
        <v>445</v>
      </c>
      <c r="B151" s="46" t="s">
        <v>195</v>
      </c>
      <c r="C151" s="9"/>
      <c r="D151" s="14"/>
      <c r="E151" s="36"/>
    </row>
    <row r="152" spans="1:5">
      <c r="A152" s="45" t="s">
        <v>446</v>
      </c>
      <c r="B152" s="46" t="s">
        <v>196</v>
      </c>
      <c r="C152" s="9"/>
      <c r="D152" s="14"/>
      <c r="E152" s="36"/>
    </row>
    <row r="153" spans="1:5" ht="47.25">
      <c r="A153" s="37" t="s">
        <v>451</v>
      </c>
      <c r="B153" s="6" t="s">
        <v>450</v>
      </c>
      <c r="C153" s="8"/>
      <c r="D153" s="13">
        <f>SUM(D154:D155)</f>
        <v>0</v>
      </c>
      <c r="E153" s="13">
        <f>SUM(E154:E155)</f>
        <v>0</v>
      </c>
    </row>
    <row r="154" spans="1:5">
      <c r="A154" s="45" t="s">
        <v>452</v>
      </c>
      <c r="B154" s="46" t="s">
        <v>195</v>
      </c>
      <c r="C154" s="9"/>
      <c r="D154" s="14"/>
      <c r="E154" s="36"/>
    </row>
    <row r="155" spans="1:5">
      <c r="A155" s="45" t="s">
        <v>453</v>
      </c>
      <c r="B155" s="46" t="s">
        <v>196</v>
      </c>
      <c r="C155" s="9"/>
      <c r="D155" s="14"/>
      <c r="E155" s="36"/>
    </row>
    <row r="156" spans="1:5" ht="31.5">
      <c r="A156" s="37" t="s">
        <v>456</v>
      </c>
      <c r="B156" s="6" t="s">
        <v>461</v>
      </c>
      <c r="C156" s="8"/>
      <c r="D156" s="13">
        <f>SUM(D157:D158)</f>
        <v>0</v>
      </c>
      <c r="E156" s="13">
        <f>SUM(E157:E158)</f>
        <v>0</v>
      </c>
    </row>
    <row r="157" spans="1:5">
      <c r="A157" s="45" t="s">
        <v>457</v>
      </c>
      <c r="B157" s="46" t="s">
        <v>195</v>
      </c>
      <c r="C157" s="9"/>
      <c r="D157" s="14"/>
      <c r="E157" s="36"/>
    </row>
    <row r="158" spans="1:5">
      <c r="A158" s="45" t="s">
        <v>458</v>
      </c>
      <c r="B158" s="46" t="s">
        <v>196</v>
      </c>
      <c r="C158" s="9"/>
      <c r="D158" s="14"/>
      <c r="E158" s="36"/>
    </row>
    <row r="159" spans="1:5" ht="31.5">
      <c r="A159" s="37" t="s">
        <v>462</v>
      </c>
      <c r="B159" s="6" t="s">
        <v>464</v>
      </c>
      <c r="C159" s="6"/>
      <c r="D159" s="13">
        <f>D160+D163+D166+D169+D172+D175</f>
        <v>0</v>
      </c>
      <c r="E159" s="13">
        <f>E160+E163+E166+E169+E172+E175</f>
        <v>0</v>
      </c>
    </row>
    <row r="160" spans="1:5" ht="47.25">
      <c r="A160" s="37" t="s">
        <v>463</v>
      </c>
      <c r="B160" s="6" t="s">
        <v>469</v>
      </c>
      <c r="C160" s="8"/>
      <c r="D160" s="13">
        <f>SUM(D161:D162)</f>
        <v>0</v>
      </c>
      <c r="E160" s="13">
        <f>SUM(E161:E162)</f>
        <v>0</v>
      </c>
    </row>
    <row r="161" spans="1:5">
      <c r="A161" s="45" t="s">
        <v>465</v>
      </c>
      <c r="B161" s="46" t="s">
        <v>195</v>
      </c>
      <c r="C161" s="9"/>
      <c r="D161" s="14"/>
      <c r="E161" s="36"/>
    </row>
    <row r="162" spans="1:5">
      <c r="A162" s="45" t="s">
        <v>466</v>
      </c>
      <c r="B162" s="46" t="s">
        <v>196</v>
      </c>
      <c r="C162" s="9"/>
      <c r="D162" s="14"/>
      <c r="E162" s="36"/>
    </row>
    <row r="163" spans="1:5" ht="47.25">
      <c r="A163" s="37" t="s">
        <v>470</v>
      </c>
      <c r="B163" s="6" t="s">
        <v>480</v>
      </c>
      <c r="C163" s="8"/>
      <c r="D163" s="13">
        <f>SUM(D164:D165)</f>
        <v>0</v>
      </c>
      <c r="E163" s="13">
        <f>SUM(E164:E165)</f>
        <v>0</v>
      </c>
    </row>
    <row r="164" spans="1:5">
      <c r="A164" s="45" t="s">
        <v>471</v>
      </c>
      <c r="B164" s="46" t="s">
        <v>195</v>
      </c>
      <c r="C164" s="9"/>
      <c r="D164" s="14"/>
      <c r="E164" s="36"/>
    </row>
    <row r="165" spans="1:5">
      <c r="A165" s="45" t="s">
        <v>472</v>
      </c>
      <c r="B165" s="46" t="s">
        <v>196</v>
      </c>
      <c r="C165" s="9"/>
      <c r="D165" s="14"/>
      <c r="E165" s="36"/>
    </row>
    <row r="166" spans="1:5" ht="47.25">
      <c r="A166" s="37" t="s">
        <v>475</v>
      </c>
      <c r="B166" s="6" t="s">
        <v>481</v>
      </c>
      <c r="C166" s="8"/>
      <c r="D166" s="13">
        <f>SUM(D167:D168)</f>
        <v>0</v>
      </c>
      <c r="E166" s="13">
        <f>SUM(E167:E168)</f>
        <v>0</v>
      </c>
    </row>
    <row r="167" spans="1:5">
      <c r="A167" s="45" t="s">
        <v>476</v>
      </c>
      <c r="B167" s="46" t="s">
        <v>195</v>
      </c>
      <c r="C167" s="9"/>
      <c r="D167" s="14"/>
      <c r="E167" s="36"/>
    </row>
    <row r="168" spans="1:5">
      <c r="A168" s="45" t="s">
        <v>477</v>
      </c>
      <c r="B168" s="46" t="s">
        <v>196</v>
      </c>
      <c r="C168" s="9"/>
      <c r="D168" s="14"/>
      <c r="E168" s="36"/>
    </row>
    <row r="169" spans="1:5" ht="47.25">
      <c r="A169" s="37" t="s">
        <v>482</v>
      </c>
      <c r="B169" s="6" t="s">
        <v>487</v>
      </c>
      <c r="C169" s="8"/>
      <c r="D169" s="13">
        <f>SUM(D170:D171)</f>
        <v>0</v>
      </c>
      <c r="E169" s="13">
        <f>SUM(E170:E171)</f>
        <v>0</v>
      </c>
    </row>
    <row r="170" spans="1:5">
      <c r="A170" s="45" t="s">
        <v>483</v>
      </c>
      <c r="B170" s="46" t="s">
        <v>195</v>
      </c>
      <c r="C170" s="9"/>
      <c r="D170" s="14"/>
      <c r="E170" s="36"/>
    </row>
    <row r="171" spans="1:5">
      <c r="A171" s="45" t="s">
        <v>484</v>
      </c>
      <c r="B171" s="46" t="s">
        <v>196</v>
      </c>
      <c r="C171" s="9"/>
      <c r="D171" s="14"/>
      <c r="E171" s="36"/>
    </row>
    <row r="172" spans="1:5" ht="47.25">
      <c r="A172" s="37" t="s">
        <v>488</v>
      </c>
      <c r="B172" s="6" t="s">
        <v>493</v>
      </c>
      <c r="C172" s="8"/>
      <c r="D172" s="13">
        <f>SUM(D173:D174)</f>
        <v>0</v>
      </c>
      <c r="E172" s="13">
        <f>SUM(E173:E174)</f>
        <v>0</v>
      </c>
    </row>
    <row r="173" spans="1:5">
      <c r="A173" s="45" t="s">
        <v>489</v>
      </c>
      <c r="B173" s="46" t="s">
        <v>195</v>
      </c>
      <c r="C173" s="9"/>
      <c r="D173" s="14"/>
      <c r="E173" s="36"/>
    </row>
    <row r="174" spans="1:5">
      <c r="A174" s="45" t="s">
        <v>490</v>
      </c>
      <c r="B174" s="46" t="s">
        <v>196</v>
      </c>
      <c r="C174" s="9"/>
      <c r="D174" s="14"/>
      <c r="E174" s="36"/>
    </row>
    <row r="175" spans="1:5" ht="31.5">
      <c r="A175" s="37" t="s">
        <v>494</v>
      </c>
      <c r="B175" s="6" t="s">
        <v>499</v>
      </c>
      <c r="C175" s="8"/>
      <c r="D175" s="13">
        <f>SUM(D176:D177)</f>
        <v>0</v>
      </c>
      <c r="E175" s="13">
        <f>SUM(E176:E177)</f>
        <v>0</v>
      </c>
    </row>
    <row r="176" spans="1:5">
      <c r="A176" s="45" t="s">
        <v>495</v>
      </c>
      <c r="B176" s="46" t="s">
        <v>195</v>
      </c>
      <c r="C176" s="9"/>
      <c r="D176" s="14"/>
      <c r="E176" s="36"/>
    </row>
    <row r="177" spans="1:5">
      <c r="A177" s="45" t="s">
        <v>496</v>
      </c>
      <c r="B177" s="46" t="s">
        <v>196</v>
      </c>
      <c r="C177" s="9"/>
      <c r="D177" s="14"/>
      <c r="E177" s="36"/>
    </row>
    <row r="178" spans="1:5" ht="31.5">
      <c r="A178" s="37" t="s">
        <v>500</v>
      </c>
      <c r="B178" s="6" t="s">
        <v>502</v>
      </c>
      <c r="C178" s="6"/>
      <c r="D178" s="13">
        <f>D179+D182+D185+D188+D191+D194</f>
        <v>0</v>
      </c>
      <c r="E178" s="13">
        <f>E179+E182+E185+E188+E191+E194</f>
        <v>0</v>
      </c>
    </row>
    <row r="179" spans="1:5" ht="47.25">
      <c r="A179" s="37" t="s">
        <v>501</v>
      </c>
      <c r="B179" s="6" t="s">
        <v>514</v>
      </c>
      <c r="C179" s="8"/>
      <c r="D179" s="13">
        <f>SUM(D180:D181)</f>
        <v>0</v>
      </c>
      <c r="E179" s="13">
        <f>SUM(E180:E181)</f>
        <v>0</v>
      </c>
    </row>
    <row r="180" spans="1:5">
      <c r="A180" s="45" t="s">
        <v>503</v>
      </c>
      <c r="B180" s="46" t="s">
        <v>195</v>
      </c>
      <c r="C180" s="9"/>
      <c r="D180" s="14"/>
      <c r="E180" s="36"/>
    </row>
    <row r="181" spans="1:5">
      <c r="A181" s="45" t="s">
        <v>504</v>
      </c>
      <c r="B181" s="46" t="s">
        <v>196</v>
      </c>
      <c r="C181" s="9"/>
      <c r="D181" s="14"/>
      <c r="E181" s="36"/>
    </row>
    <row r="182" spans="1:5" ht="47.25">
      <c r="A182" s="37" t="s">
        <v>507</v>
      </c>
      <c r="B182" s="6" t="s">
        <v>512</v>
      </c>
      <c r="C182" s="8"/>
      <c r="D182" s="13">
        <f>SUM(D183:D184)</f>
        <v>0</v>
      </c>
      <c r="E182" s="13">
        <f>SUM(E183:E184)</f>
        <v>0</v>
      </c>
    </row>
    <row r="183" spans="1:5">
      <c r="A183" s="45" t="s">
        <v>508</v>
      </c>
      <c r="B183" s="46" t="s">
        <v>195</v>
      </c>
      <c r="C183" s="9"/>
      <c r="D183" s="14"/>
      <c r="E183" s="36"/>
    </row>
    <row r="184" spans="1:5">
      <c r="A184" s="45" t="s">
        <v>509</v>
      </c>
      <c r="B184" s="46" t="s">
        <v>196</v>
      </c>
      <c r="C184" s="9"/>
      <c r="D184" s="14"/>
      <c r="E184" s="36"/>
    </row>
    <row r="185" spans="1:5" ht="47.25">
      <c r="A185" s="37" t="s">
        <v>515</v>
      </c>
      <c r="B185" s="6" t="s">
        <v>513</v>
      </c>
      <c r="C185" s="8"/>
      <c r="D185" s="13">
        <f>SUM(D186:D187)</f>
        <v>0</v>
      </c>
      <c r="E185" s="13">
        <f>SUM(E186:E187)</f>
        <v>0</v>
      </c>
    </row>
    <row r="186" spans="1:5">
      <c r="A186" s="45" t="s">
        <v>516</v>
      </c>
      <c r="B186" s="46" t="s">
        <v>195</v>
      </c>
      <c r="C186" s="9"/>
      <c r="D186" s="14"/>
      <c r="E186" s="36"/>
    </row>
    <row r="187" spans="1:5">
      <c r="A187" s="45" t="s">
        <v>517</v>
      </c>
      <c r="B187" s="46" t="s">
        <v>196</v>
      </c>
      <c r="C187" s="9"/>
      <c r="D187" s="14"/>
      <c r="E187" s="36"/>
    </row>
    <row r="188" spans="1:5" ht="47.25">
      <c r="A188" s="37" t="s">
        <v>521</v>
      </c>
      <c r="B188" s="6" t="s">
        <v>520</v>
      </c>
      <c r="C188" s="8"/>
      <c r="D188" s="13">
        <f>SUM(D189:D190)</f>
        <v>0</v>
      </c>
      <c r="E188" s="13">
        <f>SUM(E189:E190)</f>
        <v>0</v>
      </c>
    </row>
    <row r="189" spans="1:5">
      <c r="A189" s="45" t="s">
        <v>522</v>
      </c>
      <c r="B189" s="46" t="s">
        <v>195</v>
      </c>
      <c r="C189" s="9"/>
      <c r="D189" s="14"/>
      <c r="E189" s="36"/>
    </row>
    <row r="190" spans="1:5">
      <c r="A190" s="45" t="s">
        <v>523</v>
      </c>
      <c r="B190" s="46" t="s">
        <v>196</v>
      </c>
      <c r="C190" s="9"/>
      <c r="D190" s="14"/>
      <c r="E190" s="36"/>
    </row>
    <row r="191" spans="1:5" ht="47.25">
      <c r="A191" s="37" t="s">
        <v>527</v>
      </c>
      <c r="B191" s="6" t="s">
        <v>526</v>
      </c>
      <c r="C191" s="8"/>
      <c r="D191" s="13">
        <f>SUM(D192:D193)</f>
        <v>0</v>
      </c>
      <c r="E191" s="13">
        <f>SUM(E192:E193)</f>
        <v>0</v>
      </c>
    </row>
    <row r="192" spans="1:5">
      <c r="A192" s="45" t="s">
        <v>529</v>
      </c>
      <c r="B192" s="46" t="s">
        <v>195</v>
      </c>
      <c r="C192" s="9"/>
      <c r="D192" s="14"/>
      <c r="E192" s="36"/>
    </row>
    <row r="193" spans="1:5">
      <c r="A193" s="45" t="s">
        <v>530</v>
      </c>
      <c r="B193" s="46" t="s">
        <v>196</v>
      </c>
      <c r="C193" s="9"/>
      <c r="D193" s="14"/>
      <c r="E193" s="36"/>
    </row>
    <row r="194" spans="1:5" ht="31.5">
      <c r="A194" s="37" t="s">
        <v>528</v>
      </c>
      <c r="B194" s="6" t="s">
        <v>2159</v>
      </c>
      <c r="C194" s="8"/>
      <c r="D194" s="13">
        <f>SUM(D195:D196)</f>
        <v>0</v>
      </c>
      <c r="E194" s="13">
        <f>SUM(E195:E196)</f>
        <v>0</v>
      </c>
    </row>
    <row r="195" spans="1:5">
      <c r="A195" s="45" t="s">
        <v>533</v>
      </c>
      <c r="B195" s="46" t="s">
        <v>195</v>
      </c>
      <c r="C195" s="9"/>
      <c r="D195" s="14"/>
      <c r="E195" s="36"/>
    </row>
    <row r="196" spans="1:5">
      <c r="A196" s="45" t="s">
        <v>534</v>
      </c>
      <c r="B196" s="46" t="s">
        <v>196</v>
      </c>
      <c r="C196" s="9"/>
      <c r="D196" s="14"/>
      <c r="E196" s="36"/>
    </row>
    <row r="197" spans="1:5" ht="31.5">
      <c r="A197" s="37" t="s">
        <v>539</v>
      </c>
      <c r="B197" s="6" t="s">
        <v>537</v>
      </c>
      <c r="C197" s="6"/>
      <c r="D197" s="13">
        <f>D198+D201+D204+D207+D210+D213</f>
        <v>0</v>
      </c>
      <c r="E197" s="13">
        <f>E198+E201+E204+E207+E210+E213</f>
        <v>0</v>
      </c>
    </row>
    <row r="198" spans="1:5" ht="47.25">
      <c r="A198" s="37" t="s">
        <v>540</v>
      </c>
      <c r="B198" s="6" t="s">
        <v>538</v>
      </c>
      <c r="C198" s="8"/>
      <c r="D198" s="13">
        <f>SUM(D199:D200)</f>
        <v>0</v>
      </c>
      <c r="E198" s="13">
        <f>SUM(E199:E200)</f>
        <v>0</v>
      </c>
    </row>
    <row r="199" spans="1:5">
      <c r="A199" s="45" t="s">
        <v>541</v>
      </c>
      <c r="B199" s="46" t="s">
        <v>195</v>
      </c>
      <c r="C199" s="9"/>
      <c r="D199" s="14"/>
      <c r="E199" s="36"/>
    </row>
    <row r="200" spans="1:5" ht="15" customHeight="1">
      <c r="A200" s="45" t="s">
        <v>542</v>
      </c>
      <c r="B200" s="46" t="s">
        <v>196</v>
      </c>
      <c r="C200" s="9"/>
      <c r="D200" s="14"/>
      <c r="E200" s="36"/>
    </row>
    <row r="201" spans="1:5" ht="47.25">
      <c r="A201" s="37" t="s">
        <v>545</v>
      </c>
      <c r="B201" s="6" t="s">
        <v>550</v>
      </c>
      <c r="C201" s="8"/>
      <c r="D201" s="13">
        <f>SUM(D202:D203)</f>
        <v>0</v>
      </c>
      <c r="E201" s="13">
        <f>SUM(E202:E203)</f>
        <v>0</v>
      </c>
    </row>
    <row r="202" spans="1:5">
      <c r="A202" s="45" t="s">
        <v>546</v>
      </c>
      <c r="B202" s="46" t="s">
        <v>195</v>
      </c>
      <c r="C202" s="9"/>
      <c r="D202" s="14"/>
      <c r="E202" s="36"/>
    </row>
    <row r="203" spans="1:5">
      <c r="A203" s="45" t="s">
        <v>547</v>
      </c>
      <c r="B203" s="46" t="s">
        <v>196</v>
      </c>
      <c r="C203" s="9"/>
      <c r="D203" s="14"/>
      <c r="E203" s="36"/>
    </row>
    <row r="204" spans="1:5" ht="47.25">
      <c r="A204" s="37" t="s">
        <v>551</v>
      </c>
      <c r="B204" s="6" t="s">
        <v>556</v>
      </c>
      <c r="C204" s="8"/>
      <c r="D204" s="13">
        <f>SUM(D205:D206)</f>
        <v>0</v>
      </c>
      <c r="E204" s="13">
        <f>SUM(E205:E206)</f>
        <v>0</v>
      </c>
    </row>
    <row r="205" spans="1:5">
      <c r="A205" s="45" t="s">
        <v>552</v>
      </c>
      <c r="B205" s="46" t="s">
        <v>195</v>
      </c>
      <c r="C205" s="9"/>
      <c r="D205" s="14"/>
      <c r="E205" s="36"/>
    </row>
    <row r="206" spans="1:5">
      <c r="A206" s="45" t="s">
        <v>553</v>
      </c>
      <c r="B206" s="46" t="s">
        <v>196</v>
      </c>
      <c r="C206" s="9"/>
      <c r="D206" s="14"/>
      <c r="E206" s="36"/>
    </row>
    <row r="207" spans="1:5" ht="47.25">
      <c r="A207" s="37" t="s">
        <v>557</v>
      </c>
      <c r="B207" s="6" t="s">
        <v>562</v>
      </c>
      <c r="C207" s="8"/>
      <c r="D207" s="13">
        <f>SUM(D208:D209)</f>
        <v>0</v>
      </c>
      <c r="E207" s="13">
        <f>SUM(E208:E209)</f>
        <v>0</v>
      </c>
    </row>
    <row r="208" spans="1:5">
      <c r="A208" s="45" t="s">
        <v>558</v>
      </c>
      <c r="B208" s="46" t="s">
        <v>195</v>
      </c>
      <c r="C208" s="9"/>
      <c r="D208" s="14"/>
      <c r="E208" s="36"/>
    </row>
    <row r="209" spans="1:5">
      <c r="A209" s="45" t="s">
        <v>559</v>
      </c>
      <c r="B209" s="46" t="s">
        <v>196</v>
      </c>
      <c r="C209" s="9"/>
      <c r="D209" s="14"/>
      <c r="E209" s="36"/>
    </row>
    <row r="210" spans="1:5" ht="47.25">
      <c r="A210" s="37" t="s">
        <v>563</v>
      </c>
      <c r="B210" s="6" t="s">
        <v>568</v>
      </c>
      <c r="C210" s="8"/>
      <c r="D210" s="13">
        <f>SUM(D211:D212)</f>
        <v>0</v>
      </c>
      <c r="E210" s="13">
        <f>SUM(E211:E212)</f>
        <v>0</v>
      </c>
    </row>
    <row r="211" spans="1:5">
      <c r="A211" s="45" t="s">
        <v>564</v>
      </c>
      <c r="B211" s="46" t="s">
        <v>195</v>
      </c>
      <c r="C211" s="9"/>
      <c r="D211" s="14"/>
      <c r="E211" s="36"/>
    </row>
    <row r="212" spans="1:5">
      <c r="A212" s="45" t="s">
        <v>565</v>
      </c>
      <c r="B212" s="46" t="s">
        <v>196</v>
      </c>
      <c r="C212" s="9"/>
      <c r="D212" s="14"/>
      <c r="E212" s="36"/>
    </row>
    <row r="213" spans="1:5" ht="47.25">
      <c r="A213" s="37" t="s">
        <v>569</v>
      </c>
      <c r="B213" s="6" t="s">
        <v>574</v>
      </c>
      <c r="C213" s="8"/>
      <c r="D213" s="13">
        <f>SUM(D214:D215)</f>
        <v>0</v>
      </c>
      <c r="E213" s="13">
        <f>SUM(E214:E215)</f>
        <v>0</v>
      </c>
    </row>
    <row r="214" spans="1:5">
      <c r="A214" s="45" t="s">
        <v>570</v>
      </c>
      <c r="B214" s="46" t="s">
        <v>195</v>
      </c>
      <c r="C214" s="9"/>
      <c r="D214" s="14"/>
      <c r="E214" s="36"/>
    </row>
    <row r="215" spans="1:5">
      <c r="A215" s="45" t="s">
        <v>571</v>
      </c>
      <c r="B215" s="46" t="s">
        <v>196</v>
      </c>
      <c r="C215" s="9"/>
      <c r="D215" s="14"/>
      <c r="E215" s="36"/>
    </row>
    <row r="216" spans="1:5" ht="31.5">
      <c r="A216" s="37" t="s">
        <v>576</v>
      </c>
      <c r="B216" s="6" t="s">
        <v>575</v>
      </c>
      <c r="C216" s="6"/>
      <c r="D216" s="13">
        <f>D217+D220+D223+D226+D229+D232</f>
        <v>0</v>
      </c>
      <c r="E216" s="13">
        <f>E217+E220+E223+E226+E229+E232</f>
        <v>0</v>
      </c>
    </row>
    <row r="217" spans="1:5" ht="47.25">
      <c r="A217" s="37" t="s">
        <v>577</v>
      </c>
      <c r="B217" s="6" t="s">
        <v>578</v>
      </c>
      <c r="C217" s="8"/>
      <c r="D217" s="13">
        <f>SUM(D218:D219)</f>
        <v>0</v>
      </c>
      <c r="E217" s="13">
        <f>SUM(E218:E219)</f>
        <v>0</v>
      </c>
    </row>
    <row r="218" spans="1:5">
      <c r="A218" s="45" t="s">
        <v>579</v>
      </c>
      <c r="B218" s="46" t="s">
        <v>195</v>
      </c>
      <c r="C218" s="9"/>
      <c r="D218" s="14"/>
      <c r="E218" s="36"/>
    </row>
    <row r="219" spans="1:5">
      <c r="A219" s="45" t="s">
        <v>580</v>
      </c>
      <c r="B219" s="46" t="s">
        <v>196</v>
      </c>
      <c r="C219" s="9"/>
      <c r="D219" s="14"/>
      <c r="E219" s="36"/>
    </row>
    <row r="220" spans="1:5" ht="47.25">
      <c r="A220" s="37" t="s">
        <v>583</v>
      </c>
      <c r="B220" s="6" t="s">
        <v>588</v>
      </c>
      <c r="C220" s="8"/>
      <c r="D220" s="13">
        <f>SUM(D221:D222)</f>
        <v>0</v>
      </c>
      <c r="E220" s="13">
        <f>SUM(E221:E222)</f>
        <v>0</v>
      </c>
    </row>
    <row r="221" spans="1:5">
      <c r="A221" s="45" t="s">
        <v>584</v>
      </c>
      <c r="B221" s="46" t="s">
        <v>195</v>
      </c>
      <c r="C221" s="9"/>
      <c r="D221" s="14"/>
      <c r="E221" s="36"/>
    </row>
    <row r="222" spans="1:5">
      <c r="A222" s="45" t="s">
        <v>585</v>
      </c>
      <c r="B222" s="46" t="s">
        <v>196</v>
      </c>
      <c r="C222" s="9"/>
      <c r="D222" s="14"/>
      <c r="E222" s="36"/>
    </row>
    <row r="223" spans="1:5" ht="47.25">
      <c r="A223" s="37" t="s">
        <v>603</v>
      </c>
      <c r="B223" s="6" t="s">
        <v>594</v>
      </c>
      <c r="C223" s="8"/>
      <c r="D223" s="13">
        <f>SUM(D224:D225)</f>
        <v>0</v>
      </c>
      <c r="E223" s="13">
        <f>SUM(E224:E225)</f>
        <v>0</v>
      </c>
    </row>
    <row r="224" spans="1:5">
      <c r="A224" s="45" t="s">
        <v>604</v>
      </c>
      <c r="B224" s="46" t="s">
        <v>195</v>
      </c>
      <c r="C224" s="9"/>
      <c r="D224" s="14"/>
      <c r="E224" s="36"/>
    </row>
    <row r="225" spans="1:5">
      <c r="A225" s="45" t="s">
        <v>605</v>
      </c>
      <c r="B225" s="46" t="s">
        <v>196</v>
      </c>
      <c r="C225" s="9"/>
      <c r="D225" s="14"/>
      <c r="E225" s="36"/>
    </row>
    <row r="226" spans="1:5" ht="47.25">
      <c r="A226" s="37" t="s">
        <v>608</v>
      </c>
      <c r="B226" s="6" t="s">
        <v>595</v>
      </c>
      <c r="C226" s="8"/>
      <c r="D226" s="13">
        <f>SUM(D227:D228)</f>
        <v>0</v>
      </c>
      <c r="E226" s="13">
        <f>SUM(E227:E228)</f>
        <v>0</v>
      </c>
    </row>
    <row r="227" spans="1:5">
      <c r="A227" s="45" t="s">
        <v>609</v>
      </c>
      <c r="B227" s="46" t="s">
        <v>195</v>
      </c>
      <c r="C227" s="9"/>
      <c r="D227" s="14"/>
      <c r="E227" s="36"/>
    </row>
    <row r="228" spans="1:5">
      <c r="A228" s="45" t="s">
        <v>610</v>
      </c>
      <c r="B228" s="46" t="s">
        <v>196</v>
      </c>
      <c r="C228" s="9"/>
      <c r="D228" s="14"/>
      <c r="E228" s="36"/>
    </row>
    <row r="229" spans="1:5" ht="47.25">
      <c r="A229" s="37" t="s">
        <v>613</v>
      </c>
      <c r="B229" s="6" t="s">
        <v>602</v>
      </c>
      <c r="C229" s="8"/>
      <c r="D229" s="13">
        <f>SUM(D230:D231)</f>
        <v>0</v>
      </c>
      <c r="E229" s="13">
        <f>SUM(E230:E231)</f>
        <v>0</v>
      </c>
    </row>
    <row r="230" spans="1:5">
      <c r="A230" s="45" t="s">
        <v>614</v>
      </c>
      <c r="B230" s="46" t="s">
        <v>195</v>
      </c>
      <c r="C230" s="9"/>
      <c r="D230" s="14"/>
      <c r="E230" s="36"/>
    </row>
    <row r="231" spans="1:5">
      <c r="A231" s="45" t="s">
        <v>615</v>
      </c>
      <c r="B231" s="46" t="s">
        <v>196</v>
      </c>
      <c r="C231" s="9"/>
      <c r="D231" s="14"/>
      <c r="E231" s="36"/>
    </row>
    <row r="232" spans="1:5" ht="47.25">
      <c r="A232" s="37" t="s">
        <v>618</v>
      </c>
      <c r="B232" s="6" t="s">
        <v>623</v>
      </c>
      <c r="C232" s="8"/>
      <c r="D232" s="13">
        <f>SUM(D233:D234)</f>
        <v>0</v>
      </c>
      <c r="E232" s="13">
        <f>SUM(E233:E234)</f>
        <v>0</v>
      </c>
    </row>
    <row r="233" spans="1:5">
      <c r="A233" s="45" t="s">
        <v>619</v>
      </c>
      <c r="B233" s="46" t="s">
        <v>195</v>
      </c>
      <c r="C233" s="9"/>
      <c r="D233" s="14"/>
      <c r="E233" s="36"/>
    </row>
    <row r="234" spans="1:5">
      <c r="A234" s="45" t="s">
        <v>620</v>
      </c>
      <c r="B234" s="46" t="s">
        <v>196</v>
      </c>
      <c r="C234" s="9"/>
      <c r="D234" s="14"/>
      <c r="E234" s="36"/>
    </row>
    <row r="235" spans="1:5" ht="31.5">
      <c r="A235" s="37" t="s">
        <v>625</v>
      </c>
      <c r="B235" s="6" t="s">
        <v>624</v>
      </c>
      <c r="C235" s="6"/>
      <c r="D235" s="13">
        <f>D236+D239+D242+D245+D248+D251</f>
        <v>0</v>
      </c>
      <c r="E235" s="13">
        <f>E236+E239+E242+E245+E248+E251</f>
        <v>0</v>
      </c>
    </row>
    <row r="236" spans="1:5" ht="47.25">
      <c r="A236" s="37" t="s">
        <v>626</v>
      </c>
      <c r="B236" s="6" t="s">
        <v>627</v>
      </c>
      <c r="C236" s="8"/>
      <c r="D236" s="13">
        <f>SUM(D237:D238)</f>
        <v>0</v>
      </c>
      <c r="E236" s="13">
        <f>SUM(E237:E238)</f>
        <v>0</v>
      </c>
    </row>
    <row r="237" spans="1:5">
      <c r="A237" s="45" t="s">
        <v>628</v>
      </c>
      <c r="B237" s="46" t="s">
        <v>195</v>
      </c>
      <c r="C237" s="9"/>
      <c r="D237" s="14"/>
      <c r="E237" s="36"/>
    </row>
    <row r="238" spans="1:5">
      <c r="A238" s="45" t="s">
        <v>629</v>
      </c>
      <c r="B238" s="46" t="s">
        <v>196</v>
      </c>
      <c r="C238" s="9"/>
      <c r="D238" s="14"/>
      <c r="E238" s="36"/>
    </row>
    <row r="239" spans="1:5" ht="47.25">
      <c r="A239" s="37" t="s">
        <v>589</v>
      </c>
      <c r="B239" s="6" t="s">
        <v>632</v>
      </c>
      <c r="C239" s="8"/>
      <c r="D239" s="13">
        <f>SUM(D240:D241)</f>
        <v>0</v>
      </c>
      <c r="E239" s="13">
        <f>SUM(E240:E241)</f>
        <v>0</v>
      </c>
    </row>
    <row r="240" spans="1:5">
      <c r="A240" s="45" t="s">
        <v>590</v>
      </c>
      <c r="B240" s="46" t="s">
        <v>195</v>
      </c>
      <c r="C240" s="9"/>
      <c r="D240" s="14"/>
      <c r="E240" s="36"/>
    </row>
    <row r="241" spans="1:5">
      <c r="A241" s="45" t="s">
        <v>591</v>
      </c>
      <c r="B241" s="46" t="s">
        <v>196</v>
      </c>
      <c r="C241" s="9"/>
      <c r="D241" s="14"/>
      <c r="E241" s="36"/>
    </row>
    <row r="242" spans="1:5" ht="47.25">
      <c r="A242" s="37" t="s">
        <v>633</v>
      </c>
      <c r="B242" s="6" t="s">
        <v>638</v>
      </c>
      <c r="C242" s="8"/>
      <c r="D242" s="13">
        <f>SUM(D243:D244)</f>
        <v>0</v>
      </c>
      <c r="E242" s="13">
        <f>SUM(E243:E244)</f>
        <v>0</v>
      </c>
    </row>
    <row r="243" spans="1:5">
      <c r="A243" s="45" t="s">
        <v>634</v>
      </c>
      <c r="B243" s="46" t="s">
        <v>195</v>
      </c>
      <c r="C243" s="9"/>
      <c r="D243" s="14"/>
      <c r="E243" s="36"/>
    </row>
    <row r="244" spans="1:5">
      <c r="A244" s="45" t="s">
        <v>635</v>
      </c>
      <c r="B244" s="46" t="s">
        <v>196</v>
      </c>
      <c r="C244" s="9"/>
      <c r="D244" s="14"/>
      <c r="E244" s="36"/>
    </row>
    <row r="245" spans="1:5" ht="47.25">
      <c r="A245" s="37" t="s">
        <v>639</v>
      </c>
      <c r="B245" s="6" t="s">
        <v>644</v>
      </c>
      <c r="C245" s="8"/>
      <c r="D245" s="13">
        <f>SUM(D246:D247)</f>
        <v>0</v>
      </c>
      <c r="E245" s="13">
        <f>SUM(E246:E247)</f>
        <v>0</v>
      </c>
    </row>
    <row r="246" spans="1:5">
      <c r="A246" s="45" t="s">
        <v>640</v>
      </c>
      <c r="B246" s="46" t="s">
        <v>195</v>
      </c>
      <c r="C246" s="9"/>
      <c r="D246" s="14"/>
      <c r="E246" s="36"/>
    </row>
    <row r="247" spans="1:5">
      <c r="A247" s="45" t="s">
        <v>641</v>
      </c>
      <c r="B247" s="46" t="s">
        <v>196</v>
      </c>
      <c r="C247" s="9"/>
      <c r="D247" s="14"/>
      <c r="E247" s="36"/>
    </row>
    <row r="248" spans="1:5" ht="47.25">
      <c r="A248" s="37" t="s">
        <v>645</v>
      </c>
      <c r="B248" s="6" t="s">
        <v>646</v>
      </c>
      <c r="C248" s="8"/>
      <c r="D248" s="13">
        <f>SUM(D249:D250)</f>
        <v>0</v>
      </c>
      <c r="E248" s="13">
        <f>SUM(E249:E250)</f>
        <v>0</v>
      </c>
    </row>
    <row r="249" spans="1:5">
      <c r="A249" s="45" t="s">
        <v>647</v>
      </c>
      <c r="B249" s="46" t="s">
        <v>195</v>
      </c>
      <c r="C249" s="9"/>
      <c r="D249" s="14"/>
      <c r="E249" s="36"/>
    </row>
    <row r="250" spans="1:5">
      <c r="A250" s="45" t="s">
        <v>648</v>
      </c>
      <c r="B250" s="46" t="s">
        <v>196</v>
      </c>
      <c r="C250" s="9"/>
      <c r="D250" s="14"/>
      <c r="E250" s="36"/>
    </row>
    <row r="251" spans="1:5" ht="47.25">
      <c r="A251" s="37" t="s">
        <v>651</v>
      </c>
      <c r="B251" s="6" t="s">
        <v>656</v>
      </c>
      <c r="C251" s="8"/>
      <c r="D251" s="13">
        <f>SUM(D252:D253)</f>
        <v>0</v>
      </c>
      <c r="E251" s="13">
        <f>SUM(E252:E253)</f>
        <v>0</v>
      </c>
    </row>
    <row r="252" spans="1:5">
      <c r="A252" s="45" t="s">
        <v>652</v>
      </c>
      <c r="B252" s="46" t="s">
        <v>195</v>
      </c>
      <c r="C252" s="9"/>
      <c r="D252" s="14"/>
      <c r="E252" s="36"/>
    </row>
    <row r="253" spans="1:5">
      <c r="A253" s="45" t="s">
        <v>653</v>
      </c>
      <c r="B253" s="46" t="s">
        <v>196</v>
      </c>
      <c r="C253" s="9"/>
      <c r="D253" s="14"/>
      <c r="E253" s="36"/>
    </row>
    <row r="254" spans="1:5" ht="31.5">
      <c r="A254" s="37" t="s">
        <v>657</v>
      </c>
      <c r="B254" s="6" t="s">
        <v>659</v>
      </c>
      <c r="C254" s="6"/>
      <c r="D254" s="13">
        <f>D255+D258+D261+D264+D267+D270</f>
        <v>0</v>
      </c>
      <c r="E254" s="13">
        <f>E255+E258+E261+E264+E267+E270</f>
        <v>0</v>
      </c>
    </row>
    <row r="255" spans="1:5" ht="47.25">
      <c r="A255" s="37" t="s">
        <v>658</v>
      </c>
      <c r="B255" s="6" t="s">
        <v>660</v>
      </c>
      <c r="C255" s="8"/>
      <c r="D255" s="13">
        <f>SUM(D256:D257)</f>
        <v>0</v>
      </c>
      <c r="E255" s="13">
        <f>SUM(E256:E257)</f>
        <v>0</v>
      </c>
    </row>
    <row r="256" spans="1:5">
      <c r="A256" s="45" t="s">
        <v>661</v>
      </c>
      <c r="B256" s="46" t="s">
        <v>195</v>
      </c>
      <c r="C256" s="9"/>
      <c r="D256" s="14"/>
      <c r="E256" s="36"/>
    </row>
    <row r="257" spans="1:5">
      <c r="A257" s="45" t="s">
        <v>662</v>
      </c>
      <c r="B257" s="46" t="s">
        <v>196</v>
      </c>
      <c r="C257" s="9"/>
      <c r="D257" s="14"/>
      <c r="E257" s="36"/>
    </row>
    <row r="258" spans="1:5" ht="47.25">
      <c r="A258" s="37" t="s">
        <v>596</v>
      </c>
      <c r="B258" s="6" t="s">
        <v>670</v>
      </c>
      <c r="C258" s="8"/>
      <c r="D258" s="13">
        <f>SUM(D259:D260)</f>
        <v>0</v>
      </c>
      <c r="E258" s="13">
        <f>SUM(E259:E260)</f>
        <v>0</v>
      </c>
    </row>
    <row r="259" spans="1:5">
      <c r="A259" s="45" t="s">
        <v>597</v>
      </c>
      <c r="B259" s="46" t="s">
        <v>195</v>
      </c>
      <c r="C259" s="9"/>
      <c r="D259" s="14"/>
      <c r="E259" s="36"/>
    </row>
    <row r="260" spans="1:5">
      <c r="A260" s="45" t="s">
        <v>598</v>
      </c>
      <c r="B260" s="46" t="s">
        <v>196</v>
      </c>
      <c r="C260" s="9"/>
      <c r="D260" s="14"/>
      <c r="E260" s="36"/>
    </row>
    <row r="261" spans="1:5" ht="47.25">
      <c r="A261" s="37" t="s">
        <v>665</v>
      </c>
      <c r="B261" s="6" t="s">
        <v>671</v>
      </c>
      <c r="C261" s="8"/>
      <c r="D261" s="13">
        <f>SUM(D262:D263)</f>
        <v>0</v>
      </c>
      <c r="E261" s="13">
        <f>SUM(E262:E263)</f>
        <v>0</v>
      </c>
    </row>
    <row r="262" spans="1:5">
      <c r="A262" s="45" t="s">
        <v>666</v>
      </c>
      <c r="B262" s="46" t="s">
        <v>195</v>
      </c>
      <c r="C262" s="9"/>
      <c r="D262" s="14"/>
      <c r="E262" s="36"/>
    </row>
    <row r="263" spans="1:5">
      <c r="A263" s="45" t="s">
        <v>667</v>
      </c>
      <c r="B263" s="46" t="s">
        <v>196</v>
      </c>
      <c r="C263" s="9"/>
      <c r="D263" s="14"/>
      <c r="E263" s="36"/>
    </row>
    <row r="264" spans="1:5" ht="47.25">
      <c r="A264" s="37" t="s">
        <v>672</v>
      </c>
      <c r="B264" s="6" t="s">
        <v>673</v>
      </c>
      <c r="C264" s="8"/>
      <c r="D264" s="13">
        <f>SUM(D265:D266)</f>
        <v>0</v>
      </c>
      <c r="E264" s="13">
        <f>SUM(E265:E266)</f>
        <v>0</v>
      </c>
    </row>
    <row r="265" spans="1:5">
      <c r="A265" s="45" t="s">
        <v>674</v>
      </c>
      <c r="B265" s="46" t="s">
        <v>195</v>
      </c>
      <c r="C265" s="9"/>
      <c r="D265" s="14"/>
      <c r="E265" s="36"/>
    </row>
    <row r="266" spans="1:5">
      <c r="A266" s="45" t="s">
        <v>675</v>
      </c>
      <c r="B266" s="46" t="s">
        <v>196</v>
      </c>
      <c r="C266" s="9"/>
      <c r="D266" s="14"/>
      <c r="E266" s="36"/>
    </row>
    <row r="267" spans="1:5" ht="47.25">
      <c r="A267" s="37" t="s">
        <v>678</v>
      </c>
      <c r="B267" s="6" t="s">
        <v>683</v>
      </c>
      <c r="C267" s="8"/>
      <c r="D267" s="13">
        <f>SUM(D268:D269)</f>
        <v>0</v>
      </c>
      <c r="E267" s="13">
        <f>SUM(E268:E269)</f>
        <v>0</v>
      </c>
    </row>
    <row r="268" spans="1:5">
      <c r="A268" s="45" t="s">
        <v>679</v>
      </c>
      <c r="B268" s="46" t="s">
        <v>195</v>
      </c>
      <c r="C268" s="9"/>
      <c r="D268" s="14"/>
      <c r="E268" s="36"/>
    </row>
    <row r="269" spans="1:5">
      <c r="A269" s="45" t="s">
        <v>680</v>
      </c>
      <c r="B269" s="46" t="s">
        <v>196</v>
      </c>
      <c r="C269" s="9"/>
      <c r="D269" s="14"/>
      <c r="E269" s="36"/>
    </row>
    <row r="270" spans="1:5" ht="47.25">
      <c r="A270" s="37" t="s">
        <v>684</v>
      </c>
      <c r="B270" s="6" t="s">
        <v>689</v>
      </c>
      <c r="C270" s="8"/>
      <c r="D270" s="13">
        <f>SUM(D271:D272)</f>
        <v>0</v>
      </c>
      <c r="E270" s="13">
        <f>SUM(E271:E272)</f>
        <v>0</v>
      </c>
    </row>
    <row r="271" spans="1:5">
      <c r="A271" s="45" t="s">
        <v>685</v>
      </c>
      <c r="B271" s="46" t="s">
        <v>195</v>
      </c>
      <c r="C271" s="9"/>
      <c r="D271" s="14"/>
      <c r="E271" s="36"/>
    </row>
    <row r="272" spans="1:5">
      <c r="A272" s="45" t="s">
        <v>686</v>
      </c>
      <c r="B272" s="46" t="s">
        <v>196</v>
      </c>
      <c r="C272" s="9"/>
      <c r="D272" s="14"/>
      <c r="E272" s="36"/>
    </row>
    <row r="273" spans="1:5" ht="31.5">
      <c r="A273" s="37" t="s">
        <v>690</v>
      </c>
      <c r="B273" s="6" t="s">
        <v>692</v>
      </c>
      <c r="C273" s="6"/>
      <c r="D273" s="13">
        <f>D274+D277+D280+D283+D286+D289</f>
        <v>0</v>
      </c>
      <c r="E273" s="13">
        <f>E274+E277+E280+E283+E286+E289</f>
        <v>0</v>
      </c>
    </row>
    <row r="274" spans="1:5" ht="47.25">
      <c r="A274" s="37" t="s">
        <v>691</v>
      </c>
      <c r="B274" s="6" t="s">
        <v>693</v>
      </c>
      <c r="C274" s="8"/>
      <c r="D274" s="13">
        <f>SUM(D275:D276)</f>
        <v>0</v>
      </c>
      <c r="E274" s="13">
        <f>SUM(E275:E276)</f>
        <v>0</v>
      </c>
    </row>
    <row r="275" spans="1:5">
      <c r="A275" s="45" t="s">
        <v>694</v>
      </c>
      <c r="B275" s="46" t="s">
        <v>195</v>
      </c>
      <c r="C275" s="9"/>
      <c r="D275" s="14"/>
      <c r="E275" s="36"/>
    </row>
    <row r="276" spans="1:5">
      <c r="A276" s="45" t="s">
        <v>695</v>
      </c>
      <c r="B276" s="46" t="s">
        <v>196</v>
      </c>
      <c r="C276" s="9"/>
      <c r="D276" s="14"/>
      <c r="E276" s="36"/>
    </row>
    <row r="277" spans="1:5" ht="47.25">
      <c r="A277" s="37" t="s">
        <v>601</v>
      </c>
      <c r="B277" s="6" t="s">
        <v>698</v>
      </c>
      <c r="C277" s="8"/>
      <c r="D277" s="13">
        <f>SUM(D278:D279)</f>
        <v>0</v>
      </c>
      <c r="E277" s="13">
        <f>SUM(E278:E279)</f>
        <v>0</v>
      </c>
    </row>
    <row r="278" spans="1:5">
      <c r="A278" s="45" t="s">
        <v>694</v>
      </c>
      <c r="B278" s="46" t="s">
        <v>195</v>
      </c>
      <c r="C278" s="9"/>
      <c r="D278" s="14"/>
      <c r="E278" s="36"/>
    </row>
    <row r="279" spans="1:5">
      <c r="A279" s="45" t="s">
        <v>695</v>
      </c>
      <c r="B279" s="46" t="s">
        <v>196</v>
      </c>
      <c r="C279" s="9"/>
      <c r="D279" s="14"/>
      <c r="E279" s="36"/>
    </row>
    <row r="280" spans="1:5" ht="47.25">
      <c r="A280" s="37" t="s">
        <v>699</v>
      </c>
      <c r="B280" s="6" t="s">
        <v>704</v>
      </c>
      <c r="C280" s="8"/>
      <c r="D280" s="13">
        <f>SUM(D281:D282)</f>
        <v>0</v>
      </c>
      <c r="E280" s="13">
        <f>SUM(E281:E282)</f>
        <v>0</v>
      </c>
    </row>
    <row r="281" spans="1:5">
      <c r="A281" s="45" t="s">
        <v>700</v>
      </c>
      <c r="B281" s="46" t="s">
        <v>195</v>
      </c>
      <c r="C281" s="9"/>
      <c r="D281" s="14"/>
      <c r="E281" s="36"/>
    </row>
    <row r="282" spans="1:5">
      <c r="A282" s="45" t="s">
        <v>701</v>
      </c>
      <c r="B282" s="46" t="s">
        <v>196</v>
      </c>
      <c r="C282" s="9"/>
      <c r="D282" s="14"/>
      <c r="E282" s="36"/>
    </row>
    <row r="283" spans="1:5" ht="47.25">
      <c r="A283" s="37" t="s">
        <v>705</v>
      </c>
      <c r="B283" s="6" t="s">
        <v>710</v>
      </c>
      <c r="C283" s="8"/>
      <c r="D283" s="13">
        <f>SUM(D284:D285)</f>
        <v>0</v>
      </c>
      <c r="E283" s="13">
        <f>SUM(E284:E285)</f>
        <v>0</v>
      </c>
    </row>
    <row r="284" spans="1:5">
      <c r="A284" s="45" t="s">
        <v>706</v>
      </c>
      <c r="B284" s="46" t="s">
        <v>195</v>
      </c>
      <c r="C284" s="9"/>
      <c r="D284" s="14"/>
      <c r="E284" s="36"/>
    </row>
    <row r="285" spans="1:5">
      <c r="A285" s="45" t="s">
        <v>707</v>
      </c>
      <c r="B285" s="46" t="s">
        <v>196</v>
      </c>
      <c r="C285" s="9"/>
      <c r="D285" s="14"/>
      <c r="E285" s="36"/>
    </row>
    <row r="286" spans="1:5" ht="47.25">
      <c r="A286" s="37" t="s">
        <v>711</v>
      </c>
      <c r="B286" s="6" t="s">
        <v>716</v>
      </c>
      <c r="C286" s="8"/>
      <c r="D286" s="13">
        <f>SUM(D287:D288)</f>
        <v>0</v>
      </c>
      <c r="E286" s="13">
        <f>SUM(E287:E288)</f>
        <v>0</v>
      </c>
    </row>
    <row r="287" spans="1:5">
      <c r="A287" s="45" t="s">
        <v>712</v>
      </c>
      <c r="B287" s="46" t="s">
        <v>195</v>
      </c>
      <c r="C287" s="9"/>
      <c r="D287" s="14"/>
      <c r="E287" s="36"/>
    </row>
    <row r="288" spans="1:5">
      <c r="A288" s="45" t="s">
        <v>713</v>
      </c>
      <c r="B288" s="46" t="s">
        <v>196</v>
      </c>
      <c r="C288" s="9"/>
      <c r="D288" s="14"/>
      <c r="E288" s="36"/>
    </row>
    <row r="289" spans="1:5" ht="47.25">
      <c r="A289" s="37" t="s">
        <v>717</v>
      </c>
      <c r="B289" s="6" t="s">
        <v>722</v>
      </c>
      <c r="C289" s="8"/>
      <c r="D289" s="13">
        <f>SUM(D290:D291)</f>
        <v>0</v>
      </c>
      <c r="E289" s="13">
        <f>SUM(E290:E291)</f>
        <v>0</v>
      </c>
    </row>
    <row r="290" spans="1:5">
      <c r="A290" s="45" t="s">
        <v>718</v>
      </c>
      <c r="B290" s="46" t="s">
        <v>195</v>
      </c>
      <c r="C290" s="9"/>
      <c r="D290" s="14"/>
      <c r="E290" s="36"/>
    </row>
    <row r="291" spans="1:5">
      <c r="A291" s="45" t="s">
        <v>719</v>
      </c>
      <c r="B291" s="46" t="s">
        <v>196</v>
      </c>
      <c r="C291" s="9"/>
      <c r="D291" s="14"/>
      <c r="E291" s="36"/>
    </row>
    <row r="292" spans="1:5" ht="31.5">
      <c r="A292" s="37" t="s">
        <v>723</v>
      </c>
      <c r="B292" s="6" t="s">
        <v>729</v>
      </c>
      <c r="C292" s="6"/>
      <c r="D292" s="13">
        <f>D293+D296+D299+D302+D305+D308</f>
        <v>0</v>
      </c>
      <c r="E292" s="13">
        <f>E293+E296+E299+E302+E305+E308</f>
        <v>0</v>
      </c>
    </row>
    <row r="293" spans="1:5" ht="47.25">
      <c r="A293" s="37" t="s">
        <v>724</v>
      </c>
      <c r="B293" s="6" t="s">
        <v>730</v>
      </c>
      <c r="C293" s="8"/>
      <c r="D293" s="13">
        <f>SUM(D294:D295)</f>
        <v>0</v>
      </c>
      <c r="E293" s="13">
        <f>SUM(E294:E295)</f>
        <v>0</v>
      </c>
    </row>
    <row r="294" spans="1:5">
      <c r="A294" s="45" t="s">
        <v>725</v>
      </c>
      <c r="B294" s="46" t="s">
        <v>195</v>
      </c>
      <c r="C294" s="9"/>
      <c r="D294" s="14"/>
      <c r="E294" s="36"/>
    </row>
    <row r="295" spans="1:5">
      <c r="A295" s="45" t="s">
        <v>726</v>
      </c>
      <c r="B295" s="46" t="s">
        <v>196</v>
      </c>
      <c r="C295" s="9"/>
      <c r="D295" s="14"/>
      <c r="E295" s="36"/>
    </row>
    <row r="296" spans="1:5" ht="47.25">
      <c r="A296" s="37" t="s">
        <v>731</v>
      </c>
      <c r="B296" s="6" t="s">
        <v>736</v>
      </c>
      <c r="C296" s="8"/>
      <c r="D296" s="13">
        <f>SUM(D297:D298)</f>
        <v>0</v>
      </c>
      <c r="E296" s="13">
        <f>SUM(E297:E298)</f>
        <v>0</v>
      </c>
    </row>
    <row r="297" spans="1:5">
      <c r="A297" s="45" t="s">
        <v>732</v>
      </c>
      <c r="B297" s="46" t="s">
        <v>195</v>
      </c>
      <c r="C297" s="9"/>
      <c r="D297" s="14"/>
      <c r="E297" s="36"/>
    </row>
    <row r="298" spans="1:5">
      <c r="A298" s="45" t="s">
        <v>733</v>
      </c>
      <c r="B298" s="46" t="s">
        <v>196</v>
      </c>
      <c r="C298" s="9"/>
      <c r="D298" s="14"/>
      <c r="E298" s="36"/>
    </row>
    <row r="299" spans="1:5" ht="47.25">
      <c r="A299" s="37" t="s">
        <v>737</v>
      </c>
      <c r="B299" s="6" t="s">
        <v>742</v>
      </c>
      <c r="C299" s="8"/>
      <c r="D299" s="13">
        <f>SUM(D300:D301)</f>
        <v>0</v>
      </c>
      <c r="E299" s="13">
        <f>SUM(E300:E301)</f>
        <v>0</v>
      </c>
    </row>
    <row r="300" spans="1:5">
      <c r="A300" s="45" t="s">
        <v>738</v>
      </c>
      <c r="B300" s="46" t="s">
        <v>195</v>
      </c>
      <c r="C300" s="9"/>
      <c r="D300" s="14"/>
      <c r="E300" s="36"/>
    </row>
    <row r="301" spans="1:5">
      <c r="A301" s="45" t="s">
        <v>739</v>
      </c>
      <c r="B301" s="46" t="s">
        <v>196</v>
      </c>
      <c r="C301" s="9"/>
      <c r="D301" s="14"/>
      <c r="E301" s="36"/>
    </row>
    <row r="302" spans="1:5" ht="47.25">
      <c r="A302" s="37" t="s">
        <v>743</v>
      </c>
      <c r="B302" s="6" t="s">
        <v>748</v>
      </c>
      <c r="C302" s="8"/>
      <c r="D302" s="13">
        <f>SUM(D303:D304)</f>
        <v>0</v>
      </c>
      <c r="E302" s="13">
        <f>SUM(E303:E304)</f>
        <v>0</v>
      </c>
    </row>
    <row r="303" spans="1:5">
      <c r="A303" s="45" t="s">
        <v>744</v>
      </c>
      <c r="B303" s="46" t="s">
        <v>195</v>
      </c>
      <c r="C303" s="9"/>
      <c r="D303" s="14"/>
      <c r="E303" s="36"/>
    </row>
    <row r="304" spans="1:5">
      <c r="A304" s="45" t="s">
        <v>745</v>
      </c>
      <c r="B304" s="46" t="s">
        <v>196</v>
      </c>
      <c r="C304" s="9"/>
      <c r="D304" s="14"/>
      <c r="E304" s="36"/>
    </row>
    <row r="305" spans="1:5" ht="47.25">
      <c r="A305" s="37" t="s">
        <v>749</v>
      </c>
      <c r="B305" s="6" t="s">
        <v>754</v>
      </c>
      <c r="C305" s="8"/>
      <c r="D305" s="13">
        <f>SUM(D306:D307)</f>
        <v>0</v>
      </c>
      <c r="E305" s="13">
        <f>SUM(E306:E307)</f>
        <v>0</v>
      </c>
    </row>
    <row r="306" spans="1:5">
      <c r="A306" s="45" t="s">
        <v>750</v>
      </c>
      <c r="B306" s="46" t="s">
        <v>195</v>
      </c>
      <c r="C306" s="9"/>
      <c r="D306" s="14"/>
      <c r="E306" s="36"/>
    </row>
    <row r="307" spans="1:5">
      <c r="A307" s="45" t="s">
        <v>751</v>
      </c>
      <c r="B307" s="46" t="s">
        <v>196</v>
      </c>
      <c r="C307" s="9"/>
      <c r="D307" s="14"/>
      <c r="E307" s="36"/>
    </row>
    <row r="308" spans="1:5" ht="47.25">
      <c r="A308" s="37" t="s">
        <v>755</v>
      </c>
      <c r="B308" s="6" t="s">
        <v>760</v>
      </c>
      <c r="C308" s="8"/>
      <c r="D308" s="13">
        <f>SUM(D309:D310)</f>
        <v>0</v>
      </c>
      <c r="E308" s="13">
        <f>SUM(E309:E310)</f>
        <v>0</v>
      </c>
    </row>
    <row r="309" spans="1:5">
      <c r="A309" s="45" t="s">
        <v>756</v>
      </c>
      <c r="B309" s="46" t="s">
        <v>195</v>
      </c>
      <c r="C309" s="9"/>
      <c r="D309" s="14"/>
      <c r="E309" s="36"/>
    </row>
    <row r="310" spans="1:5">
      <c r="A310" s="45" t="s">
        <v>757</v>
      </c>
      <c r="B310" s="46" t="s">
        <v>196</v>
      </c>
      <c r="C310" s="9"/>
      <c r="D310" s="14"/>
      <c r="E310" s="36"/>
    </row>
    <row r="311" spans="1:5" ht="31.5">
      <c r="A311" s="37" t="s">
        <v>761</v>
      </c>
      <c r="B311" s="6" t="s">
        <v>768</v>
      </c>
      <c r="C311" s="6"/>
      <c r="D311" s="13">
        <f>D312+D315+D318+D321+D324+D327</f>
        <v>0</v>
      </c>
      <c r="E311" s="13">
        <f>E312+E315+E318+E321+E324+E327</f>
        <v>0</v>
      </c>
    </row>
    <row r="312" spans="1:5" ht="47.25">
      <c r="A312" s="37" t="s">
        <v>762</v>
      </c>
      <c r="B312" s="6" t="s">
        <v>767</v>
      </c>
      <c r="C312" s="8"/>
      <c r="D312" s="13">
        <f>SUM(D313:D314)</f>
        <v>0</v>
      </c>
      <c r="E312" s="13">
        <f>SUM(E313:E314)</f>
        <v>0</v>
      </c>
    </row>
    <row r="313" spans="1:5">
      <c r="A313" s="45" t="s">
        <v>763</v>
      </c>
      <c r="B313" s="46" t="s">
        <v>195</v>
      </c>
      <c r="C313" s="9"/>
      <c r="D313" s="14"/>
      <c r="E313" s="36"/>
    </row>
    <row r="314" spans="1:5">
      <c r="A314" s="45" t="s">
        <v>764</v>
      </c>
      <c r="B314" s="46" t="s">
        <v>196</v>
      </c>
      <c r="C314" s="9"/>
      <c r="D314" s="14"/>
      <c r="E314" s="36"/>
    </row>
    <row r="315" spans="1:5" ht="47.25">
      <c r="A315" s="37" t="s">
        <v>774</v>
      </c>
      <c r="B315" s="6" t="s">
        <v>773</v>
      </c>
      <c r="C315" s="8"/>
      <c r="D315" s="13">
        <f>SUM(D316:D317)</f>
        <v>0</v>
      </c>
      <c r="E315" s="13">
        <f>SUM(E316:E317)</f>
        <v>0</v>
      </c>
    </row>
    <row r="316" spans="1:5">
      <c r="A316" s="45" t="s">
        <v>769</v>
      </c>
      <c r="B316" s="46" t="s">
        <v>195</v>
      </c>
      <c r="C316" s="9"/>
      <c r="D316" s="14"/>
      <c r="E316" s="36"/>
    </row>
    <row r="317" spans="1:5">
      <c r="A317" s="45" t="s">
        <v>770</v>
      </c>
      <c r="B317" s="46" t="s">
        <v>196</v>
      </c>
      <c r="C317" s="9"/>
      <c r="D317" s="14"/>
      <c r="E317" s="36"/>
    </row>
    <row r="318" spans="1:5" ht="47.25">
      <c r="A318" s="37" t="s">
        <v>775</v>
      </c>
      <c r="B318" s="6" t="s">
        <v>780</v>
      </c>
      <c r="C318" s="8"/>
      <c r="D318" s="13">
        <f>SUM(D319:D320)</f>
        <v>0</v>
      </c>
      <c r="E318" s="13">
        <f>SUM(E319:E320)</f>
        <v>0</v>
      </c>
    </row>
    <row r="319" spans="1:5">
      <c r="A319" s="45" t="s">
        <v>776</v>
      </c>
      <c r="B319" s="46" t="s">
        <v>195</v>
      </c>
      <c r="C319" s="9"/>
      <c r="D319" s="14"/>
      <c r="E319" s="36"/>
    </row>
    <row r="320" spans="1:5">
      <c r="A320" s="45" t="s">
        <v>777</v>
      </c>
      <c r="B320" s="46" t="s">
        <v>196</v>
      </c>
      <c r="C320" s="9"/>
      <c r="D320" s="14"/>
      <c r="E320" s="36"/>
    </row>
    <row r="321" spans="1:5" ht="47.25">
      <c r="A321" s="37" t="s">
        <v>781</v>
      </c>
      <c r="B321" s="6" t="s">
        <v>786</v>
      </c>
      <c r="C321" s="8"/>
      <c r="D321" s="13">
        <f>SUM(D322:D323)</f>
        <v>0</v>
      </c>
      <c r="E321" s="13">
        <f>SUM(E322:E323)</f>
        <v>0</v>
      </c>
    </row>
    <row r="322" spans="1:5">
      <c r="A322" s="45" t="s">
        <v>782</v>
      </c>
      <c r="B322" s="46" t="s">
        <v>195</v>
      </c>
      <c r="C322" s="9"/>
      <c r="D322" s="14"/>
      <c r="E322" s="36"/>
    </row>
    <row r="323" spans="1:5">
      <c r="A323" s="45" t="s">
        <v>783</v>
      </c>
      <c r="B323" s="46" t="s">
        <v>196</v>
      </c>
      <c r="C323" s="9"/>
      <c r="D323" s="14"/>
      <c r="E323" s="36"/>
    </row>
    <row r="324" spans="1:5" ht="47.25">
      <c r="A324" s="37" t="s">
        <v>787</v>
      </c>
      <c r="B324" s="6" t="s">
        <v>792</v>
      </c>
      <c r="C324" s="8"/>
      <c r="D324" s="13">
        <f>SUM(D325:D326)</f>
        <v>0</v>
      </c>
      <c r="E324" s="13">
        <f>SUM(E325:E326)</f>
        <v>0</v>
      </c>
    </row>
    <row r="325" spans="1:5">
      <c r="A325" s="45" t="s">
        <v>788</v>
      </c>
      <c r="B325" s="46" t="s">
        <v>195</v>
      </c>
      <c r="C325" s="9"/>
      <c r="D325" s="14"/>
      <c r="E325" s="36"/>
    </row>
    <row r="326" spans="1:5">
      <c r="A326" s="45" t="s">
        <v>789</v>
      </c>
      <c r="B326" s="46" t="s">
        <v>196</v>
      </c>
      <c r="C326" s="9"/>
      <c r="D326" s="14"/>
      <c r="E326" s="36"/>
    </row>
    <row r="327" spans="1:5" ht="31.5">
      <c r="A327" s="37" t="s">
        <v>793</v>
      </c>
      <c r="B327" s="6" t="s">
        <v>798</v>
      </c>
      <c r="C327" s="8"/>
      <c r="D327" s="13">
        <f>SUM(D328:D329)</f>
        <v>0</v>
      </c>
      <c r="E327" s="13">
        <f>SUM(E328:E329)</f>
        <v>0</v>
      </c>
    </row>
    <row r="328" spans="1:5">
      <c r="A328" s="45" t="s">
        <v>794</v>
      </c>
      <c r="B328" s="46" t="s">
        <v>195</v>
      </c>
      <c r="C328" s="9"/>
      <c r="D328" s="14"/>
      <c r="E328" s="36"/>
    </row>
    <row r="329" spans="1:5">
      <c r="A329" s="45" t="s">
        <v>795</v>
      </c>
      <c r="B329" s="46" t="s">
        <v>196</v>
      </c>
      <c r="C329" s="9"/>
      <c r="D329" s="14"/>
      <c r="E329" s="36"/>
    </row>
    <row r="330" spans="1:5" ht="31.5">
      <c r="A330" s="37" t="s">
        <v>806</v>
      </c>
      <c r="B330" s="6" t="s">
        <v>799</v>
      </c>
      <c r="C330" s="6"/>
      <c r="D330" s="13">
        <f>D331+D334+D337+D340+D343+D346</f>
        <v>0</v>
      </c>
      <c r="E330" s="13">
        <f>E331+E334+E337+E340+E343+E346</f>
        <v>0</v>
      </c>
    </row>
    <row r="331" spans="1:5" ht="47.25">
      <c r="A331" s="37" t="s">
        <v>809</v>
      </c>
      <c r="B331" s="6" t="s">
        <v>800</v>
      </c>
      <c r="C331" s="8"/>
      <c r="D331" s="13">
        <f>SUM(D332:D333)</f>
        <v>0</v>
      </c>
      <c r="E331" s="13">
        <f>SUM(E332:E333)</f>
        <v>0</v>
      </c>
    </row>
    <row r="332" spans="1:5">
      <c r="A332" s="45" t="s">
        <v>810</v>
      </c>
      <c r="B332" s="46" t="s">
        <v>195</v>
      </c>
      <c r="C332" s="9"/>
      <c r="D332" s="14"/>
      <c r="E332" s="36"/>
    </row>
    <row r="333" spans="1:5">
      <c r="A333" s="45" t="s">
        <v>811</v>
      </c>
      <c r="B333" s="46" t="s">
        <v>196</v>
      </c>
      <c r="C333" s="9"/>
      <c r="D333" s="14"/>
      <c r="E333" s="36"/>
    </row>
    <row r="334" spans="1:5" ht="47.25">
      <c r="A334" s="37" t="s">
        <v>814</v>
      </c>
      <c r="B334" s="6" t="s">
        <v>801</v>
      </c>
      <c r="C334" s="8"/>
      <c r="D334" s="13">
        <f>SUM(D335:D336)</f>
        <v>0</v>
      </c>
      <c r="E334" s="13">
        <f>SUM(E335:E336)</f>
        <v>0</v>
      </c>
    </row>
    <row r="335" spans="1:5">
      <c r="A335" s="45" t="s">
        <v>815</v>
      </c>
      <c r="B335" s="46" t="s">
        <v>195</v>
      </c>
      <c r="C335" s="9"/>
      <c r="D335" s="14"/>
      <c r="E335" s="36"/>
    </row>
    <row r="336" spans="1:5">
      <c r="A336" s="45" t="s">
        <v>816</v>
      </c>
      <c r="B336" s="46" t="s">
        <v>196</v>
      </c>
      <c r="C336" s="9"/>
      <c r="D336" s="14"/>
      <c r="E336" s="36"/>
    </row>
    <row r="337" spans="1:5" ht="47.25">
      <c r="A337" s="37" t="s">
        <v>820</v>
      </c>
      <c r="B337" s="6" t="s">
        <v>802</v>
      </c>
      <c r="C337" s="8"/>
      <c r="D337" s="13">
        <f>SUM(D338:D339)</f>
        <v>0</v>
      </c>
      <c r="E337" s="13">
        <f>SUM(E338:E339)</f>
        <v>0</v>
      </c>
    </row>
    <row r="338" spans="1:5">
      <c r="A338" s="45" t="s">
        <v>821</v>
      </c>
      <c r="B338" s="46" t="s">
        <v>195</v>
      </c>
      <c r="C338" s="9"/>
      <c r="D338" s="14"/>
      <c r="E338" s="36"/>
    </row>
    <row r="339" spans="1:5">
      <c r="A339" s="45" t="s">
        <v>822</v>
      </c>
      <c r="B339" s="46" t="s">
        <v>196</v>
      </c>
      <c r="C339" s="9"/>
      <c r="D339" s="14"/>
      <c r="E339" s="36"/>
    </row>
    <row r="340" spans="1:5" ht="47.25">
      <c r="A340" s="37" t="s">
        <v>826</v>
      </c>
      <c r="B340" s="6" t="s">
        <v>803</v>
      </c>
      <c r="C340" s="8"/>
      <c r="D340" s="13">
        <f>SUM(D341:D342)</f>
        <v>0</v>
      </c>
      <c r="E340" s="13">
        <f>SUM(E341:E342)</f>
        <v>0</v>
      </c>
    </row>
    <row r="341" spans="1:5">
      <c r="A341" s="45" t="s">
        <v>827</v>
      </c>
      <c r="B341" s="46" t="s">
        <v>195</v>
      </c>
      <c r="C341" s="9"/>
      <c r="D341" s="14"/>
      <c r="E341" s="36"/>
    </row>
    <row r="342" spans="1:5">
      <c r="A342" s="45" t="s">
        <v>828</v>
      </c>
      <c r="B342" s="46" t="s">
        <v>196</v>
      </c>
      <c r="C342" s="9"/>
      <c r="D342" s="14"/>
      <c r="E342" s="36"/>
    </row>
    <row r="343" spans="1:5" ht="47.25">
      <c r="A343" s="37" t="s">
        <v>832</v>
      </c>
      <c r="B343" s="6" t="s">
        <v>804</v>
      </c>
      <c r="C343" s="8"/>
      <c r="D343" s="13">
        <f>SUM(D344:D345)</f>
        <v>0</v>
      </c>
      <c r="E343" s="13">
        <f>SUM(E344:E345)</f>
        <v>0</v>
      </c>
    </row>
    <row r="344" spans="1:5">
      <c r="A344" s="45" t="s">
        <v>833</v>
      </c>
      <c r="B344" s="46" t="s">
        <v>195</v>
      </c>
      <c r="C344" s="9"/>
      <c r="D344" s="14"/>
      <c r="E344" s="36"/>
    </row>
    <row r="345" spans="1:5">
      <c r="A345" s="45" t="s">
        <v>834</v>
      </c>
      <c r="B345" s="46" t="s">
        <v>196</v>
      </c>
      <c r="C345" s="9"/>
      <c r="D345" s="14"/>
      <c r="E345" s="36"/>
    </row>
    <row r="346" spans="1:5" ht="31.5">
      <c r="A346" s="37" t="s">
        <v>838</v>
      </c>
      <c r="B346" s="6" t="s">
        <v>805</v>
      </c>
      <c r="C346" s="8"/>
      <c r="D346" s="13">
        <f>SUM(D347:D348)</f>
        <v>0</v>
      </c>
      <c r="E346" s="13">
        <f>SUM(E347:E348)</f>
        <v>0</v>
      </c>
    </row>
    <row r="347" spans="1:5">
      <c r="A347" s="45" t="s">
        <v>839</v>
      </c>
      <c r="B347" s="46" t="s">
        <v>195</v>
      </c>
      <c r="C347" s="9"/>
      <c r="D347" s="14"/>
      <c r="E347" s="36"/>
    </row>
    <row r="348" spans="1:5">
      <c r="A348" s="45" t="s">
        <v>840</v>
      </c>
      <c r="B348" s="46" t="s">
        <v>196</v>
      </c>
      <c r="C348" s="9"/>
      <c r="D348" s="14"/>
      <c r="E348" s="36"/>
    </row>
    <row r="349" spans="1:5" ht="31.5">
      <c r="A349" s="37" t="s">
        <v>844</v>
      </c>
      <c r="B349" s="6" t="s">
        <v>807</v>
      </c>
      <c r="C349" s="6"/>
      <c r="D349" s="13">
        <f>D350+D353+D356+D359+D362+D365</f>
        <v>0</v>
      </c>
      <c r="E349" s="13">
        <f>E350+E353+E356+E359+E362+E365</f>
        <v>0</v>
      </c>
    </row>
    <row r="350" spans="1:5" ht="47.25">
      <c r="A350" s="37" t="s">
        <v>845</v>
      </c>
      <c r="B350" s="6" t="s">
        <v>808</v>
      </c>
      <c r="C350" s="8"/>
      <c r="D350" s="13">
        <f>SUM(D351:D352)</f>
        <v>0</v>
      </c>
      <c r="E350" s="13">
        <f>SUM(E351:E352)</f>
        <v>0</v>
      </c>
    </row>
    <row r="351" spans="1:5">
      <c r="A351" s="45" t="s">
        <v>846</v>
      </c>
      <c r="B351" s="46" t="s">
        <v>195</v>
      </c>
      <c r="C351" s="9"/>
      <c r="D351" s="14"/>
      <c r="E351" s="36"/>
    </row>
    <row r="352" spans="1:5">
      <c r="A352" s="45" t="s">
        <v>847</v>
      </c>
      <c r="B352" s="46" t="s">
        <v>196</v>
      </c>
      <c r="C352" s="9"/>
      <c r="D352" s="14"/>
      <c r="E352" s="36"/>
    </row>
    <row r="353" spans="1:5" ht="47.25">
      <c r="A353" s="37" t="s">
        <v>852</v>
      </c>
      <c r="B353" s="6" t="s">
        <v>819</v>
      </c>
      <c r="C353" s="8"/>
      <c r="D353" s="13">
        <f>SUM(D354:D355)</f>
        <v>0</v>
      </c>
      <c r="E353" s="13">
        <f>SUM(E354:E355)</f>
        <v>0</v>
      </c>
    </row>
    <row r="354" spans="1:5">
      <c r="A354" s="45" t="s">
        <v>853</v>
      </c>
      <c r="B354" s="46" t="s">
        <v>195</v>
      </c>
      <c r="C354" s="9"/>
      <c r="D354" s="14"/>
      <c r="E354" s="36"/>
    </row>
    <row r="355" spans="1:5">
      <c r="A355" s="45" t="s">
        <v>854</v>
      </c>
      <c r="B355" s="46" t="s">
        <v>196</v>
      </c>
      <c r="C355" s="9"/>
      <c r="D355" s="14"/>
      <c r="E355" s="36"/>
    </row>
    <row r="356" spans="1:5" ht="47.25">
      <c r="A356" s="37" t="s">
        <v>858</v>
      </c>
      <c r="B356" s="6" t="s">
        <v>825</v>
      </c>
      <c r="C356" s="8"/>
      <c r="D356" s="13">
        <f>SUM(D357:D358)</f>
        <v>0</v>
      </c>
      <c r="E356" s="13">
        <f>SUM(E357:E358)</f>
        <v>0</v>
      </c>
    </row>
    <row r="357" spans="1:5">
      <c r="A357" s="45" t="s">
        <v>859</v>
      </c>
      <c r="B357" s="46" t="s">
        <v>195</v>
      </c>
      <c r="C357" s="9"/>
      <c r="D357" s="14"/>
      <c r="E357" s="36"/>
    </row>
    <row r="358" spans="1:5">
      <c r="A358" s="45" t="s">
        <v>860</v>
      </c>
      <c r="B358" s="46" t="s">
        <v>196</v>
      </c>
      <c r="C358" s="9"/>
      <c r="D358" s="14"/>
      <c r="E358" s="36"/>
    </row>
    <row r="359" spans="1:5" ht="47.25">
      <c r="A359" s="37" t="s">
        <v>864</v>
      </c>
      <c r="B359" s="6" t="s">
        <v>831</v>
      </c>
      <c r="C359" s="8"/>
      <c r="D359" s="13">
        <f>SUM(D360:D361)</f>
        <v>0</v>
      </c>
      <c r="E359" s="13">
        <f>SUM(E360:E361)</f>
        <v>0</v>
      </c>
    </row>
    <row r="360" spans="1:5">
      <c r="A360" s="45" t="s">
        <v>865</v>
      </c>
      <c r="B360" s="46" t="s">
        <v>195</v>
      </c>
      <c r="C360" s="9"/>
      <c r="D360" s="14"/>
      <c r="E360" s="36"/>
    </row>
    <row r="361" spans="1:5">
      <c r="A361" s="45" t="s">
        <v>866</v>
      </c>
      <c r="B361" s="46" t="s">
        <v>196</v>
      </c>
      <c r="C361" s="9"/>
      <c r="D361" s="14"/>
      <c r="E361" s="36"/>
    </row>
    <row r="362" spans="1:5" ht="47.25">
      <c r="A362" s="37" t="s">
        <v>870</v>
      </c>
      <c r="B362" s="6" t="s">
        <v>837</v>
      </c>
      <c r="C362" s="8"/>
      <c r="D362" s="13">
        <f>SUM(D363:D364)</f>
        <v>0</v>
      </c>
      <c r="E362" s="13">
        <f>SUM(E363:E364)</f>
        <v>0</v>
      </c>
    </row>
    <row r="363" spans="1:5">
      <c r="A363" s="45" t="s">
        <v>871</v>
      </c>
      <c r="B363" s="46" t="s">
        <v>195</v>
      </c>
      <c r="C363" s="9"/>
      <c r="D363" s="14"/>
      <c r="E363" s="36"/>
    </row>
    <row r="364" spans="1:5">
      <c r="A364" s="45" t="s">
        <v>872</v>
      </c>
      <c r="B364" s="46" t="s">
        <v>196</v>
      </c>
      <c r="C364" s="9"/>
      <c r="D364" s="14"/>
      <c r="E364" s="36"/>
    </row>
    <row r="365" spans="1:5" ht="47.25">
      <c r="A365" s="37" t="s">
        <v>876</v>
      </c>
      <c r="B365" s="6" t="s">
        <v>843</v>
      </c>
      <c r="C365" s="8"/>
      <c r="D365" s="13">
        <f>SUM(D366:D367)</f>
        <v>0</v>
      </c>
      <c r="E365" s="13">
        <f>SUM(E366:E367)</f>
        <v>0</v>
      </c>
    </row>
    <row r="366" spans="1:5">
      <c r="A366" s="45" t="s">
        <v>877</v>
      </c>
      <c r="B366" s="46" t="s">
        <v>195</v>
      </c>
      <c r="C366" s="9"/>
      <c r="D366" s="14"/>
      <c r="E366" s="36"/>
    </row>
    <row r="367" spans="1:5">
      <c r="A367" s="45" t="s">
        <v>878</v>
      </c>
      <c r="B367" s="46" t="s">
        <v>196</v>
      </c>
      <c r="C367" s="9"/>
      <c r="D367" s="14"/>
      <c r="E367" s="36"/>
    </row>
    <row r="368" spans="1:5" ht="31.5">
      <c r="A368" s="37" t="s">
        <v>882</v>
      </c>
      <c r="B368" s="6" t="s">
        <v>850</v>
      </c>
      <c r="C368" s="6"/>
      <c r="D368" s="13">
        <f>D369+D372+D375+D378+D381+D384</f>
        <v>0</v>
      </c>
      <c r="E368" s="13">
        <f>E369+E372+E375+E378+E381+E384</f>
        <v>0</v>
      </c>
    </row>
    <row r="369" spans="1:5" ht="47.25">
      <c r="A369" s="37" t="s">
        <v>883</v>
      </c>
      <c r="B369" s="6" t="s">
        <v>851</v>
      </c>
      <c r="C369" s="8"/>
      <c r="D369" s="13">
        <f>SUM(D370:D371)</f>
        <v>0</v>
      </c>
      <c r="E369" s="13">
        <f>SUM(E370:E371)</f>
        <v>0</v>
      </c>
    </row>
    <row r="370" spans="1:5">
      <c r="A370" s="45" t="s">
        <v>884</v>
      </c>
      <c r="B370" s="46" t="s">
        <v>195</v>
      </c>
      <c r="C370" s="9"/>
      <c r="D370" s="14"/>
      <c r="E370" s="36"/>
    </row>
    <row r="371" spans="1:5">
      <c r="A371" s="45" t="s">
        <v>885</v>
      </c>
      <c r="B371" s="46" t="s">
        <v>196</v>
      </c>
      <c r="C371" s="9"/>
      <c r="D371" s="14"/>
      <c r="E371" s="36"/>
    </row>
    <row r="372" spans="1:5" ht="47.25">
      <c r="A372" s="37" t="s">
        <v>891</v>
      </c>
      <c r="B372" s="6" t="s">
        <v>857</v>
      </c>
      <c r="C372" s="8"/>
      <c r="D372" s="13">
        <f>SUM(D373:D374)</f>
        <v>0</v>
      </c>
      <c r="E372" s="13">
        <f>SUM(E373:E374)</f>
        <v>0</v>
      </c>
    </row>
    <row r="373" spans="1:5">
      <c r="A373" s="45" t="s">
        <v>892</v>
      </c>
      <c r="B373" s="46" t="s">
        <v>195</v>
      </c>
      <c r="C373" s="9"/>
      <c r="D373" s="14"/>
      <c r="E373" s="36"/>
    </row>
    <row r="374" spans="1:5">
      <c r="A374" s="45" t="s">
        <v>893</v>
      </c>
      <c r="B374" s="46" t="s">
        <v>196</v>
      </c>
      <c r="C374" s="9"/>
      <c r="D374" s="14"/>
      <c r="E374" s="36"/>
    </row>
    <row r="375" spans="1:5" ht="47.25">
      <c r="A375" s="37" t="s">
        <v>896</v>
      </c>
      <c r="B375" s="6" t="s">
        <v>863</v>
      </c>
      <c r="C375" s="8"/>
      <c r="D375" s="13">
        <f>SUM(D376:D377)</f>
        <v>0</v>
      </c>
      <c r="E375" s="13">
        <f>SUM(E376:E377)</f>
        <v>0</v>
      </c>
    </row>
    <row r="376" spans="1:5">
      <c r="A376" s="45" t="s">
        <v>897</v>
      </c>
      <c r="B376" s="46" t="s">
        <v>195</v>
      </c>
      <c r="C376" s="9"/>
      <c r="D376" s="14"/>
      <c r="E376" s="36"/>
    </row>
    <row r="377" spans="1:5" ht="16.5" customHeight="1">
      <c r="A377" s="45" t="s">
        <v>898</v>
      </c>
      <c r="B377" s="46" t="s">
        <v>196</v>
      </c>
      <c r="C377" s="9"/>
      <c r="D377" s="14"/>
      <c r="E377" s="36"/>
    </row>
    <row r="378" spans="1:5" ht="47.25">
      <c r="A378" s="37" t="s">
        <v>901</v>
      </c>
      <c r="B378" s="6" t="s">
        <v>869</v>
      </c>
      <c r="C378" s="8"/>
      <c r="D378" s="13">
        <f>SUM(D379:D380)</f>
        <v>0</v>
      </c>
      <c r="E378" s="13">
        <f>SUM(E379:E380)</f>
        <v>0</v>
      </c>
    </row>
    <row r="379" spans="1:5">
      <c r="A379" s="45" t="s">
        <v>902</v>
      </c>
      <c r="B379" s="46" t="s">
        <v>195</v>
      </c>
      <c r="C379" s="9"/>
      <c r="D379" s="14"/>
      <c r="E379" s="36"/>
    </row>
    <row r="380" spans="1:5">
      <c r="A380" s="45" t="s">
        <v>903</v>
      </c>
      <c r="B380" s="46" t="s">
        <v>196</v>
      </c>
      <c r="C380" s="9"/>
      <c r="D380" s="14"/>
      <c r="E380" s="36"/>
    </row>
    <row r="381" spans="1:5" ht="47.25">
      <c r="A381" s="37" t="s">
        <v>909</v>
      </c>
      <c r="B381" s="6" t="s">
        <v>875</v>
      </c>
      <c r="C381" s="8"/>
      <c r="D381" s="13">
        <f>SUM(D382:D383)</f>
        <v>0</v>
      </c>
      <c r="E381" s="13">
        <f>SUM(E382:E383)</f>
        <v>0</v>
      </c>
    </row>
    <row r="382" spans="1:5">
      <c r="A382" s="45" t="s">
        <v>910</v>
      </c>
      <c r="B382" s="46" t="s">
        <v>195</v>
      </c>
      <c r="C382" s="9"/>
      <c r="D382" s="14"/>
      <c r="E382" s="36"/>
    </row>
    <row r="383" spans="1:5">
      <c r="A383" s="45" t="s">
        <v>911</v>
      </c>
      <c r="B383" s="46" t="s">
        <v>196</v>
      </c>
      <c r="C383" s="9"/>
      <c r="D383" s="14"/>
      <c r="E383" s="36"/>
    </row>
    <row r="384" spans="1:5" ht="47.25">
      <c r="A384" s="37" t="s">
        <v>915</v>
      </c>
      <c r="B384" s="6" t="s">
        <v>881</v>
      </c>
      <c r="C384" s="8"/>
      <c r="D384" s="13">
        <f>SUM(D385:D386)</f>
        <v>0</v>
      </c>
      <c r="E384" s="13">
        <f>SUM(E385:E386)</f>
        <v>0</v>
      </c>
    </row>
    <row r="385" spans="1:5">
      <c r="A385" s="45" t="s">
        <v>916</v>
      </c>
      <c r="B385" s="46" t="s">
        <v>195</v>
      </c>
      <c r="C385" s="9"/>
      <c r="D385" s="14"/>
      <c r="E385" s="36"/>
    </row>
    <row r="386" spans="1:5">
      <c r="A386" s="45" t="s">
        <v>917</v>
      </c>
      <c r="B386" s="46" t="s">
        <v>196</v>
      </c>
      <c r="C386" s="9"/>
      <c r="D386" s="14"/>
      <c r="E386" s="36"/>
    </row>
    <row r="387" spans="1:5" ht="31.5">
      <c r="A387" s="37" t="s">
        <v>921</v>
      </c>
      <c r="B387" s="6" t="s">
        <v>888</v>
      </c>
      <c r="C387" s="6"/>
      <c r="D387" s="13">
        <f>D388+D391+D394+D397+D400+D403</f>
        <v>0</v>
      </c>
      <c r="E387" s="13">
        <f>E388+E391+E394+E397+E400+E403</f>
        <v>0</v>
      </c>
    </row>
    <row r="388" spans="1:5" ht="47.25">
      <c r="A388" s="37" t="s">
        <v>922</v>
      </c>
      <c r="B388" s="6" t="s">
        <v>890</v>
      </c>
      <c r="C388" s="8"/>
      <c r="D388" s="13">
        <f>SUM(D389:D390)</f>
        <v>0</v>
      </c>
      <c r="E388" s="13">
        <f>SUM(E389:E390)</f>
        <v>0</v>
      </c>
    </row>
    <row r="389" spans="1:5">
      <c r="A389" s="45" t="s">
        <v>923</v>
      </c>
      <c r="B389" s="46" t="s">
        <v>195</v>
      </c>
      <c r="C389" s="9"/>
      <c r="D389" s="14"/>
      <c r="E389" s="36"/>
    </row>
    <row r="390" spans="1:5">
      <c r="A390" s="45" t="s">
        <v>924</v>
      </c>
      <c r="B390" s="46" t="s">
        <v>196</v>
      </c>
      <c r="C390" s="9"/>
      <c r="D390" s="14"/>
      <c r="E390" s="36"/>
    </row>
    <row r="391" spans="1:5" ht="47.25">
      <c r="A391" s="37" t="s">
        <v>929</v>
      </c>
      <c r="B391" s="6" t="s">
        <v>906</v>
      </c>
      <c r="C391" s="8"/>
      <c r="D391" s="13">
        <f>SUM(D392:D393)</f>
        <v>0</v>
      </c>
      <c r="E391" s="13">
        <f>SUM(E392:E393)</f>
        <v>0</v>
      </c>
    </row>
    <row r="392" spans="1:5">
      <c r="A392" s="45" t="s">
        <v>930</v>
      </c>
      <c r="B392" s="46" t="s">
        <v>195</v>
      </c>
      <c r="C392" s="9"/>
      <c r="D392" s="14"/>
      <c r="E392" s="36"/>
    </row>
    <row r="393" spans="1:5">
      <c r="A393" s="45" t="s">
        <v>931</v>
      </c>
      <c r="B393" s="46" t="s">
        <v>196</v>
      </c>
      <c r="C393" s="9"/>
      <c r="D393" s="14"/>
      <c r="E393" s="36"/>
    </row>
    <row r="394" spans="1:5" ht="47.25">
      <c r="A394" s="37" t="s">
        <v>935</v>
      </c>
      <c r="B394" s="6" t="s">
        <v>907</v>
      </c>
      <c r="C394" s="8"/>
      <c r="D394" s="13">
        <f>SUM(D395:D396)</f>
        <v>0</v>
      </c>
      <c r="E394" s="13">
        <f>SUM(E395:E396)</f>
        <v>0</v>
      </c>
    </row>
    <row r="395" spans="1:5">
      <c r="A395" s="45" t="s">
        <v>936</v>
      </c>
      <c r="B395" s="46" t="s">
        <v>195</v>
      </c>
      <c r="C395" s="9"/>
      <c r="D395" s="14"/>
      <c r="E395" s="36"/>
    </row>
    <row r="396" spans="1:5">
      <c r="A396" s="45" t="s">
        <v>937</v>
      </c>
      <c r="B396" s="46" t="s">
        <v>196</v>
      </c>
      <c r="C396" s="9"/>
      <c r="D396" s="14"/>
      <c r="E396" s="36"/>
    </row>
    <row r="397" spans="1:5" ht="47.25">
      <c r="A397" s="37" t="s">
        <v>941</v>
      </c>
      <c r="B397" s="6" t="s">
        <v>908</v>
      </c>
      <c r="C397" s="8"/>
      <c r="D397" s="13">
        <f>SUM(D398:D399)</f>
        <v>0</v>
      </c>
      <c r="E397" s="13">
        <f>SUM(E398:E399)</f>
        <v>0</v>
      </c>
    </row>
    <row r="398" spans="1:5">
      <c r="A398" s="45" t="s">
        <v>942</v>
      </c>
      <c r="B398" s="46" t="s">
        <v>195</v>
      </c>
      <c r="C398" s="9"/>
      <c r="D398" s="14"/>
      <c r="E398" s="36"/>
    </row>
    <row r="399" spans="1:5">
      <c r="A399" s="45" t="s">
        <v>943</v>
      </c>
      <c r="B399" s="46" t="s">
        <v>196</v>
      </c>
      <c r="C399" s="9"/>
      <c r="D399" s="14"/>
      <c r="E399" s="36"/>
    </row>
    <row r="400" spans="1:5" ht="47.25">
      <c r="A400" s="37" t="s">
        <v>947</v>
      </c>
      <c r="B400" s="6" t="s">
        <v>914</v>
      </c>
      <c r="C400" s="8"/>
      <c r="D400" s="13">
        <f>SUM(D401:D402)</f>
        <v>0</v>
      </c>
      <c r="E400" s="13">
        <f>SUM(E401:E402)</f>
        <v>0</v>
      </c>
    </row>
    <row r="401" spans="1:6">
      <c r="A401" s="45" t="s">
        <v>948</v>
      </c>
      <c r="B401" s="46" t="s">
        <v>195</v>
      </c>
      <c r="C401" s="9"/>
      <c r="D401" s="14"/>
      <c r="E401" s="36"/>
    </row>
    <row r="402" spans="1:6">
      <c r="A402" s="45" t="s">
        <v>949</v>
      </c>
      <c r="B402" s="46" t="s">
        <v>196</v>
      </c>
      <c r="C402" s="9"/>
      <c r="D402" s="14"/>
      <c r="E402" s="36"/>
    </row>
    <row r="403" spans="1:6" ht="31.5">
      <c r="A403" s="37" t="s">
        <v>953</v>
      </c>
      <c r="B403" s="6" t="s">
        <v>920</v>
      </c>
      <c r="C403" s="8"/>
      <c r="D403" s="13">
        <f>SUM(D404:D405)</f>
        <v>0</v>
      </c>
      <c r="E403" s="13">
        <f>SUM(E404:E405)</f>
        <v>0</v>
      </c>
      <c r="F403" s="13"/>
    </row>
    <row r="404" spans="1:6">
      <c r="A404" s="45" t="s">
        <v>954</v>
      </c>
      <c r="B404" s="46" t="s">
        <v>195</v>
      </c>
      <c r="C404" s="9"/>
      <c r="D404" s="14"/>
      <c r="E404" s="36"/>
    </row>
    <row r="405" spans="1:6">
      <c r="A405" s="45" t="s">
        <v>955</v>
      </c>
      <c r="B405" s="46" t="s">
        <v>196</v>
      </c>
      <c r="C405" s="9"/>
      <c r="D405" s="14"/>
      <c r="E405" s="36"/>
    </row>
    <row r="406" spans="1:6" ht="31.5">
      <c r="A406" s="37" t="s">
        <v>959</v>
      </c>
      <c r="B406" s="6" t="s">
        <v>927</v>
      </c>
      <c r="C406" s="6"/>
      <c r="D406" s="13">
        <f>D407+D410+D413+D416+D419+D422</f>
        <v>0</v>
      </c>
      <c r="E406" s="13">
        <f>E407+E410+E413+E416+E419+E422</f>
        <v>0</v>
      </c>
    </row>
    <row r="407" spans="1:6" ht="47.25">
      <c r="A407" s="37" t="s">
        <v>960</v>
      </c>
      <c r="B407" s="6" t="s">
        <v>928</v>
      </c>
      <c r="C407" s="8"/>
      <c r="D407" s="13">
        <f>SUM(D408:D409)</f>
        <v>0</v>
      </c>
      <c r="E407" s="13">
        <f>SUM(E408:E409)</f>
        <v>0</v>
      </c>
    </row>
    <row r="408" spans="1:6">
      <c r="A408" s="45" t="s">
        <v>961</v>
      </c>
      <c r="B408" s="46" t="s">
        <v>195</v>
      </c>
      <c r="C408" s="9"/>
      <c r="D408" s="14"/>
      <c r="E408" s="36"/>
    </row>
    <row r="409" spans="1:6">
      <c r="A409" s="45" t="s">
        <v>962</v>
      </c>
      <c r="B409" s="46" t="s">
        <v>196</v>
      </c>
      <c r="C409" s="9"/>
      <c r="D409" s="14"/>
      <c r="E409" s="36"/>
    </row>
    <row r="410" spans="1:6" ht="47.25">
      <c r="A410" s="37" t="s">
        <v>968</v>
      </c>
      <c r="B410" s="6" t="s">
        <v>934</v>
      </c>
      <c r="C410" s="8"/>
      <c r="D410" s="13">
        <f>SUM(D411:D412)</f>
        <v>0</v>
      </c>
      <c r="E410" s="13">
        <f>SUM(E411:E412)</f>
        <v>0</v>
      </c>
    </row>
    <row r="411" spans="1:6">
      <c r="A411" s="45" t="s">
        <v>969</v>
      </c>
      <c r="B411" s="46" t="s">
        <v>195</v>
      </c>
      <c r="C411" s="9"/>
      <c r="D411" s="14"/>
      <c r="E411" s="36"/>
    </row>
    <row r="412" spans="1:6">
      <c r="A412" s="45" t="s">
        <v>970</v>
      </c>
      <c r="B412" s="46" t="s">
        <v>196</v>
      </c>
      <c r="C412" s="9"/>
      <c r="D412" s="14"/>
      <c r="E412" s="36"/>
    </row>
    <row r="413" spans="1:6" ht="47.25">
      <c r="A413" s="37" t="s">
        <v>973</v>
      </c>
      <c r="B413" s="6" t="s">
        <v>940</v>
      </c>
      <c r="C413" s="8"/>
      <c r="D413" s="13">
        <f>SUM(D414:D415)</f>
        <v>0</v>
      </c>
      <c r="E413" s="13">
        <f>SUM(E414:E415)</f>
        <v>0</v>
      </c>
    </row>
    <row r="414" spans="1:6">
      <c r="A414" s="45" t="s">
        <v>974</v>
      </c>
      <c r="B414" s="46" t="s">
        <v>195</v>
      </c>
      <c r="C414" s="9"/>
      <c r="D414" s="14"/>
      <c r="E414" s="36"/>
    </row>
    <row r="415" spans="1:6">
      <c r="A415" s="45" t="s">
        <v>975</v>
      </c>
      <c r="B415" s="46" t="s">
        <v>196</v>
      </c>
      <c r="C415" s="9"/>
      <c r="D415" s="14"/>
      <c r="E415" s="36"/>
    </row>
    <row r="416" spans="1:6" ht="47.25">
      <c r="A416" s="37" t="s">
        <v>979</v>
      </c>
      <c r="B416" s="6" t="s">
        <v>946</v>
      </c>
      <c r="C416" s="8"/>
      <c r="D416" s="13">
        <f>SUM(D417:D418)</f>
        <v>0</v>
      </c>
      <c r="E416" s="13">
        <f>SUM(E417:E418)</f>
        <v>0</v>
      </c>
    </row>
    <row r="417" spans="1:5">
      <c r="A417" s="45" t="s">
        <v>980</v>
      </c>
      <c r="B417" s="46" t="s">
        <v>195</v>
      </c>
      <c r="C417" s="9"/>
      <c r="D417" s="14"/>
      <c r="E417" s="36"/>
    </row>
    <row r="418" spans="1:5">
      <c r="A418" s="45" t="s">
        <v>981</v>
      </c>
      <c r="B418" s="46" t="s">
        <v>196</v>
      </c>
      <c r="C418" s="9"/>
      <c r="D418" s="14"/>
      <c r="E418" s="36"/>
    </row>
    <row r="419" spans="1:5" ht="47.25">
      <c r="A419" s="37" t="s">
        <v>985</v>
      </c>
      <c r="B419" s="6" t="s">
        <v>952</v>
      </c>
      <c r="C419" s="8"/>
      <c r="D419" s="13">
        <f>SUM(D420:D421)</f>
        <v>0</v>
      </c>
      <c r="E419" s="13">
        <f>SUM(E420:E421)</f>
        <v>0</v>
      </c>
    </row>
    <row r="420" spans="1:5">
      <c r="A420" s="45" t="s">
        <v>986</v>
      </c>
      <c r="B420" s="46" t="s">
        <v>195</v>
      </c>
      <c r="C420" s="9"/>
      <c r="D420" s="14"/>
      <c r="E420" s="36"/>
    </row>
    <row r="421" spans="1:5">
      <c r="A421" s="45" t="s">
        <v>987</v>
      </c>
      <c r="B421" s="46" t="s">
        <v>196</v>
      </c>
      <c r="C421" s="9"/>
      <c r="D421" s="14"/>
      <c r="E421" s="36"/>
    </row>
    <row r="422" spans="1:5" ht="31.5">
      <c r="A422" s="37" t="s">
        <v>991</v>
      </c>
      <c r="B422" s="6" t="s">
        <v>958</v>
      </c>
      <c r="C422" s="8"/>
      <c r="D422" s="13">
        <f>SUM(D423:D424)</f>
        <v>0</v>
      </c>
      <c r="E422" s="13">
        <f>SUM(E423:E424)</f>
        <v>0</v>
      </c>
    </row>
    <row r="423" spans="1:5">
      <c r="A423" s="45" t="s">
        <v>992</v>
      </c>
      <c r="B423" s="46" t="s">
        <v>195</v>
      </c>
      <c r="C423" s="9"/>
      <c r="D423" s="14"/>
      <c r="E423" s="36"/>
    </row>
    <row r="424" spans="1:5">
      <c r="A424" s="45" t="s">
        <v>993</v>
      </c>
      <c r="B424" s="46" t="s">
        <v>196</v>
      </c>
      <c r="C424" s="9"/>
      <c r="D424" s="14"/>
      <c r="E424" s="36"/>
    </row>
    <row r="425" spans="1:5" ht="31.5">
      <c r="A425" s="37" t="s">
        <v>997</v>
      </c>
      <c r="B425" s="6" t="s">
        <v>965</v>
      </c>
      <c r="C425" s="6"/>
      <c r="D425" s="13">
        <f>D426+D429+D432+D435+D438+D441</f>
        <v>0</v>
      </c>
      <c r="E425" s="13">
        <f>E426+E429+E432+E435+E438+E441</f>
        <v>0</v>
      </c>
    </row>
    <row r="426" spans="1:5" ht="47.25">
      <c r="A426" s="37" t="s">
        <v>998</v>
      </c>
      <c r="B426" s="6" t="s">
        <v>966</v>
      </c>
      <c r="C426" s="8"/>
      <c r="D426" s="13">
        <f>SUM(D427:D428)</f>
        <v>0</v>
      </c>
      <c r="E426" s="13">
        <f>SUM(E427:E428)</f>
        <v>0</v>
      </c>
    </row>
    <row r="427" spans="1:5">
      <c r="A427" s="45" t="s">
        <v>999</v>
      </c>
      <c r="B427" s="46" t="s">
        <v>195</v>
      </c>
      <c r="C427" s="9"/>
      <c r="D427" s="14"/>
      <c r="E427" s="36"/>
    </row>
    <row r="428" spans="1:5">
      <c r="A428" s="45" t="s">
        <v>1000</v>
      </c>
      <c r="B428" s="46" t="s">
        <v>196</v>
      </c>
      <c r="C428" s="9"/>
      <c r="D428" s="14"/>
      <c r="E428" s="36"/>
    </row>
    <row r="429" spans="1:5" ht="47.25">
      <c r="A429" s="37" t="s">
        <v>1009</v>
      </c>
      <c r="B429" s="6" t="s">
        <v>967</v>
      </c>
      <c r="C429" s="8"/>
      <c r="D429" s="13">
        <f>SUM(D430:D431)</f>
        <v>0</v>
      </c>
      <c r="E429" s="13">
        <f>SUM(E430:E431)</f>
        <v>0</v>
      </c>
    </row>
    <row r="430" spans="1:5">
      <c r="A430" s="45" t="s">
        <v>1004</v>
      </c>
      <c r="B430" s="46" t="s">
        <v>195</v>
      </c>
      <c r="C430" s="9"/>
      <c r="D430" s="14"/>
      <c r="E430" s="36"/>
    </row>
    <row r="431" spans="1:5">
      <c r="A431" s="45" t="s">
        <v>1005</v>
      </c>
      <c r="B431" s="46" t="s">
        <v>196</v>
      </c>
      <c r="C431" s="9"/>
      <c r="D431" s="14"/>
      <c r="E431" s="36"/>
    </row>
    <row r="432" spans="1:5" ht="47.25">
      <c r="A432" s="37" t="s">
        <v>1010</v>
      </c>
      <c r="B432" s="6" t="s">
        <v>978</v>
      </c>
      <c r="C432" s="8"/>
      <c r="D432" s="13">
        <f>SUM(D433:D434)</f>
        <v>0</v>
      </c>
      <c r="E432" s="13">
        <f>SUM(E433:E434)</f>
        <v>0</v>
      </c>
    </row>
    <row r="433" spans="1:5">
      <c r="A433" s="45" t="s">
        <v>1011</v>
      </c>
      <c r="B433" s="46" t="s">
        <v>195</v>
      </c>
      <c r="C433" s="9"/>
      <c r="D433" s="14"/>
      <c r="E433" s="36"/>
    </row>
    <row r="434" spans="1:5">
      <c r="A434" s="45" t="s">
        <v>1012</v>
      </c>
      <c r="B434" s="46" t="s">
        <v>196</v>
      </c>
      <c r="C434" s="9"/>
      <c r="D434" s="14"/>
      <c r="E434" s="36"/>
    </row>
    <row r="435" spans="1:5" ht="47.25">
      <c r="A435" s="37" t="s">
        <v>1016</v>
      </c>
      <c r="B435" s="6" t="s">
        <v>984</v>
      </c>
      <c r="C435" s="8"/>
      <c r="D435" s="13">
        <f>SUM(D436:D437)</f>
        <v>0</v>
      </c>
      <c r="E435" s="13">
        <f>SUM(E436:E437)</f>
        <v>0</v>
      </c>
    </row>
    <row r="436" spans="1:5">
      <c r="A436" s="45" t="s">
        <v>1017</v>
      </c>
      <c r="B436" s="46" t="s">
        <v>195</v>
      </c>
      <c r="C436" s="9"/>
      <c r="D436" s="14"/>
      <c r="E436" s="36"/>
    </row>
    <row r="437" spans="1:5">
      <c r="A437" s="45" t="s">
        <v>1018</v>
      </c>
      <c r="B437" s="46" t="s">
        <v>196</v>
      </c>
      <c r="C437" s="9"/>
      <c r="D437" s="14"/>
      <c r="E437" s="36"/>
    </row>
    <row r="438" spans="1:5" ht="47.25">
      <c r="A438" s="37" t="s">
        <v>1022</v>
      </c>
      <c r="B438" s="6" t="s">
        <v>990</v>
      </c>
      <c r="C438" s="8"/>
      <c r="D438" s="13">
        <f>SUM(D439:D440)</f>
        <v>0</v>
      </c>
      <c r="E438" s="13">
        <f>SUM(E439:E440)</f>
        <v>0</v>
      </c>
    </row>
    <row r="439" spans="1:5">
      <c r="A439" s="45" t="s">
        <v>1023</v>
      </c>
      <c r="B439" s="46" t="s">
        <v>195</v>
      </c>
      <c r="C439" s="9"/>
      <c r="D439" s="14"/>
      <c r="E439" s="36"/>
    </row>
    <row r="440" spans="1:5">
      <c r="A440" s="45" t="s">
        <v>1024</v>
      </c>
      <c r="B440" s="46" t="s">
        <v>196</v>
      </c>
      <c r="C440" s="9"/>
      <c r="D440" s="14"/>
      <c r="E440" s="36"/>
    </row>
    <row r="441" spans="1:5" ht="47.25">
      <c r="A441" s="37" t="s">
        <v>1028</v>
      </c>
      <c r="B441" s="6" t="s">
        <v>996</v>
      </c>
      <c r="C441" s="8"/>
      <c r="D441" s="13">
        <f>SUM(D442:D443)</f>
        <v>0</v>
      </c>
      <c r="E441" s="13">
        <f>SUM(E442:E443)</f>
        <v>0</v>
      </c>
    </row>
    <row r="442" spans="1:5">
      <c r="A442" s="45" t="s">
        <v>1029</v>
      </c>
      <c r="B442" s="46" t="s">
        <v>195</v>
      </c>
      <c r="C442" s="9"/>
      <c r="D442" s="14"/>
      <c r="E442" s="36"/>
    </row>
    <row r="443" spans="1:5">
      <c r="A443" s="45" t="s">
        <v>1030</v>
      </c>
      <c r="B443" s="46" t="s">
        <v>196</v>
      </c>
      <c r="C443" s="9"/>
      <c r="D443" s="14"/>
      <c r="E443" s="36"/>
    </row>
    <row r="444" spans="1:5" ht="31.5">
      <c r="A444" s="37" t="s">
        <v>1061</v>
      </c>
      <c r="B444" s="6" t="s">
        <v>1003</v>
      </c>
      <c r="C444" s="6"/>
      <c r="D444" s="13">
        <f>D445+D448+D451+D454+D457+D460</f>
        <v>0</v>
      </c>
      <c r="E444" s="13">
        <f>E445+E448+E451+E454+E457+E460</f>
        <v>0</v>
      </c>
    </row>
    <row r="445" spans="1:5" ht="47.25">
      <c r="A445" s="37" t="s">
        <v>1062</v>
      </c>
      <c r="B445" s="6" t="s">
        <v>889</v>
      </c>
      <c r="C445" s="8"/>
      <c r="D445" s="13">
        <f>SUM(D446:D447)</f>
        <v>0</v>
      </c>
      <c r="E445" s="13">
        <f>SUM(E446:E447)</f>
        <v>0</v>
      </c>
    </row>
    <row r="446" spans="1:5">
      <c r="A446" s="45" t="s">
        <v>1063</v>
      </c>
      <c r="B446" s="46" t="s">
        <v>195</v>
      </c>
      <c r="C446" s="9"/>
      <c r="D446" s="14"/>
      <c r="E446" s="36"/>
    </row>
    <row r="447" spans="1:5">
      <c r="A447" s="45" t="s">
        <v>1064</v>
      </c>
      <c r="B447" s="46" t="s">
        <v>196</v>
      </c>
      <c r="C447" s="9"/>
      <c r="D447" s="14"/>
      <c r="E447" s="36"/>
    </row>
    <row r="448" spans="1:5" ht="47.25">
      <c r="A448" s="37" t="s">
        <v>1067</v>
      </c>
      <c r="B448" s="6" t="s">
        <v>1008</v>
      </c>
      <c r="C448" s="8"/>
      <c r="D448" s="13">
        <f>SUM(D449:D450)</f>
        <v>0</v>
      </c>
      <c r="E448" s="13">
        <f>SUM(E449:E450)</f>
        <v>0</v>
      </c>
    </row>
    <row r="449" spans="1:5">
      <c r="A449" s="45" t="s">
        <v>1068</v>
      </c>
      <c r="B449" s="46" t="s">
        <v>195</v>
      </c>
      <c r="C449" s="9"/>
      <c r="D449" s="14"/>
      <c r="E449" s="36"/>
    </row>
    <row r="450" spans="1:5">
      <c r="A450" s="45" t="s">
        <v>1069</v>
      </c>
      <c r="B450" s="46" t="s">
        <v>196</v>
      </c>
      <c r="C450" s="9"/>
      <c r="D450" s="14"/>
      <c r="E450" s="36"/>
    </row>
    <row r="451" spans="1:5" ht="47.25">
      <c r="A451" s="37" t="s">
        <v>1072</v>
      </c>
      <c r="B451" s="6" t="s">
        <v>1015</v>
      </c>
      <c r="C451" s="8"/>
      <c r="D451" s="13">
        <f>SUM(D452:D453)</f>
        <v>0</v>
      </c>
      <c r="E451" s="13">
        <f>SUM(E452:E453)</f>
        <v>0</v>
      </c>
    </row>
    <row r="452" spans="1:5">
      <c r="A452" s="45" t="s">
        <v>1073</v>
      </c>
      <c r="B452" s="46" t="s">
        <v>195</v>
      </c>
      <c r="C452" s="9"/>
      <c r="D452" s="14"/>
      <c r="E452" s="36"/>
    </row>
    <row r="453" spans="1:5">
      <c r="A453" s="45" t="s">
        <v>1074</v>
      </c>
      <c r="B453" s="46" t="s">
        <v>196</v>
      </c>
      <c r="C453" s="9"/>
      <c r="D453" s="14"/>
      <c r="E453" s="36"/>
    </row>
    <row r="454" spans="1:5" ht="47.25">
      <c r="A454" s="37" t="s">
        <v>1077</v>
      </c>
      <c r="B454" s="6" t="s">
        <v>1021</v>
      </c>
      <c r="C454" s="8"/>
      <c r="D454" s="13">
        <f>SUM(D455:D456)</f>
        <v>0</v>
      </c>
      <c r="E454" s="13">
        <f>SUM(E455:E456)</f>
        <v>0</v>
      </c>
    </row>
    <row r="455" spans="1:5">
      <c r="A455" s="45" t="s">
        <v>1078</v>
      </c>
      <c r="B455" s="46" t="s">
        <v>195</v>
      </c>
      <c r="C455" s="9"/>
      <c r="D455" s="14"/>
      <c r="E455" s="36"/>
    </row>
    <row r="456" spans="1:5">
      <c r="A456" s="45" t="s">
        <v>1079</v>
      </c>
      <c r="B456" s="46" t="s">
        <v>196</v>
      </c>
      <c r="C456" s="9"/>
      <c r="D456" s="14"/>
      <c r="E456" s="36"/>
    </row>
    <row r="457" spans="1:5" ht="47.25">
      <c r="A457" s="37" t="s">
        <v>1082</v>
      </c>
      <c r="B457" s="6" t="s">
        <v>1027</v>
      </c>
      <c r="C457" s="8"/>
      <c r="D457" s="13">
        <f>SUM(D458:D459)</f>
        <v>0</v>
      </c>
      <c r="E457" s="13">
        <f>SUM(E458:E459)</f>
        <v>0</v>
      </c>
    </row>
    <row r="458" spans="1:5">
      <c r="A458" s="45" t="s">
        <v>1083</v>
      </c>
      <c r="B458" s="46" t="s">
        <v>195</v>
      </c>
      <c r="C458" s="9"/>
      <c r="D458" s="14"/>
      <c r="E458" s="36"/>
    </row>
    <row r="459" spans="1:5">
      <c r="A459" s="45" t="s">
        <v>1084</v>
      </c>
      <c r="B459" s="46" t="s">
        <v>196</v>
      </c>
      <c r="C459" s="9"/>
      <c r="D459" s="14"/>
      <c r="E459" s="36"/>
    </row>
    <row r="460" spans="1:5" ht="47.25">
      <c r="A460" s="37" t="s">
        <v>1087</v>
      </c>
      <c r="B460" s="6" t="s">
        <v>1033</v>
      </c>
      <c r="C460" s="8"/>
      <c r="D460" s="13">
        <f>SUM(D461:D462)</f>
        <v>0</v>
      </c>
      <c r="E460" s="13">
        <f>SUM(E461:E462)</f>
        <v>0</v>
      </c>
    </row>
    <row r="461" spans="1:5">
      <c r="A461" s="45" t="s">
        <v>1088</v>
      </c>
      <c r="B461" s="46" t="s">
        <v>195</v>
      </c>
      <c r="C461" s="9"/>
      <c r="D461" s="14"/>
      <c r="E461" s="36"/>
    </row>
    <row r="462" spans="1:5">
      <c r="A462" s="45" t="s">
        <v>1089</v>
      </c>
      <c r="B462" s="46" t="s">
        <v>196</v>
      </c>
      <c r="C462" s="9"/>
      <c r="D462" s="14"/>
      <c r="E462" s="36"/>
    </row>
    <row r="463" spans="1:5">
      <c r="A463" s="37" t="s">
        <v>1034</v>
      </c>
      <c r="B463" s="6" t="s">
        <v>2158</v>
      </c>
      <c r="C463" s="8"/>
      <c r="D463" s="13">
        <f>D464+D483+D502+D521+D540+D559+D578+D597+D616+D636+D655+D674+D693+D712+D731+D750+D769+D788+D807+D826+D845+D864+D883+D902</f>
        <v>0</v>
      </c>
      <c r="E463" s="13">
        <f>E464+E483+E502+E521+E540+E559+E578+E597+E616+E636+E655+E674+E693+E712+E731+E750+E769+E788+E807+E826+E845+E864+E883+E902</f>
        <v>0</v>
      </c>
    </row>
    <row r="464" spans="1:5" ht="31.5">
      <c r="A464" s="37" t="s">
        <v>108</v>
      </c>
      <c r="B464" s="6" t="s">
        <v>1035</v>
      </c>
      <c r="C464" s="6"/>
      <c r="D464" s="13">
        <f>D465+D468+D471+D474+D477+D480</f>
        <v>0</v>
      </c>
      <c r="E464" s="13">
        <f>E465+E468+E471+E474+E477+E480</f>
        <v>0</v>
      </c>
    </row>
    <row r="465" spans="1:5" ht="47.25">
      <c r="A465" s="37" t="s">
        <v>107</v>
      </c>
      <c r="B465" s="6" t="s">
        <v>1036</v>
      </c>
      <c r="C465" s="8"/>
      <c r="D465" s="13">
        <f>SUM(D466:D467)</f>
        <v>0</v>
      </c>
      <c r="E465" s="13">
        <f>SUM(E466:E467)</f>
        <v>0</v>
      </c>
    </row>
    <row r="466" spans="1:5">
      <c r="A466" s="45" t="s">
        <v>115</v>
      </c>
      <c r="B466" s="46" t="s">
        <v>195</v>
      </c>
      <c r="C466" s="9"/>
      <c r="D466" s="14"/>
      <c r="E466" s="36"/>
    </row>
    <row r="467" spans="1:5">
      <c r="A467" s="45" t="s">
        <v>116</v>
      </c>
      <c r="B467" s="46" t="s">
        <v>196</v>
      </c>
      <c r="C467" s="9"/>
      <c r="D467" s="14"/>
      <c r="E467" s="36"/>
    </row>
    <row r="468" spans="1:5" ht="47.25">
      <c r="A468" s="37" t="s">
        <v>106</v>
      </c>
      <c r="B468" s="6" t="s">
        <v>1037</v>
      </c>
      <c r="C468" s="8"/>
      <c r="D468" s="13">
        <f>SUM(D469:D470)</f>
        <v>0</v>
      </c>
      <c r="E468" s="13">
        <f>SUM(E469:E470)</f>
        <v>0</v>
      </c>
    </row>
    <row r="469" spans="1:5">
      <c r="A469" s="45" t="s">
        <v>119</v>
      </c>
      <c r="B469" s="46" t="s">
        <v>195</v>
      </c>
      <c r="C469" s="9"/>
      <c r="D469" s="14"/>
      <c r="E469" s="36"/>
    </row>
    <row r="470" spans="1:5">
      <c r="A470" s="45" t="s">
        <v>120</v>
      </c>
      <c r="B470" s="46" t="s">
        <v>196</v>
      </c>
      <c r="C470" s="9"/>
      <c r="D470" s="14"/>
      <c r="E470" s="36"/>
    </row>
    <row r="471" spans="1:5" ht="47.25">
      <c r="A471" s="37" t="s">
        <v>105</v>
      </c>
      <c r="B471" s="6" t="s">
        <v>1038</v>
      </c>
      <c r="C471" s="8"/>
      <c r="D471" s="13">
        <f>SUM(D472:D473)</f>
        <v>0</v>
      </c>
      <c r="E471" s="13">
        <f>SUM(E472:E473)</f>
        <v>0</v>
      </c>
    </row>
    <row r="472" spans="1:5">
      <c r="A472" s="45" t="s">
        <v>123</v>
      </c>
      <c r="B472" s="46" t="s">
        <v>195</v>
      </c>
      <c r="C472" s="9"/>
      <c r="D472" s="14"/>
      <c r="E472" s="36"/>
    </row>
    <row r="473" spans="1:5">
      <c r="A473" s="45" t="s">
        <v>124</v>
      </c>
      <c r="B473" s="46" t="s">
        <v>196</v>
      </c>
      <c r="C473" s="9"/>
      <c r="D473" s="14"/>
      <c r="E473" s="36"/>
    </row>
    <row r="474" spans="1:5" ht="47.25">
      <c r="A474" s="37" t="s">
        <v>104</v>
      </c>
      <c r="B474" s="6" t="s">
        <v>1039</v>
      </c>
      <c r="C474" s="8"/>
      <c r="D474" s="13">
        <f>SUM(D475:D476)</f>
        <v>0</v>
      </c>
      <c r="E474" s="13">
        <f>SUM(E475:E476)</f>
        <v>0</v>
      </c>
    </row>
    <row r="475" spans="1:5">
      <c r="A475" s="45" t="s">
        <v>127</v>
      </c>
      <c r="B475" s="46" t="s">
        <v>195</v>
      </c>
      <c r="C475" s="9"/>
      <c r="D475" s="14"/>
      <c r="E475" s="36"/>
    </row>
    <row r="476" spans="1:5">
      <c r="A476" s="45" t="s">
        <v>128</v>
      </c>
      <c r="B476" s="46" t="s">
        <v>196</v>
      </c>
      <c r="C476" s="9"/>
      <c r="D476" s="14"/>
      <c r="E476" s="36"/>
    </row>
    <row r="477" spans="1:5" ht="47.25">
      <c r="A477" s="37" t="s">
        <v>103</v>
      </c>
      <c r="B477" s="6" t="s">
        <v>1040</v>
      </c>
      <c r="C477" s="8"/>
      <c r="D477" s="13">
        <f>SUM(D478:D479)</f>
        <v>0</v>
      </c>
      <c r="E477" s="13">
        <f>SUM(E478:E479)</f>
        <v>0</v>
      </c>
    </row>
    <row r="478" spans="1:5">
      <c r="A478" s="45" t="s">
        <v>131</v>
      </c>
      <c r="B478" s="46" t="s">
        <v>195</v>
      </c>
      <c r="C478" s="9"/>
      <c r="D478" s="14"/>
      <c r="E478" s="36"/>
    </row>
    <row r="479" spans="1:5">
      <c r="A479" s="45" t="s">
        <v>132</v>
      </c>
      <c r="B479" s="46" t="s">
        <v>196</v>
      </c>
      <c r="C479" s="9"/>
      <c r="D479" s="14"/>
      <c r="E479" s="36"/>
    </row>
    <row r="480" spans="1:5" ht="47.25">
      <c r="A480" s="37" t="s">
        <v>102</v>
      </c>
      <c r="B480" s="6" t="s">
        <v>1043</v>
      </c>
      <c r="C480" s="8"/>
      <c r="D480" s="13">
        <f>SUM(D481:D482)</f>
        <v>0</v>
      </c>
      <c r="E480" s="13">
        <f>SUM(E481:E482)</f>
        <v>0</v>
      </c>
    </row>
    <row r="481" spans="1:5">
      <c r="A481" s="45" t="s">
        <v>135</v>
      </c>
      <c r="B481" s="46" t="s">
        <v>195</v>
      </c>
      <c r="C481" s="9"/>
      <c r="D481" s="14"/>
      <c r="E481" s="36"/>
    </row>
    <row r="482" spans="1:5">
      <c r="A482" s="45" t="s">
        <v>136</v>
      </c>
      <c r="B482" s="46" t="s">
        <v>196</v>
      </c>
      <c r="C482" s="9"/>
      <c r="D482" s="14"/>
      <c r="E482" s="36"/>
    </row>
    <row r="483" spans="1:5">
      <c r="A483" s="37" t="s">
        <v>101</v>
      </c>
      <c r="B483" s="6" t="s">
        <v>1044</v>
      </c>
      <c r="C483" s="6"/>
      <c r="D483" s="13">
        <f>D484+D487+D490+D493+D496+D499</f>
        <v>0</v>
      </c>
      <c r="E483" s="13">
        <f>E484+E487+E490+E493+E496+E499</f>
        <v>0</v>
      </c>
    </row>
    <row r="484" spans="1:5" ht="47.25">
      <c r="A484" s="37" t="s">
        <v>100</v>
      </c>
      <c r="B484" s="6" t="s">
        <v>1045</v>
      </c>
      <c r="C484" s="8"/>
      <c r="D484" s="13">
        <f>SUM(D485:D486)</f>
        <v>0</v>
      </c>
      <c r="E484" s="13">
        <f>SUM(E485:E486)</f>
        <v>0</v>
      </c>
    </row>
    <row r="485" spans="1:5">
      <c r="A485" s="45" t="s">
        <v>63</v>
      </c>
      <c r="B485" s="46" t="s">
        <v>195</v>
      </c>
      <c r="C485" s="9"/>
      <c r="D485" s="14"/>
      <c r="E485" s="36"/>
    </row>
    <row r="486" spans="1:5">
      <c r="A486" s="45" t="s">
        <v>64</v>
      </c>
      <c r="B486" s="46" t="s">
        <v>196</v>
      </c>
      <c r="C486" s="9"/>
      <c r="D486" s="14"/>
      <c r="E486" s="36"/>
    </row>
    <row r="487" spans="1:5" ht="47.25">
      <c r="A487" s="37" t="s">
        <v>99</v>
      </c>
      <c r="B487" s="6" t="s">
        <v>1046</v>
      </c>
      <c r="C487" s="8"/>
      <c r="D487" s="13">
        <f>SUM(D488:D489)</f>
        <v>0</v>
      </c>
      <c r="E487" s="13">
        <f>SUM(E488:E489)</f>
        <v>0</v>
      </c>
    </row>
    <row r="488" spans="1:5">
      <c r="A488" s="45" t="s">
        <v>137</v>
      </c>
      <c r="B488" s="46" t="s">
        <v>195</v>
      </c>
      <c r="C488" s="9"/>
      <c r="D488" s="14"/>
      <c r="E488" s="36"/>
    </row>
    <row r="489" spans="1:5">
      <c r="A489" s="45" t="s">
        <v>138</v>
      </c>
      <c r="B489" s="46" t="s">
        <v>196</v>
      </c>
      <c r="C489" s="9"/>
      <c r="D489" s="14"/>
      <c r="E489" s="36"/>
    </row>
    <row r="490" spans="1:5" ht="47.25">
      <c r="A490" s="37" t="s">
        <v>98</v>
      </c>
      <c r="B490" s="6" t="s">
        <v>1049</v>
      </c>
      <c r="C490" s="8"/>
      <c r="D490" s="13">
        <f>SUM(D491:D492)</f>
        <v>0</v>
      </c>
      <c r="E490" s="13">
        <f>SUM(E491:E492)</f>
        <v>0</v>
      </c>
    </row>
    <row r="491" spans="1:5">
      <c r="A491" s="45" t="s">
        <v>141</v>
      </c>
      <c r="B491" s="46" t="s">
        <v>195</v>
      </c>
      <c r="C491" s="9"/>
      <c r="D491" s="14"/>
      <c r="E491" s="36"/>
    </row>
    <row r="492" spans="1:5">
      <c r="A492" s="45" t="s">
        <v>142</v>
      </c>
      <c r="B492" s="46" t="s">
        <v>196</v>
      </c>
      <c r="C492" s="9"/>
      <c r="D492" s="14"/>
      <c r="E492" s="36"/>
    </row>
    <row r="493" spans="1:5" ht="47.25">
      <c r="A493" s="37" t="s">
        <v>97</v>
      </c>
      <c r="B493" s="6" t="s">
        <v>1052</v>
      </c>
      <c r="C493" s="8"/>
      <c r="D493" s="13">
        <f>SUM(D494:D495)</f>
        <v>0</v>
      </c>
      <c r="E493" s="13">
        <f>SUM(E494:E495)</f>
        <v>0</v>
      </c>
    </row>
    <row r="494" spans="1:5">
      <c r="A494" s="45" t="s">
        <v>143</v>
      </c>
      <c r="B494" s="46" t="s">
        <v>195</v>
      </c>
      <c r="C494" s="9"/>
      <c r="D494" s="14"/>
      <c r="E494" s="36"/>
    </row>
    <row r="495" spans="1:5">
      <c r="A495" s="45" t="s">
        <v>144</v>
      </c>
      <c r="B495" s="46" t="s">
        <v>196</v>
      </c>
      <c r="C495" s="9"/>
      <c r="D495" s="14"/>
      <c r="E495" s="36"/>
    </row>
    <row r="496" spans="1:5" ht="47.25">
      <c r="A496" s="37" t="s">
        <v>96</v>
      </c>
      <c r="B496" s="6" t="s">
        <v>1053</v>
      </c>
      <c r="C496" s="8"/>
      <c r="D496" s="13">
        <f>SUM(D497:D498)</f>
        <v>0</v>
      </c>
      <c r="E496" s="13">
        <f>SUM(E497:E498)</f>
        <v>0</v>
      </c>
    </row>
    <row r="497" spans="1:5">
      <c r="A497" s="45" t="s">
        <v>145</v>
      </c>
      <c r="B497" s="46" t="s">
        <v>195</v>
      </c>
      <c r="C497" s="9"/>
      <c r="D497" s="14"/>
      <c r="E497" s="36"/>
    </row>
    <row r="498" spans="1:5">
      <c r="A498" s="45" t="s">
        <v>146</v>
      </c>
      <c r="B498" s="46" t="s">
        <v>196</v>
      </c>
      <c r="C498" s="9"/>
      <c r="D498" s="14"/>
      <c r="E498" s="36"/>
    </row>
    <row r="499" spans="1:5" ht="31.5">
      <c r="A499" s="37" t="s">
        <v>95</v>
      </c>
      <c r="B499" s="6" t="s">
        <v>1054</v>
      </c>
      <c r="C499" s="8"/>
      <c r="D499" s="13">
        <f>SUM(D500:D501)</f>
        <v>0</v>
      </c>
      <c r="E499" s="13">
        <f>SUM(E500:E501)</f>
        <v>0</v>
      </c>
    </row>
    <row r="500" spans="1:5">
      <c r="A500" s="45" t="s">
        <v>149</v>
      </c>
      <c r="B500" s="46" t="s">
        <v>195</v>
      </c>
      <c r="C500" s="9"/>
      <c r="D500" s="14"/>
      <c r="E500" s="36"/>
    </row>
    <row r="501" spans="1:5">
      <c r="A501" s="45" t="s">
        <v>150</v>
      </c>
      <c r="B501" s="46" t="s">
        <v>196</v>
      </c>
      <c r="C501" s="9"/>
      <c r="D501" s="14"/>
      <c r="E501" s="36"/>
    </row>
    <row r="502" spans="1:5" ht="31.5">
      <c r="A502" s="37" t="s">
        <v>94</v>
      </c>
      <c r="B502" s="6" t="s">
        <v>1092</v>
      </c>
      <c r="C502" s="6"/>
      <c r="D502" s="13">
        <f>D503+D506+D509+D512+D515+D518</f>
        <v>0</v>
      </c>
      <c r="E502" s="13">
        <f>E503+E506+E509+E512+E515+E518</f>
        <v>0</v>
      </c>
    </row>
    <row r="503" spans="1:5" ht="47.25">
      <c r="A503" s="37" t="s">
        <v>93</v>
      </c>
      <c r="B503" s="6" t="s">
        <v>1098</v>
      </c>
      <c r="C503" s="8"/>
      <c r="D503" s="13">
        <f>SUM(D504:D505)</f>
        <v>0</v>
      </c>
      <c r="E503" s="13">
        <f>SUM(E504:E505)</f>
        <v>0</v>
      </c>
    </row>
    <row r="504" spans="1:5">
      <c r="A504" s="45" t="s">
        <v>92</v>
      </c>
      <c r="B504" s="46" t="s">
        <v>195</v>
      </c>
      <c r="C504" s="9"/>
      <c r="D504" s="14"/>
      <c r="E504" s="36"/>
    </row>
    <row r="505" spans="1:5">
      <c r="A505" s="45" t="s">
        <v>1055</v>
      </c>
      <c r="B505" s="46" t="s">
        <v>196</v>
      </c>
      <c r="C505" s="9"/>
      <c r="D505" s="14"/>
      <c r="E505" s="36"/>
    </row>
    <row r="506" spans="1:5" ht="47.25">
      <c r="A506" s="37" t="s">
        <v>1093</v>
      </c>
      <c r="B506" s="6" t="s">
        <v>1099</v>
      </c>
      <c r="C506" s="8"/>
      <c r="D506" s="13">
        <f>SUM(D507:D508)</f>
        <v>0</v>
      </c>
      <c r="E506" s="13">
        <f>SUM(E507:E508)</f>
        <v>0</v>
      </c>
    </row>
    <row r="507" spans="1:5">
      <c r="A507" s="45" t="s">
        <v>1094</v>
      </c>
      <c r="B507" s="46" t="s">
        <v>195</v>
      </c>
      <c r="C507" s="9"/>
      <c r="D507" s="14"/>
      <c r="E507" s="36"/>
    </row>
    <row r="508" spans="1:5">
      <c r="A508" s="45" t="s">
        <v>1095</v>
      </c>
      <c r="B508" s="46" t="s">
        <v>196</v>
      </c>
      <c r="C508" s="9"/>
      <c r="D508" s="14"/>
      <c r="E508" s="36"/>
    </row>
    <row r="509" spans="1:5" ht="47.25">
      <c r="A509" s="37" t="s">
        <v>1100</v>
      </c>
      <c r="B509" s="6" t="s">
        <v>1105</v>
      </c>
      <c r="C509" s="8"/>
      <c r="D509" s="13">
        <f>SUM(D510:D511)</f>
        <v>0</v>
      </c>
      <c r="E509" s="13">
        <f>SUM(E510:E511)</f>
        <v>0</v>
      </c>
    </row>
    <row r="510" spans="1:5">
      <c r="A510" s="45" t="s">
        <v>1101</v>
      </c>
      <c r="B510" s="46" t="s">
        <v>195</v>
      </c>
      <c r="C510" s="9"/>
      <c r="D510" s="14"/>
      <c r="E510" s="36"/>
    </row>
    <row r="511" spans="1:5">
      <c r="A511" s="45" t="s">
        <v>1102</v>
      </c>
      <c r="B511" s="46" t="s">
        <v>196</v>
      </c>
      <c r="C511" s="9"/>
      <c r="D511" s="14"/>
      <c r="E511" s="36"/>
    </row>
    <row r="512" spans="1:5" ht="47.25">
      <c r="A512" s="37" t="s">
        <v>1106</v>
      </c>
      <c r="B512" s="6" t="s">
        <v>1111</v>
      </c>
      <c r="C512" s="8"/>
      <c r="D512" s="13">
        <f>SUM(D513:D514)</f>
        <v>0</v>
      </c>
      <c r="E512" s="13">
        <f>SUM(E513:E514)</f>
        <v>0</v>
      </c>
    </row>
    <row r="513" spans="1:5">
      <c r="A513" s="45" t="s">
        <v>1107</v>
      </c>
      <c r="B513" s="46" t="s">
        <v>195</v>
      </c>
      <c r="C513" s="9"/>
      <c r="D513" s="14"/>
      <c r="E513" s="36"/>
    </row>
    <row r="514" spans="1:5">
      <c r="A514" s="45" t="s">
        <v>1108</v>
      </c>
      <c r="B514" s="46" t="s">
        <v>196</v>
      </c>
      <c r="C514" s="9"/>
      <c r="D514" s="14"/>
      <c r="E514" s="36"/>
    </row>
    <row r="515" spans="1:5" ht="47.25">
      <c r="A515" s="37" t="s">
        <v>1112</v>
      </c>
      <c r="B515" s="6" t="s">
        <v>1117</v>
      </c>
      <c r="C515" s="8"/>
      <c r="D515" s="13">
        <f>SUM(D516:D517)</f>
        <v>0</v>
      </c>
      <c r="E515" s="13">
        <f>SUM(E516:E517)</f>
        <v>0</v>
      </c>
    </row>
    <row r="516" spans="1:5">
      <c r="A516" s="45" t="s">
        <v>1113</v>
      </c>
      <c r="B516" s="46" t="s">
        <v>195</v>
      </c>
      <c r="C516" s="9"/>
      <c r="D516" s="14"/>
      <c r="E516" s="36"/>
    </row>
    <row r="517" spans="1:5">
      <c r="A517" s="45" t="s">
        <v>1114</v>
      </c>
      <c r="B517" s="46" t="s">
        <v>196</v>
      </c>
      <c r="C517" s="9"/>
      <c r="D517" s="14"/>
      <c r="E517" s="36"/>
    </row>
    <row r="518" spans="1:5" ht="47.25">
      <c r="A518" s="37" t="s">
        <v>1118</v>
      </c>
      <c r="B518" s="6" t="s">
        <v>1123</v>
      </c>
      <c r="C518" s="8"/>
      <c r="D518" s="13">
        <f>SUM(D519:D520)</f>
        <v>0</v>
      </c>
      <c r="E518" s="13">
        <f>SUM(E519:E520)</f>
        <v>0</v>
      </c>
    </row>
    <row r="519" spans="1:5">
      <c r="A519" s="45" t="s">
        <v>1119</v>
      </c>
      <c r="B519" s="46" t="s">
        <v>195</v>
      </c>
      <c r="C519" s="9"/>
      <c r="D519" s="14"/>
      <c r="E519" s="36"/>
    </row>
    <row r="520" spans="1:5">
      <c r="A520" s="45" t="s">
        <v>1120</v>
      </c>
      <c r="B520" s="46" t="s">
        <v>196</v>
      </c>
      <c r="C520" s="9"/>
      <c r="D520" s="14"/>
      <c r="E520" s="36"/>
    </row>
    <row r="521" spans="1:5">
      <c r="A521" s="37" t="s">
        <v>91</v>
      </c>
      <c r="B521" s="6" t="s">
        <v>1058</v>
      </c>
      <c r="C521" s="6"/>
      <c r="D521" s="13">
        <f>D522+D525+D528+D531+D534+D537</f>
        <v>0</v>
      </c>
      <c r="E521" s="13">
        <f>E522+E525+E528+E531+E534+E537</f>
        <v>0</v>
      </c>
    </row>
    <row r="522" spans="1:5" ht="47.25">
      <c r="A522" s="37" t="s">
        <v>89</v>
      </c>
      <c r="B522" s="6" t="s">
        <v>1059</v>
      </c>
      <c r="C522" s="8"/>
      <c r="D522" s="13">
        <f>SUM(D523:D524)</f>
        <v>0</v>
      </c>
      <c r="E522" s="13">
        <f>SUM(E523:E524)</f>
        <v>0</v>
      </c>
    </row>
    <row r="523" spans="1:5">
      <c r="A523" s="45" t="s">
        <v>90</v>
      </c>
      <c r="B523" s="46" t="s">
        <v>195</v>
      </c>
      <c r="C523" s="9"/>
      <c r="D523" s="14"/>
      <c r="E523" s="36"/>
    </row>
    <row r="524" spans="1:5">
      <c r="A524" s="45" t="s">
        <v>1124</v>
      </c>
      <c r="B524" s="46" t="s">
        <v>196</v>
      </c>
      <c r="C524" s="9"/>
      <c r="D524" s="14"/>
      <c r="E524" s="36"/>
    </row>
    <row r="525" spans="1:5" ht="47.25">
      <c r="A525" s="37" t="s">
        <v>1127</v>
      </c>
      <c r="B525" s="6" t="s">
        <v>1132</v>
      </c>
      <c r="C525" s="8"/>
      <c r="D525" s="13">
        <f>SUM(D526:D527)</f>
        <v>0</v>
      </c>
      <c r="E525" s="13">
        <f>SUM(E526:E527)</f>
        <v>0</v>
      </c>
    </row>
    <row r="526" spans="1:5">
      <c r="A526" s="45" t="s">
        <v>1128</v>
      </c>
      <c r="B526" s="46" t="s">
        <v>195</v>
      </c>
      <c r="C526" s="9"/>
      <c r="D526" s="14"/>
      <c r="E526" s="36"/>
    </row>
    <row r="527" spans="1:5">
      <c r="A527" s="45" t="s">
        <v>1129</v>
      </c>
      <c r="B527" s="46" t="s">
        <v>196</v>
      </c>
      <c r="C527" s="9"/>
      <c r="D527" s="14"/>
      <c r="E527" s="36"/>
    </row>
    <row r="528" spans="1:5" ht="47.25">
      <c r="A528" s="37" t="s">
        <v>1133</v>
      </c>
      <c r="B528" s="6" t="s">
        <v>1138</v>
      </c>
      <c r="C528" s="8"/>
      <c r="D528" s="13">
        <f>SUM(D529:D530)</f>
        <v>0</v>
      </c>
      <c r="E528" s="13">
        <f>SUM(E529:E530)</f>
        <v>0</v>
      </c>
    </row>
    <row r="529" spans="1:5">
      <c r="A529" s="45" t="s">
        <v>1134</v>
      </c>
      <c r="B529" s="46" t="s">
        <v>195</v>
      </c>
      <c r="C529" s="9"/>
      <c r="D529" s="14"/>
      <c r="E529" s="36"/>
    </row>
    <row r="530" spans="1:5">
      <c r="A530" s="45" t="s">
        <v>1135</v>
      </c>
      <c r="B530" s="46" t="s">
        <v>196</v>
      </c>
      <c r="C530" s="9"/>
      <c r="D530" s="14"/>
      <c r="E530" s="36"/>
    </row>
    <row r="531" spans="1:5" ht="47.25">
      <c r="A531" s="37" t="s">
        <v>1139</v>
      </c>
      <c r="B531" s="6" t="s">
        <v>1140</v>
      </c>
      <c r="C531" s="8"/>
      <c r="D531" s="13">
        <f>SUM(D532:D533)</f>
        <v>0</v>
      </c>
      <c r="E531" s="13">
        <f>SUM(E532:E533)</f>
        <v>0</v>
      </c>
    </row>
    <row r="532" spans="1:5">
      <c r="A532" s="45" t="s">
        <v>1141</v>
      </c>
      <c r="B532" s="46" t="s">
        <v>195</v>
      </c>
      <c r="C532" s="9"/>
      <c r="D532" s="14"/>
      <c r="E532" s="36"/>
    </row>
    <row r="533" spans="1:5">
      <c r="A533" s="45" t="s">
        <v>1142</v>
      </c>
      <c r="B533" s="46" t="s">
        <v>196</v>
      </c>
      <c r="C533" s="9"/>
      <c r="D533" s="14"/>
      <c r="E533" s="36"/>
    </row>
    <row r="534" spans="1:5" ht="47.25">
      <c r="A534" s="37" t="s">
        <v>1145</v>
      </c>
      <c r="B534" s="6" t="s">
        <v>1150</v>
      </c>
      <c r="C534" s="8"/>
      <c r="D534" s="13">
        <f>SUM(D535:D536)</f>
        <v>0</v>
      </c>
      <c r="E534" s="13">
        <f>SUM(E535:E536)</f>
        <v>0</v>
      </c>
    </row>
    <row r="535" spans="1:5">
      <c r="A535" s="45" t="s">
        <v>1146</v>
      </c>
      <c r="B535" s="46" t="s">
        <v>195</v>
      </c>
      <c r="C535" s="9"/>
      <c r="D535" s="14"/>
      <c r="E535" s="36"/>
    </row>
    <row r="536" spans="1:5" ht="16.5" customHeight="1">
      <c r="A536" s="45" t="s">
        <v>1147</v>
      </c>
      <c r="B536" s="46" t="s">
        <v>196</v>
      </c>
      <c r="C536" s="9"/>
      <c r="D536" s="14"/>
      <c r="E536" s="36"/>
    </row>
    <row r="537" spans="1:5" ht="31.5">
      <c r="A537" s="37" t="s">
        <v>1151</v>
      </c>
      <c r="B537" s="6" t="s">
        <v>1156</v>
      </c>
      <c r="C537" s="8"/>
      <c r="D537" s="13">
        <f>SUM(D538:D539)</f>
        <v>0</v>
      </c>
      <c r="E537" s="13">
        <f>SUM(E538:E539)</f>
        <v>0</v>
      </c>
    </row>
    <row r="538" spans="1:5">
      <c r="A538" s="45" t="s">
        <v>1152</v>
      </c>
      <c r="B538" s="46" t="s">
        <v>195</v>
      </c>
      <c r="C538" s="9"/>
      <c r="D538" s="14"/>
      <c r="E538" s="36"/>
    </row>
    <row r="539" spans="1:5">
      <c r="A539" s="45" t="s">
        <v>1153</v>
      </c>
      <c r="B539" s="46" t="s">
        <v>196</v>
      </c>
      <c r="C539" s="9"/>
      <c r="D539" s="14"/>
      <c r="E539" s="36"/>
    </row>
    <row r="540" spans="1:5" ht="31.5">
      <c r="A540" s="37" t="s">
        <v>1157</v>
      </c>
      <c r="B540" s="6" t="s">
        <v>1159</v>
      </c>
      <c r="C540" s="6"/>
      <c r="D540" s="13">
        <f>D541+D544+D547+D550+D553+D556</f>
        <v>0</v>
      </c>
      <c r="E540" s="13">
        <f>E541+E544+E547+E550+E553+E556</f>
        <v>0</v>
      </c>
    </row>
    <row r="541" spans="1:5" ht="47.25">
      <c r="A541" s="37" t="s">
        <v>1160</v>
      </c>
      <c r="B541" s="6" t="s">
        <v>1211</v>
      </c>
      <c r="C541" s="8"/>
      <c r="D541" s="13">
        <f>SUM(D542:D543)</f>
        <v>0</v>
      </c>
      <c r="E541" s="13">
        <f>SUM(E542:E543)</f>
        <v>0</v>
      </c>
    </row>
    <row r="542" spans="1:5">
      <c r="A542" s="45" t="s">
        <v>1161</v>
      </c>
      <c r="B542" s="46" t="s">
        <v>195</v>
      </c>
      <c r="C542" s="9"/>
      <c r="D542" s="14"/>
      <c r="E542" s="36"/>
    </row>
    <row r="543" spans="1:5">
      <c r="A543" s="45" t="s">
        <v>1162</v>
      </c>
      <c r="B543" s="46" t="s">
        <v>196</v>
      </c>
      <c r="C543" s="9"/>
      <c r="D543" s="14"/>
      <c r="E543" s="36"/>
    </row>
    <row r="544" spans="1:5" ht="47.25">
      <c r="A544" s="37" t="s">
        <v>1167</v>
      </c>
      <c r="B544" s="6" t="s">
        <v>1213</v>
      </c>
      <c r="C544" s="8"/>
      <c r="D544" s="13">
        <f>SUM(D545:D546)</f>
        <v>0</v>
      </c>
      <c r="E544" s="13">
        <f>SUM(E545:E546)</f>
        <v>0</v>
      </c>
    </row>
    <row r="545" spans="1:5">
      <c r="A545" s="45" t="s">
        <v>1168</v>
      </c>
      <c r="B545" s="46" t="s">
        <v>195</v>
      </c>
      <c r="C545" s="9"/>
      <c r="D545" s="14"/>
      <c r="E545" s="36"/>
    </row>
    <row r="546" spans="1:5">
      <c r="A546" s="45" t="s">
        <v>1169</v>
      </c>
      <c r="B546" s="46" t="s">
        <v>196</v>
      </c>
      <c r="C546" s="9"/>
      <c r="D546" s="14"/>
      <c r="E546" s="36"/>
    </row>
    <row r="547" spans="1:5" ht="47.25">
      <c r="A547" s="37" t="s">
        <v>1172</v>
      </c>
      <c r="B547" s="6" t="s">
        <v>1212</v>
      </c>
      <c r="C547" s="8"/>
      <c r="D547" s="13">
        <f>SUM(D548:D549)</f>
        <v>0</v>
      </c>
      <c r="E547" s="13">
        <f>SUM(E548:E549)</f>
        <v>0</v>
      </c>
    </row>
    <row r="548" spans="1:5">
      <c r="A548" s="45" t="s">
        <v>1173</v>
      </c>
      <c r="B548" s="46" t="s">
        <v>195</v>
      </c>
      <c r="C548" s="9"/>
      <c r="D548" s="14"/>
      <c r="E548" s="36"/>
    </row>
    <row r="549" spans="1:5">
      <c r="A549" s="45" t="s">
        <v>1174</v>
      </c>
      <c r="B549" s="46" t="s">
        <v>196</v>
      </c>
      <c r="C549" s="9"/>
      <c r="D549" s="14"/>
      <c r="E549" s="36"/>
    </row>
    <row r="550" spans="1:5" ht="47.25">
      <c r="A550" s="37" t="s">
        <v>1177</v>
      </c>
      <c r="B550" s="6" t="s">
        <v>1214</v>
      </c>
      <c r="C550" s="8"/>
      <c r="D550" s="13">
        <f>SUM(D551:D552)</f>
        <v>0</v>
      </c>
      <c r="E550" s="13">
        <f>SUM(E551:E552)</f>
        <v>0</v>
      </c>
    </row>
    <row r="551" spans="1:5">
      <c r="A551" s="45" t="s">
        <v>1178</v>
      </c>
      <c r="B551" s="46" t="s">
        <v>195</v>
      </c>
      <c r="C551" s="9"/>
      <c r="D551" s="14"/>
      <c r="E551" s="36"/>
    </row>
    <row r="552" spans="1:5">
      <c r="A552" s="45" t="s">
        <v>1179</v>
      </c>
      <c r="B552" s="46" t="s">
        <v>196</v>
      </c>
      <c r="C552" s="9"/>
      <c r="D552" s="14"/>
      <c r="E552" s="36"/>
    </row>
    <row r="553" spans="1:5" ht="47.25">
      <c r="A553" s="37" t="s">
        <v>1182</v>
      </c>
      <c r="B553" s="6" t="s">
        <v>1215</v>
      </c>
      <c r="C553" s="8"/>
      <c r="D553" s="13">
        <f>SUM(D554:D555)</f>
        <v>0</v>
      </c>
      <c r="E553" s="13">
        <f>SUM(E554:E555)</f>
        <v>0</v>
      </c>
    </row>
    <row r="554" spans="1:5">
      <c r="A554" s="45" t="s">
        <v>1183</v>
      </c>
      <c r="B554" s="46" t="s">
        <v>195</v>
      </c>
      <c r="C554" s="9"/>
      <c r="D554" s="14"/>
      <c r="E554" s="36"/>
    </row>
    <row r="555" spans="1:5">
      <c r="A555" s="45" t="s">
        <v>1184</v>
      </c>
      <c r="B555" s="46" t="s">
        <v>196</v>
      </c>
      <c r="C555" s="9"/>
      <c r="D555" s="14"/>
      <c r="E555" s="36"/>
    </row>
    <row r="556" spans="1:5" ht="47.25">
      <c r="A556" s="37" t="s">
        <v>1187</v>
      </c>
      <c r="B556" s="6" t="s">
        <v>1216</v>
      </c>
      <c r="C556" s="8"/>
      <c r="D556" s="13">
        <f>SUM(D557:D558)</f>
        <v>0</v>
      </c>
      <c r="E556" s="13">
        <f>SUM(E557:E558)</f>
        <v>0</v>
      </c>
    </row>
    <row r="557" spans="1:5">
      <c r="A557" s="45" t="s">
        <v>1188</v>
      </c>
      <c r="B557" s="46" t="s">
        <v>195</v>
      </c>
      <c r="C557" s="9"/>
      <c r="D557" s="14"/>
      <c r="E557" s="36"/>
    </row>
    <row r="558" spans="1:5">
      <c r="A558" s="45" t="s">
        <v>1189</v>
      </c>
      <c r="B558" s="46" t="s">
        <v>196</v>
      </c>
      <c r="C558" s="9"/>
      <c r="D558" s="14"/>
      <c r="E558" s="36"/>
    </row>
    <row r="559" spans="1:5">
      <c r="A559" s="37" t="s">
        <v>1192</v>
      </c>
      <c r="B559" s="6" t="s">
        <v>1158</v>
      </c>
      <c r="C559" s="6"/>
      <c r="D559" s="13">
        <f>D560+D563+D566+D569+D572+D575</f>
        <v>0</v>
      </c>
      <c r="E559" s="13">
        <f>E560+E563+E566+E569+E572+E575</f>
        <v>0</v>
      </c>
    </row>
    <row r="560" spans="1:5" ht="31.5">
      <c r="A560" s="37" t="s">
        <v>1165</v>
      </c>
      <c r="B560" s="6" t="s">
        <v>1217</v>
      </c>
      <c r="C560" s="8"/>
      <c r="D560" s="13">
        <f>SUM(D561:D562)</f>
        <v>0</v>
      </c>
      <c r="E560" s="13">
        <f>SUM(E561:E562)</f>
        <v>0</v>
      </c>
    </row>
    <row r="561" spans="1:5">
      <c r="A561" s="45" t="s">
        <v>1166</v>
      </c>
      <c r="B561" s="46" t="s">
        <v>195</v>
      </c>
      <c r="C561" s="9"/>
      <c r="D561" s="14"/>
      <c r="E561" s="36"/>
    </row>
    <row r="562" spans="1:5">
      <c r="A562" s="45" t="s">
        <v>1193</v>
      </c>
      <c r="B562" s="46" t="s">
        <v>196</v>
      </c>
      <c r="C562" s="9"/>
      <c r="D562" s="14"/>
      <c r="E562" s="36"/>
    </row>
    <row r="563" spans="1:5" ht="47.25">
      <c r="A563" s="37" t="s">
        <v>1196</v>
      </c>
      <c r="B563" s="6" t="s">
        <v>1218</v>
      </c>
      <c r="C563" s="8"/>
      <c r="D563" s="13">
        <f>SUM(D564:D565)</f>
        <v>0</v>
      </c>
      <c r="E563" s="13">
        <f>SUM(E564:E565)</f>
        <v>0</v>
      </c>
    </row>
    <row r="564" spans="1:5">
      <c r="A564" s="45" t="s">
        <v>1197</v>
      </c>
      <c r="B564" s="46" t="s">
        <v>195</v>
      </c>
      <c r="C564" s="9"/>
      <c r="D564" s="14"/>
      <c r="E564" s="36"/>
    </row>
    <row r="565" spans="1:5">
      <c r="A565" s="45" t="s">
        <v>1198</v>
      </c>
      <c r="B565" s="46" t="s">
        <v>196</v>
      </c>
      <c r="C565" s="9"/>
      <c r="D565" s="14"/>
      <c r="E565" s="36"/>
    </row>
    <row r="566" spans="1:5" ht="47.25">
      <c r="A566" s="37" t="s">
        <v>1201</v>
      </c>
      <c r="B566" s="6" t="s">
        <v>1219</v>
      </c>
      <c r="C566" s="8"/>
      <c r="D566" s="13">
        <f>SUM(D567:D568)</f>
        <v>0</v>
      </c>
      <c r="E566" s="13">
        <f>SUM(E567:E568)</f>
        <v>0</v>
      </c>
    </row>
    <row r="567" spans="1:5">
      <c r="A567" s="45" t="s">
        <v>1202</v>
      </c>
      <c r="B567" s="46" t="s">
        <v>195</v>
      </c>
      <c r="C567" s="9"/>
      <c r="D567" s="14"/>
      <c r="E567" s="36"/>
    </row>
    <row r="568" spans="1:5">
      <c r="A568" s="45" t="s">
        <v>1203</v>
      </c>
      <c r="B568" s="46" t="s">
        <v>196</v>
      </c>
      <c r="C568" s="9"/>
      <c r="D568" s="14"/>
      <c r="E568" s="36"/>
    </row>
    <row r="569" spans="1:5" ht="47.25">
      <c r="A569" s="37" t="s">
        <v>1206</v>
      </c>
      <c r="B569" s="6" t="s">
        <v>1220</v>
      </c>
      <c r="C569" s="8"/>
      <c r="D569" s="13">
        <f>SUM(D570:D571)</f>
        <v>0</v>
      </c>
      <c r="E569" s="13">
        <f>SUM(E570:E571)</f>
        <v>0</v>
      </c>
    </row>
    <row r="570" spans="1:5">
      <c r="A570" s="45" t="s">
        <v>1207</v>
      </c>
      <c r="B570" s="46" t="s">
        <v>195</v>
      </c>
      <c r="C570" s="9"/>
      <c r="D570" s="14"/>
      <c r="E570" s="36"/>
    </row>
    <row r="571" spans="1:5">
      <c r="A571" s="45" t="s">
        <v>1208</v>
      </c>
      <c r="B571" s="46" t="s">
        <v>196</v>
      </c>
      <c r="C571" s="9"/>
      <c r="D571" s="14"/>
      <c r="E571" s="36"/>
    </row>
    <row r="572" spans="1:5" ht="47.25">
      <c r="A572" s="37" t="s">
        <v>1221</v>
      </c>
      <c r="B572" s="6" t="s">
        <v>1226</v>
      </c>
      <c r="C572" s="8"/>
      <c r="D572" s="13">
        <f>SUM(D573:D574)</f>
        <v>0</v>
      </c>
      <c r="E572" s="13">
        <f>SUM(E573:E574)</f>
        <v>0</v>
      </c>
    </row>
    <row r="573" spans="1:5">
      <c r="A573" s="45" t="s">
        <v>1222</v>
      </c>
      <c r="B573" s="46" t="s">
        <v>195</v>
      </c>
      <c r="C573" s="9"/>
      <c r="D573" s="14"/>
      <c r="E573" s="36"/>
    </row>
    <row r="574" spans="1:5">
      <c r="A574" s="45" t="s">
        <v>1223</v>
      </c>
      <c r="B574" s="46" t="s">
        <v>196</v>
      </c>
      <c r="C574" s="9"/>
      <c r="D574" s="14"/>
      <c r="E574" s="36"/>
    </row>
    <row r="575" spans="1:5" ht="31.5">
      <c r="A575" s="37" t="s">
        <v>1227</v>
      </c>
      <c r="B575" s="6" t="s">
        <v>1232</v>
      </c>
      <c r="C575" s="8"/>
      <c r="D575" s="13">
        <f>SUM(D576:D577)</f>
        <v>0</v>
      </c>
      <c r="E575" s="13">
        <f>SUM(E576:E577)</f>
        <v>0</v>
      </c>
    </row>
    <row r="576" spans="1:5">
      <c r="A576" s="45" t="s">
        <v>1228</v>
      </c>
      <c r="B576" s="46" t="s">
        <v>195</v>
      </c>
      <c r="C576" s="9"/>
      <c r="D576" s="14"/>
      <c r="E576" s="36"/>
    </row>
    <row r="577" spans="1:5">
      <c r="A577" s="45" t="s">
        <v>1229</v>
      </c>
      <c r="B577" s="46" t="s">
        <v>196</v>
      </c>
      <c r="C577" s="9"/>
      <c r="D577" s="14"/>
      <c r="E577" s="36"/>
    </row>
    <row r="578" spans="1:5" ht="31.5">
      <c r="A578" s="37" t="s">
        <v>1234</v>
      </c>
      <c r="B578" s="6" t="s">
        <v>1267</v>
      </c>
      <c r="C578" s="6"/>
      <c r="D578" s="13">
        <f>D579+D582+D585+D588+D591+D594</f>
        <v>0</v>
      </c>
      <c r="E578" s="13">
        <f>E579+E582+E585+E588+E591+E594</f>
        <v>0</v>
      </c>
    </row>
    <row r="579" spans="1:5" ht="47.25">
      <c r="A579" s="37" t="s">
        <v>1239</v>
      </c>
      <c r="B579" s="6" t="s">
        <v>1268</v>
      </c>
      <c r="C579" s="8"/>
      <c r="D579" s="13">
        <f>SUM(D580:D581)</f>
        <v>0</v>
      </c>
      <c r="E579" s="13">
        <f>SUM(E580:E581)</f>
        <v>0</v>
      </c>
    </row>
    <row r="580" spans="1:5">
      <c r="A580" s="45" t="s">
        <v>1235</v>
      </c>
      <c r="B580" s="46" t="s">
        <v>195</v>
      </c>
      <c r="C580" s="9"/>
      <c r="D580" s="14"/>
      <c r="E580" s="36"/>
    </row>
    <row r="581" spans="1:5">
      <c r="A581" s="45" t="s">
        <v>1236</v>
      </c>
      <c r="B581" s="46" t="s">
        <v>196</v>
      </c>
      <c r="C581" s="9"/>
      <c r="D581" s="14"/>
      <c r="E581" s="36"/>
    </row>
    <row r="582" spans="1:5" ht="47.25">
      <c r="A582" s="37" t="s">
        <v>1240</v>
      </c>
      <c r="B582" s="6" t="s">
        <v>1269</v>
      </c>
      <c r="C582" s="8"/>
      <c r="D582" s="13">
        <f>SUM(D583:D584)</f>
        <v>0</v>
      </c>
      <c r="E582" s="13">
        <f>SUM(E583:E584)</f>
        <v>0</v>
      </c>
    </row>
    <row r="583" spans="1:5">
      <c r="A583" s="45" t="s">
        <v>1241</v>
      </c>
      <c r="B583" s="46" t="s">
        <v>195</v>
      </c>
      <c r="C583" s="9"/>
      <c r="D583" s="14"/>
      <c r="E583" s="36"/>
    </row>
    <row r="584" spans="1:5">
      <c r="A584" s="45" t="s">
        <v>1242</v>
      </c>
      <c r="B584" s="46" t="s">
        <v>196</v>
      </c>
      <c r="C584" s="9"/>
      <c r="D584" s="14"/>
      <c r="E584" s="36"/>
    </row>
    <row r="585" spans="1:5" ht="47.25">
      <c r="A585" s="37" t="s">
        <v>1245</v>
      </c>
      <c r="B585" s="6" t="s">
        <v>1270</v>
      </c>
      <c r="C585" s="8"/>
      <c r="D585" s="13">
        <f>SUM(D586:D587)</f>
        <v>0</v>
      </c>
      <c r="E585" s="13">
        <f>SUM(E586:E587)</f>
        <v>0</v>
      </c>
    </row>
    <row r="586" spans="1:5">
      <c r="A586" s="45" t="s">
        <v>1246</v>
      </c>
      <c r="B586" s="46" t="s">
        <v>195</v>
      </c>
      <c r="C586" s="9"/>
      <c r="D586" s="14"/>
      <c r="E586" s="36"/>
    </row>
    <row r="587" spans="1:5">
      <c r="A587" s="45" t="s">
        <v>1247</v>
      </c>
      <c r="B587" s="46" t="s">
        <v>196</v>
      </c>
      <c r="C587" s="9"/>
      <c r="D587" s="14"/>
      <c r="E587" s="36"/>
    </row>
    <row r="588" spans="1:5" ht="47.25">
      <c r="A588" s="37" t="s">
        <v>1250</v>
      </c>
      <c r="B588" s="6" t="s">
        <v>1271</v>
      </c>
      <c r="C588" s="8"/>
      <c r="D588" s="13">
        <f>SUM(D589:D590)</f>
        <v>0</v>
      </c>
      <c r="E588" s="13">
        <f>SUM(E589:E590)</f>
        <v>0</v>
      </c>
    </row>
    <row r="589" spans="1:5">
      <c r="A589" s="45" t="s">
        <v>1251</v>
      </c>
      <c r="B589" s="46" t="s">
        <v>195</v>
      </c>
      <c r="C589" s="9"/>
      <c r="D589" s="14"/>
      <c r="E589" s="36"/>
    </row>
    <row r="590" spans="1:5">
      <c r="A590" s="45" t="s">
        <v>1252</v>
      </c>
      <c r="B590" s="46" t="s">
        <v>196</v>
      </c>
      <c r="C590" s="9"/>
      <c r="D590" s="14"/>
      <c r="E590" s="36"/>
    </row>
    <row r="591" spans="1:5" ht="47.25">
      <c r="A591" s="37" t="s">
        <v>1255</v>
      </c>
      <c r="B591" s="6" t="s">
        <v>1272</v>
      </c>
      <c r="C591" s="8"/>
      <c r="D591" s="13">
        <f>SUM(D592:D593)</f>
        <v>0</v>
      </c>
      <c r="E591" s="13">
        <f>SUM(E592:E593)</f>
        <v>0</v>
      </c>
    </row>
    <row r="592" spans="1:5">
      <c r="A592" s="45" t="s">
        <v>1256</v>
      </c>
      <c r="B592" s="46" t="s">
        <v>195</v>
      </c>
      <c r="C592" s="9"/>
      <c r="D592" s="14"/>
      <c r="E592" s="36"/>
    </row>
    <row r="593" spans="1:5">
      <c r="A593" s="45" t="s">
        <v>1257</v>
      </c>
      <c r="B593" s="46" t="s">
        <v>196</v>
      </c>
      <c r="C593" s="9"/>
      <c r="D593" s="14"/>
      <c r="E593" s="36"/>
    </row>
    <row r="594" spans="1:5" ht="47.25">
      <c r="A594" s="37" t="s">
        <v>1260</v>
      </c>
      <c r="B594" s="6" t="s">
        <v>1273</v>
      </c>
      <c r="C594" s="8"/>
      <c r="D594" s="13">
        <f>SUM(D595:D596)</f>
        <v>0</v>
      </c>
      <c r="E594" s="13">
        <f>SUM(E595:E596)</f>
        <v>0</v>
      </c>
    </row>
    <row r="595" spans="1:5">
      <c r="A595" s="45" t="s">
        <v>1261</v>
      </c>
      <c r="B595" s="46" t="s">
        <v>195</v>
      </c>
      <c r="C595" s="9"/>
      <c r="D595" s="14"/>
      <c r="E595" s="36"/>
    </row>
    <row r="596" spans="1:5">
      <c r="A596" s="45" t="s">
        <v>1262</v>
      </c>
      <c r="B596" s="46" t="s">
        <v>196</v>
      </c>
      <c r="C596" s="9"/>
      <c r="D596" s="14"/>
      <c r="E596" s="36"/>
    </row>
    <row r="597" spans="1:5">
      <c r="A597" s="37" t="s">
        <v>1265</v>
      </c>
      <c r="B597" s="6" t="s">
        <v>1233</v>
      </c>
      <c r="C597" s="6"/>
      <c r="D597" s="13">
        <f>D598+D601+D604+D607+D610+D613</f>
        <v>0</v>
      </c>
      <c r="E597" s="13">
        <f>E598+E601+E604+E607+E610+E613</f>
        <v>0</v>
      </c>
    </row>
    <row r="598" spans="1:5" ht="47.25">
      <c r="A598" s="37" t="s">
        <v>1266</v>
      </c>
      <c r="B598" s="6" t="s">
        <v>1274</v>
      </c>
      <c r="C598" s="8"/>
      <c r="D598" s="13">
        <f>SUM(D599:D600)</f>
        <v>0</v>
      </c>
      <c r="E598" s="13">
        <f>SUM(E599:E600)</f>
        <v>0</v>
      </c>
    </row>
    <row r="599" spans="1:5">
      <c r="A599" s="45" t="s">
        <v>1275</v>
      </c>
      <c r="B599" s="46" t="s">
        <v>195</v>
      </c>
      <c r="C599" s="9"/>
      <c r="D599" s="14"/>
      <c r="E599" s="36"/>
    </row>
    <row r="600" spans="1:5">
      <c r="A600" s="45" t="s">
        <v>1276</v>
      </c>
      <c r="B600" s="46" t="s">
        <v>196</v>
      </c>
      <c r="C600" s="9"/>
      <c r="D600" s="14"/>
      <c r="E600" s="36"/>
    </row>
    <row r="601" spans="1:5" ht="47.25">
      <c r="A601" s="37" t="s">
        <v>1279</v>
      </c>
      <c r="B601" s="6" t="s">
        <v>1284</v>
      </c>
      <c r="C601" s="8"/>
      <c r="D601" s="13">
        <f>SUM(D602:D603)</f>
        <v>0</v>
      </c>
      <c r="E601" s="13">
        <f>SUM(E602:E603)</f>
        <v>0</v>
      </c>
    </row>
    <row r="602" spans="1:5">
      <c r="A602" s="45" t="s">
        <v>1280</v>
      </c>
      <c r="B602" s="46" t="s">
        <v>195</v>
      </c>
      <c r="C602" s="9"/>
      <c r="D602" s="14"/>
      <c r="E602" s="36"/>
    </row>
    <row r="603" spans="1:5">
      <c r="A603" s="45" t="s">
        <v>1281</v>
      </c>
      <c r="B603" s="46" t="s">
        <v>196</v>
      </c>
      <c r="C603" s="9"/>
      <c r="D603" s="14"/>
      <c r="E603" s="36"/>
    </row>
    <row r="604" spans="1:5" ht="47.25">
      <c r="A604" s="37" t="s">
        <v>1285</v>
      </c>
      <c r="B604" s="6" t="s">
        <v>1290</v>
      </c>
      <c r="C604" s="8"/>
      <c r="D604" s="13">
        <f>SUM(D605:D606)</f>
        <v>0</v>
      </c>
      <c r="E604" s="13">
        <f>SUM(E605:E606)</f>
        <v>0</v>
      </c>
    </row>
    <row r="605" spans="1:5">
      <c r="A605" s="45" t="s">
        <v>1286</v>
      </c>
      <c r="B605" s="46" t="s">
        <v>195</v>
      </c>
      <c r="C605" s="9"/>
      <c r="D605" s="14"/>
      <c r="E605" s="36"/>
    </row>
    <row r="606" spans="1:5">
      <c r="A606" s="45" t="s">
        <v>1287</v>
      </c>
      <c r="B606" s="46" t="s">
        <v>196</v>
      </c>
      <c r="C606" s="9"/>
      <c r="D606" s="14"/>
      <c r="E606" s="36"/>
    </row>
    <row r="607" spans="1:5" ht="47.25">
      <c r="A607" s="37" t="s">
        <v>1291</v>
      </c>
      <c r="B607" s="6" t="s">
        <v>1296</v>
      </c>
      <c r="C607" s="8"/>
      <c r="D607" s="13">
        <f>SUM(D608:D609)</f>
        <v>0</v>
      </c>
      <c r="E607" s="13">
        <f>SUM(E608:E609)</f>
        <v>0</v>
      </c>
    </row>
    <row r="608" spans="1:5">
      <c r="A608" s="45" t="s">
        <v>1292</v>
      </c>
      <c r="B608" s="46" t="s">
        <v>195</v>
      </c>
      <c r="C608" s="9"/>
      <c r="D608" s="14"/>
      <c r="E608" s="36"/>
    </row>
    <row r="609" spans="1:5">
      <c r="A609" s="45" t="s">
        <v>1293</v>
      </c>
      <c r="B609" s="46" t="s">
        <v>196</v>
      </c>
      <c r="C609" s="9"/>
      <c r="D609" s="14"/>
      <c r="E609" s="36"/>
    </row>
    <row r="610" spans="1:5" ht="47.25">
      <c r="A610" s="37" t="s">
        <v>1297</v>
      </c>
      <c r="B610" s="6" t="s">
        <v>1302</v>
      </c>
      <c r="C610" s="8"/>
      <c r="D610" s="13">
        <f>SUM(D611:D612)</f>
        <v>0</v>
      </c>
      <c r="E610" s="13">
        <f>SUM(E611:E612)</f>
        <v>0</v>
      </c>
    </row>
    <row r="611" spans="1:5">
      <c r="A611" s="45" t="s">
        <v>1298</v>
      </c>
      <c r="B611" s="46" t="s">
        <v>195</v>
      </c>
      <c r="C611" s="9"/>
      <c r="D611" s="14"/>
      <c r="E611" s="36"/>
    </row>
    <row r="612" spans="1:5">
      <c r="A612" s="45" t="s">
        <v>1299</v>
      </c>
      <c r="B612" s="46" t="s">
        <v>196</v>
      </c>
      <c r="C612" s="9"/>
      <c r="D612" s="14"/>
      <c r="E612" s="36"/>
    </row>
    <row r="613" spans="1:5" ht="31.5">
      <c r="A613" s="37" t="s">
        <v>1303</v>
      </c>
      <c r="B613" s="6" t="s">
        <v>1308</v>
      </c>
      <c r="C613" s="8"/>
      <c r="D613" s="13">
        <f>SUM(D614:D615)</f>
        <v>0</v>
      </c>
      <c r="E613" s="13">
        <f>SUM(E614:E615)</f>
        <v>0</v>
      </c>
    </row>
    <row r="614" spans="1:5">
      <c r="A614" s="45" t="s">
        <v>1304</v>
      </c>
      <c r="B614" s="46" t="s">
        <v>195</v>
      </c>
      <c r="C614" s="9"/>
      <c r="D614" s="14"/>
      <c r="E614" s="36"/>
    </row>
    <row r="615" spans="1:5">
      <c r="A615" s="45" t="s">
        <v>1305</v>
      </c>
      <c r="B615" s="46" t="s">
        <v>196</v>
      </c>
      <c r="C615" s="9"/>
      <c r="D615" s="14"/>
      <c r="E615" s="36"/>
    </row>
    <row r="616" spans="1:5" ht="31.5">
      <c r="A616" s="37" t="s">
        <v>1309</v>
      </c>
      <c r="B616" s="6" t="s">
        <v>1315</v>
      </c>
      <c r="C616" s="6"/>
      <c r="D616" s="13">
        <f>D617+D620+D624+D627+D630+D633</f>
        <v>0</v>
      </c>
      <c r="E616" s="13">
        <f>E617+E620+E624+E627+E630+E633</f>
        <v>0</v>
      </c>
    </row>
    <row r="617" spans="1:5" ht="47.25">
      <c r="A617" s="37" t="s">
        <v>1310</v>
      </c>
      <c r="B617" s="6" t="s">
        <v>1341</v>
      </c>
      <c r="C617" s="8"/>
      <c r="D617" s="13">
        <f>SUM(D618:D619)</f>
        <v>0</v>
      </c>
      <c r="E617" s="13">
        <f>SUM(E618:E619)</f>
        <v>0</v>
      </c>
    </row>
    <row r="618" spans="1:5">
      <c r="A618" s="45" t="s">
        <v>1311</v>
      </c>
      <c r="B618" s="46" t="s">
        <v>195</v>
      </c>
      <c r="C618" s="9"/>
      <c r="D618" s="14"/>
      <c r="E618" s="36"/>
    </row>
    <row r="619" spans="1:5">
      <c r="A619" s="45" t="s">
        <v>1312</v>
      </c>
      <c r="B619" s="46" t="s">
        <v>196</v>
      </c>
      <c r="C619" s="9"/>
      <c r="D619" s="14"/>
      <c r="E619" s="36"/>
    </row>
    <row r="620" spans="1:5" ht="47.25">
      <c r="A620" s="37" t="s">
        <v>1316</v>
      </c>
      <c r="B620" s="6" t="s">
        <v>1342</v>
      </c>
      <c r="C620" s="8"/>
      <c r="D620" s="13">
        <f>SUM(D621:D622)</f>
        <v>0</v>
      </c>
      <c r="E620" s="13">
        <f>SUM(E621:E622)</f>
        <v>0</v>
      </c>
    </row>
    <row r="621" spans="1:5">
      <c r="A621" s="45" t="s">
        <v>1317</v>
      </c>
      <c r="B621" s="46" t="s">
        <v>195</v>
      </c>
      <c r="C621" s="9"/>
      <c r="D621" s="14"/>
      <c r="E621" s="36"/>
    </row>
    <row r="622" spans="1:5">
      <c r="A622" s="45" t="s">
        <v>1318</v>
      </c>
      <c r="B622" s="46" t="s">
        <v>196</v>
      </c>
      <c r="C622" s="9"/>
      <c r="D622" s="14"/>
      <c r="E622" s="36"/>
    </row>
    <row r="623" spans="1:5" hidden="1"/>
    <row r="624" spans="1:5" ht="47.25">
      <c r="A624" s="37" t="s">
        <v>1321</v>
      </c>
      <c r="B624" s="6" t="s">
        <v>1343</v>
      </c>
      <c r="C624" s="8"/>
      <c r="D624" s="13">
        <f>SUM(D625:D626)</f>
        <v>0</v>
      </c>
      <c r="E624" s="13">
        <f>SUM(E625:E626)</f>
        <v>0</v>
      </c>
    </row>
    <row r="625" spans="1:5">
      <c r="A625" s="45" t="s">
        <v>1322</v>
      </c>
      <c r="B625" s="46" t="s">
        <v>195</v>
      </c>
      <c r="C625" s="9"/>
      <c r="D625" s="14"/>
      <c r="E625" s="36"/>
    </row>
    <row r="626" spans="1:5">
      <c r="A626" s="45" t="s">
        <v>1323</v>
      </c>
      <c r="B626" s="46" t="s">
        <v>196</v>
      </c>
      <c r="C626" s="9"/>
      <c r="D626" s="14"/>
      <c r="E626" s="36"/>
    </row>
    <row r="627" spans="1:5" ht="47.25">
      <c r="A627" s="37" t="s">
        <v>1326</v>
      </c>
      <c r="B627" s="6" t="s">
        <v>1344</v>
      </c>
      <c r="C627" s="8"/>
      <c r="D627" s="13">
        <f>SUM(D628:D629)</f>
        <v>0</v>
      </c>
      <c r="E627" s="13">
        <f>SUM(E628:E629)</f>
        <v>0</v>
      </c>
    </row>
    <row r="628" spans="1:5">
      <c r="A628" s="45" t="s">
        <v>1327</v>
      </c>
      <c r="B628" s="46" t="s">
        <v>195</v>
      </c>
      <c r="C628" s="9"/>
      <c r="D628" s="14"/>
      <c r="E628" s="36"/>
    </row>
    <row r="629" spans="1:5">
      <c r="A629" s="45" t="s">
        <v>1328</v>
      </c>
      <c r="B629" s="46" t="s">
        <v>196</v>
      </c>
      <c r="C629" s="9"/>
      <c r="D629" s="14"/>
      <c r="E629" s="36"/>
    </row>
    <row r="630" spans="1:5" ht="47.25">
      <c r="A630" s="37" t="s">
        <v>1331</v>
      </c>
      <c r="B630" s="6" t="s">
        <v>1345</v>
      </c>
      <c r="C630" s="8"/>
      <c r="D630" s="13">
        <f>SUM(D631:D632)</f>
        <v>0</v>
      </c>
      <c r="E630" s="13">
        <f>SUM(E631:E632)</f>
        <v>0</v>
      </c>
    </row>
    <row r="631" spans="1:5">
      <c r="A631" s="45" t="s">
        <v>1332</v>
      </c>
      <c r="B631" s="46" t="s">
        <v>195</v>
      </c>
      <c r="C631" s="9"/>
      <c r="D631" s="14"/>
      <c r="E631" s="36"/>
    </row>
    <row r="632" spans="1:5">
      <c r="A632" s="45" t="s">
        <v>1333</v>
      </c>
      <c r="B632" s="46" t="s">
        <v>196</v>
      </c>
      <c r="C632" s="9"/>
      <c r="D632" s="14"/>
      <c r="E632" s="36"/>
    </row>
    <row r="633" spans="1:5" ht="47.25">
      <c r="A633" s="37" t="s">
        <v>1336</v>
      </c>
      <c r="B633" s="6" t="s">
        <v>1346</v>
      </c>
      <c r="C633" s="8"/>
      <c r="D633" s="13">
        <f>SUM(D634:D635)</f>
        <v>0</v>
      </c>
      <c r="E633" s="13">
        <f>SUM(E634:E635)</f>
        <v>0</v>
      </c>
    </row>
    <row r="634" spans="1:5">
      <c r="A634" s="45" t="s">
        <v>1337</v>
      </c>
      <c r="B634" s="46" t="s">
        <v>195</v>
      </c>
      <c r="C634" s="9"/>
      <c r="D634" s="14"/>
      <c r="E634" s="36"/>
    </row>
    <row r="635" spans="1:5">
      <c r="A635" s="45" t="s">
        <v>1338</v>
      </c>
      <c r="B635" s="46" t="s">
        <v>196</v>
      </c>
      <c r="C635" s="9"/>
      <c r="D635" s="14"/>
      <c r="E635" s="36"/>
    </row>
    <row r="636" spans="1:5">
      <c r="A636" s="37" t="s">
        <v>1348</v>
      </c>
      <c r="B636" s="6" t="s">
        <v>1347</v>
      </c>
      <c r="C636" s="6"/>
      <c r="D636" s="13">
        <f>D637+D640+D643+D646+D649+D652</f>
        <v>0</v>
      </c>
      <c r="E636" s="13">
        <f>E637+E640+E643+E646+E649+E652</f>
        <v>0</v>
      </c>
    </row>
    <row r="637" spans="1:5" ht="47.25">
      <c r="A637" s="37" t="s">
        <v>1349</v>
      </c>
      <c r="B637" s="6" t="s">
        <v>1354</v>
      </c>
      <c r="C637" s="8"/>
      <c r="D637" s="13">
        <f>SUM(D638:D639)</f>
        <v>0</v>
      </c>
      <c r="E637" s="13">
        <f>SUM(E638:E639)</f>
        <v>0</v>
      </c>
    </row>
    <row r="638" spans="1:5">
      <c r="A638" s="45" t="s">
        <v>1350</v>
      </c>
      <c r="B638" s="46" t="s">
        <v>195</v>
      </c>
      <c r="C638" s="9"/>
      <c r="D638" s="14"/>
      <c r="E638" s="36"/>
    </row>
    <row r="639" spans="1:5">
      <c r="A639" s="45" t="s">
        <v>1351</v>
      </c>
      <c r="B639" s="46" t="s">
        <v>196</v>
      </c>
      <c r="C639" s="9"/>
      <c r="D639" s="14"/>
      <c r="E639" s="36"/>
    </row>
    <row r="640" spans="1:5" ht="47.25">
      <c r="A640" s="37" t="s">
        <v>1360</v>
      </c>
      <c r="B640" s="6" t="s">
        <v>1359</v>
      </c>
      <c r="C640" s="8"/>
      <c r="D640" s="13">
        <f>SUM(D641:D642)</f>
        <v>0</v>
      </c>
      <c r="E640" s="13">
        <f>SUM(E641:E642)</f>
        <v>0</v>
      </c>
    </row>
    <row r="641" spans="1:5">
      <c r="A641" s="45" t="s">
        <v>1355</v>
      </c>
      <c r="B641" s="46" t="s">
        <v>195</v>
      </c>
      <c r="C641" s="9"/>
      <c r="D641" s="14"/>
      <c r="E641" s="36"/>
    </row>
    <row r="642" spans="1:5">
      <c r="A642" s="45" t="s">
        <v>1356</v>
      </c>
      <c r="B642" s="46" t="s">
        <v>196</v>
      </c>
      <c r="C642" s="9"/>
      <c r="D642" s="14"/>
      <c r="E642" s="36"/>
    </row>
    <row r="643" spans="1:5" ht="47.25">
      <c r="A643" s="37" t="s">
        <v>1361</v>
      </c>
      <c r="B643" s="6" t="s">
        <v>1366</v>
      </c>
      <c r="C643" s="8"/>
      <c r="D643" s="13">
        <f>SUM(D644:D645)</f>
        <v>0</v>
      </c>
      <c r="E643" s="13">
        <f>SUM(E644:E645)</f>
        <v>0</v>
      </c>
    </row>
    <row r="644" spans="1:5">
      <c r="A644" s="45" t="s">
        <v>1362</v>
      </c>
      <c r="B644" s="46" t="s">
        <v>195</v>
      </c>
      <c r="C644" s="9"/>
      <c r="D644" s="14"/>
      <c r="E644" s="36"/>
    </row>
    <row r="645" spans="1:5" ht="15.75" customHeight="1">
      <c r="A645" s="45" t="s">
        <v>1363</v>
      </c>
      <c r="B645" s="46" t="s">
        <v>196</v>
      </c>
      <c r="C645" s="9"/>
      <c r="D645" s="14"/>
      <c r="E645" s="36"/>
    </row>
    <row r="646" spans="1:5" ht="47.25">
      <c r="A646" s="37" t="s">
        <v>1367</v>
      </c>
      <c r="B646" s="6" t="s">
        <v>1372</v>
      </c>
      <c r="C646" s="8"/>
      <c r="D646" s="13">
        <f>SUM(D647:D648)</f>
        <v>0</v>
      </c>
      <c r="E646" s="13">
        <f>SUM(E647:E648)</f>
        <v>0</v>
      </c>
    </row>
    <row r="647" spans="1:5">
      <c r="A647" s="45" t="s">
        <v>1368</v>
      </c>
      <c r="B647" s="46" t="s">
        <v>195</v>
      </c>
      <c r="C647" s="9"/>
      <c r="D647" s="14"/>
      <c r="E647" s="36"/>
    </row>
    <row r="648" spans="1:5">
      <c r="A648" s="45" t="s">
        <v>1369</v>
      </c>
      <c r="B648" s="46" t="s">
        <v>196</v>
      </c>
      <c r="C648" s="9"/>
      <c r="D648" s="14"/>
      <c r="E648" s="36"/>
    </row>
    <row r="649" spans="1:5" ht="47.25">
      <c r="A649" s="37" t="s">
        <v>1373</v>
      </c>
      <c r="B649" s="6" t="s">
        <v>1378</v>
      </c>
      <c r="C649" s="8"/>
      <c r="D649" s="13">
        <f>SUM(D650:D651)</f>
        <v>0</v>
      </c>
      <c r="E649" s="13">
        <f>SUM(E650:E651)</f>
        <v>0</v>
      </c>
    </row>
    <row r="650" spans="1:5">
      <c r="A650" s="45" t="s">
        <v>1374</v>
      </c>
      <c r="B650" s="46" t="s">
        <v>195</v>
      </c>
      <c r="C650" s="9"/>
      <c r="D650" s="14"/>
      <c r="E650" s="36"/>
    </row>
    <row r="651" spans="1:5">
      <c r="A651" s="45" t="s">
        <v>1375</v>
      </c>
      <c r="B651" s="46" t="s">
        <v>196</v>
      </c>
      <c r="C651" s="9"/>
      <c r="D651" s="14"/>
      <c r="E651" s="36"/>
    </row>
    <row r="652" spans="1:5" ht="31.5">
      <c r="A652" s="37" t="s">
        <v>1379</v>
      </c>
      <c r="B652" s="6" t="s">
        <v>1384</v>
      </c>
      <c r="C652" s="8"/>
      <c r="D652" s="13">
        <f>SUM(D653:D654)</f>
        <v>0</v>
      </c>
      <c r="E652" s="13">
        <f>SUM(E653:E654)</f>
        <v>0</v>
      </c>
    </row>
    <row r="653" spans="1:5">
      <c r="A653" s="45" t="s">
        <v>1380</v>
      </c>
      <c r="B653" s="46" t="s">
        <v>195</v>
      </c>
      <c r="C653" s="9"/>
      <c r="D653" s="14"/>
      <c r="E653" s="36"/>
    </row>
    <row r="654" spans="1:5">
      <c r="A654" s="45" t="s">
        <v>1381</v>
      </c>
      <c r="B654" s="46" t="s">
        <v>196</v>
      </c>
      <c r="C654" s="9"/>
      <c r="D654" s="14"/>
      <c r="E654" s="36"/>
    </row>
    <row r="655" spans="1:5" ht="31.5">
      <c r="A655" s="37" t="s">
        <v>1393</v>
      </c>
      <c r="B655" s="6" t="s">
        <v>1386</v>
      </c>
      <c r="C655" s="6"/>
      <c r="D655" s="13">
        <f>D656+D659+D662+D665+D668+D671</f>
        <v>0</v>
      </c>
      <c r="E655" s="13">
        <f>E656+E659+E662+E665+E668+E671</f>
        <v>0</v>
      </c>
    </row>
    <row r="656" spans="1:5" ht="47.25">
      <c r="A656" s="37" t="s">
        <v>1394</v>
      </c>
      <c r="B656" s="6" t="s">
        <v>1387</v>
      </c>
      <c r="C656" s="8"/>
      <c r="D656" s="13">
        <f>SUM(D657:D658)</f>
        <v>0</v>
      </c>
      <c r="E656" s="13">
        <f>SUM(E657:E658)</f>
        <v>0</v>
      </c>
    </row>
    <row r="657" spans="1:5">
      <c r="A657" s="45" t="s">
        <v>1395</v>
      </c>
      <c r="B657" s="46" t="s">
        <v>195</v>
      </c>
      <c r="C657" s="9"/>
      <c r="D657" s="14"/>
      <c r="E657" s="36"/>
    </row>
    <row r="658" spans="1:5">
      <c r="A658" s="45" t="s">
        <v>1396</v>
      </c>
      <c r="B658" s="46" t="s">
        <v>196</v>
      </c>
      <c r="C658" s="9"/>
      <c r="D658" s="14"/>
      <c r="E658" s="36"/>
    </row>
    <row r="659" spans="1:5" ht="47.25">
      <c r="A659" s="37" t="s">
        <v>1400</v>
      </c>
      <c r="B659" s="6" t="s">
        <v>1388</v>
      </c>
      <c r="C659" s="8"/>
      <c r="D659" s="13">
        <f>SUM(D660:D661)</f>
        <v>0</v>
      </c>
      <c r="E659" s="13">
        <f>SUM(E660:E661)</f>
        <v>0</v>
      </c>
    </row>
    <row r="660" spans="1:5">
      <c r="A660" s="45" t="s">
        <v>1401</v>
      </c>
      <c r="B660" s="46" t="s">
        <v>195</v>
      </c>
      <c r="C660" s="9"/>
      <c r="D660" s="14"/>
      <c r="E660" s="36"/>
    </row>
    <row r="661" spans="1:5">
      <c r="A661" s="45" t="s">
        <v>1402</v>
      </c>
      <c r="B661" s="46" t="s">
        <v>196</v>
      </c>
      <c r="C661" s="9"/>
      <c r="D661" s="14"/>
      <c r="E661" s="36"/>
    </row>
    <row r="662" spans="1:5" ht="47.25">
      <c r="A662" s="37" t="s">
        <v>1406</v>
      </c>
      <c r="B662" s="6" t="s">
        <v>1389</v>
      </c>
      <c r="C662" s="8"/>
      <c r="D662" s="13">
        <f>SUM(D663:D664)</f>
        <v>0</v>
      </c>
      <c r="E662" s="13">
        <f>SUM(E663:E664)</f>
        <v>0</v>
      </c>
    </row>
    <row r="663" spans="1:5">
      <c r="A663" s="45" t="s">
        <v>1407</v>
      </c>
      <c r="B663" s="46" t="s">
        <v>195</v>
      </c>
      <c r="C663" s="9"/>
      <c r="D663" s="14"/>
      <c r="E663" s="36"/>
    </row>
    <row r="664" spans="1:5">
      <c r="A664" s="45" t="s">
        <v>1408</v>
      </c>
      <c r="B664" s="46" t="s">
        <v>196</v>
      </c>
      <c r="C664" s="9"/>
      <c r="D664" s="14"/>
      <c r="E664" s="36"/>
    </row>
    <row r="665" spans="1:5" ht="47.25">
      <c r="A665" s="37" t="s">
        <v>1412</v>
      </c>
      <c r="B665" s="6" t="s">
        <v>1390</v>
      </c>
      <c r="C665" s="8"/>
      <c r="D665" s="13">
        <f>SUM(D666:D667)</f>
        <v>0</v>
      </c>
      <c r="E665" s="13">
        <f>SUM(E666:E667)</f>
        <v>0</v>
      </c>
    </row>
    <row r="666" spans="1:5">
      <c r="A666" s="45" t="s">
        <v>1413</v>
      </c>
      <c r="B666" s="46" t="s">
        <v>195</v>
      </c>
      <c r="C666" s="9"/>
      <c r="D666" s="14"/>
      <c r="E666" s="36"/>
    </row>
    <row r="667" spans="1:5">
      <c r="A667" s="45" t="s">
        <v>1414</v>
      </c>
      <c r="B667" s="46" t="s">
        <v>196</v>
      </c>
      <c r="C667" s="9"/>
      <c r="D667" s="14"/>
      <c r="E667" s="36"/>
    </row>
    <row r="668" spans="1:5" ht="47.25">
      <c r="A668" s="37" t="s">
        <v>1418</v>
      </c>
      <c r="B668" s="6" t="s">
        <v>1391</v>
      </c>
      <c r="C668" s="8"/>
      <c r="D668" s="13">
        <f>SUM(D669:D670)</f>
        <v>0</v>
      </c>
      <c r="E668" s="13">
        <f>SUM(E669:E670)</f>
        <v>0</v>
      </c>
    </row>
    <row r="669" spans="1:5">
      <c r="A669" s="45" t="s">
        <v>1419</v>
      </c>
      <c r="B669" s="46" t="s">
        <v>195</v>
      </c>
      <c r="C669" s="9"/>
      <c r="D669" s="14"/>
      <c r="E669" s="36"/>
    </row>
    <row r="670" spans="1:5">
      <c r="A670" s="45" t="s">
        <v>1420</v>
      </c>
      <c r="B670" s="46" t="s">
        <v>196</v>
      </c>
      <c r="C670" s="9"/>
      <c r="D670" s="14"/>
      <c r="E670" s="36"/>
    </row>
    <row r="671" spans="1:5" ht="47.25">
      <c r="A671" s="37" t="s">
        <v>1424</v>
      </c>
      <c r="B671" s="6" t="s">
        <v>1392</v>
      </c>
      <c r="C671" s="8"/>
      <c r="D671" s="13">
        <f>SUM(D672:D673)</f>
        <v>0</v>
      </c>
      <c r="E671" s="13">
        <f>SUM(E672:E673)</f>
        <v>0</v>
      </c>
    </row>
    <row r="672" spans="1:5">
      <c r="A672" s="45" t="s">
        <v>1425</v>
      </c>
      <c r="B672" s="46" t="s">
        <v>195</v>
      </c>
      <c r="C672" s="9"/>
      <c r="D672" s="14"/>
      <c r="E672" s="36"/>
    </row>
    <row r="673" spans="1:5">
      <c r="A673" s="45" t="s">
        <v>1426</v>
      </c>
      <c r="B673" s="46" t="s">
        <v>196</v>
      </c>
      <c r="C673" s="9"/>
      <c r="D673" s="14"/>
      <c r="E673" s="36"/>
    </row>
    <row r="674" spans="1:5">
      <c r="A674" s="37" t="s">
        <v>1430</v>
      </c>
      <c r="B674" s="6" t="s">
        <v>1385</v>
      </c>
      <c r="C674" s="6"/>
      <c r="D674" s="13">
        <f>D675+D678+D681+D684+D687+D690</f>
        <v>0</v>
      </c>
      <c r="E674" s="13">
        <f>E675+E678+E681+E684+E687+E690</f>
        <v>0</v>
      </c>
    </row>
    <row r="675" spans="1:5" ht="47.25">
      <c r="A675" s="37" t="s">
        <v>1431</v>
      </c>
      <c r="B675" s="6" t="s">
        <v>1399</v>
      </c>
      <c r="C675" s="8"/>
      <c r="D675" s="13">
        <f>SUM(D676:D677)</f>
        <v>0</v>
      </c>
      <c r="E675" s="13">
        <f>SUM(E676:E677)</f>
        <v>0</v>
      </c>
    </row>
    <row r="676" spans="1:5">
      <c r="A676" s="45" t="s">
        <v>1432</v>
      </c>
      <c r="B676" s="46" t="s">
        <v>195</v>
      </c>
      <c r="C676" s="9"/>
      <c r="D676" s="14"/>
      <c r="E676" s="36"/>
    </row>
    <row r="677" spans="1:5">
      <c r="A677" s="45" t="s">
        <v>1433</v>
      </c>
      <c r="B677" s="46" t="s">
        <v>196</v>
      </c>
      <c r="C677" s="9"/>
      <c r="D677" s="14"/>
      <c r="E677" s="36"/>
    </row>
    <row r="678" spans="1:5" ht="47.25">
      <c r="A678" s="37" t="s">
        <v>1438</v>
      </c>
      <c r="B678" s="6" t="s">
        <v>1405</v>
      </c>
      <c r="C678" s="8"/>
      <c r="D678" s="13">
        <f>SUM(D679:D680)</f>
        <v>0</v>
      </c>
      <c r="E678" s="13">
        <f>SUM(E679:E680)</f>
        <v>0</v>
      </c>
    </row>
    <row r="679" spans="1:5">
      <c r="A679" s="45" t="s">
        <v>1439</v>
      </c>
      <c r="B679" s="46" t="s">
        <v>195</v>
      </c>
      <c r="C679" s="9"/>
      <c r="D679" s="14"/>
      <c r="E679" s="36"/>
    </row>
    <row r="680" spans="1:5">
      <c r="A680" s="45" t="s">
        <v>1440</v>
      </c>
      <c r="B680" s="46" t="s">
        <v>196</v>
      </c>
      <c r="C680" s="9"/>
      <c r="D680" s="14"/>
      <c r="E680" s="36"/>
    </row>
    <row r="681" spans="1:5" ht="47.25">
      <c r="A681" s="37" t="s">
        <v>1444</v>
      </c>
      <c r="B681" s="6" t="s">
        <v>1411</v>
      </c>
      <c r="C681" s="8"/>
      <c r="D681" s="13">
        <f>SUM(D682:D683)</f>
        <v>0</v>
      </c>
      <c r="E681" s="13">
        <f>SUM(E682:E683)</f>
        <v>0</v>
      </c>
    </row>
    <row r="682" spans="1:5">
      <c r="A682" s="45" t="s">
        <v>1445</v>
      </c>
      <c r="B682" s="46" t="s">
        <v>195</v>
      </c>
      <c r="C682" s="9"/>
      <c r="D682" s="14"/>
      <c r="E682" s="36"/>
    </row>
    <row r="683" spans="1:5">
      <c r="A683" s="45" t="s">
        <v>1446</v>
      </c>
      <c r="B683" s="46" t="s">
        <v>196</v>
      </c>
      <c r="C683" s="9"/>
      <c r="D683" s="14"/>
      <c r="E683" s="36"/>
    </row>
    <row r="684" spans="1:5" ht="47.25">
      <c r="A684" s="37" t="s">
        <v>1450</v>
      </c>
      <c r="B684" s="6" t="s">
        <v>1417</v>
      </c>
      <c r="C684" s="8"/>
      <c r="D684" s="13">
        <f>SUM(D685:D686)</f>
        <v>0</v>
      </c>
      <c r="E684" s="13">
        <f>SUM(E685:E686)</f>
        <v>0</v>
      </c>
    </row>
    <row r="685" spans="1:5">
      <c r="A685" s="45" t="s">
        <v>1451</v>
      </c>
      <c r="B685" s="46" t="s">
        <v>195</v>
      </c>
      <c r="C685" s="9"/>
      <c r="D685" s="14"/>
      <c r="E685" s="36"/>
    </row>
    <row r="686" spans="1:5">
      <c r="A686" s="45" t="s">
        <v>1452</v>
      </c>
      <c r="B686" s="46" t="s">
        <v>196</v>
      </c>
      <c r="C686" s="9"/>
      <c r="D686" s="14"/>
      <c r="E686" s="36"/>
    </row>
    <row r="687" spans="1:5" ht="47.25">
      <c r="A687" s="37" t="s">
        <v>1456</v>
      </c>
      <c r="B687" s="6" t="s">
        <v>1423</v>
      </c>
      <c r="C687" s="8"/>
      <c r="D687" s="13">
        <f>SUM(D688:D689)</f>
        <v>0</v>
      </c>
      <c r="E687" s="13">
        <f>SUM(E688:E689)</f>
        <v>0</v>
      </c>
    </row>
    <row r="688" spans="1:5">
      <c r="A688" s="45" t="s">
        <v>1457</v>
      </c>
      <c r="B688" s="46" t="s">
        <v>195</v>
      </c>
      <c r="C688" s="9"/>
      <c r="D688" s="14"/>
      <c r="E688" s="36"/>
    </row>
    <row r="689" spans="1:5">
      <c r="A689" s="45" t="s">
        <v>1458</v>
      </c>
      <c r="B689" s="46" t="s">
        <v>196</v>
      </c>
      <c r="C689" s="9"/>
      <c r="D689" s="14"/>
      <c r="E689" s="36"/>
    </row>
    <row r="690" spans="1:5" ht="31.5">
      <c r="A690" s="37" t="s">
        <v>1462</v>
      </c>
      <c r="B690" s="6" t="s">
        <v>1429</v>
      </c>
      <c r="C690" s="8"/>
      <c r="D690" s="13">
        <f>SUM(D691:D692)</f>
        <v>0</v>
      </c>
      <c r="E690" s="13">
        <f>SUM(E691:E692)</f>
        <v>0</v>
      </c>
    </row>
    <row r="691" spans="1:5">
      <c r="A691" s="45" t="s">
        <v>1463</v>
      </c>
      <c r="B691" s="46" t="s">
        <v>195</v>
      </c>
      <c r="C691" s="9"/>
      <c r="D691" s="14"/>
      <c r="E691" s="36"/>
    </row>
    <row r="692" spans="1:5">
      <c r="A692" s="45" t="s">
        <v>1464</v>
      </c>
      <c r="B692" s="46" t="s">
        <v>196</v>
      </c>
      <c r="C692" s="9"/>
      <c r="D692" s="14"/>
      <c r="E692" s="36"/>
    </row>
    <row r="693" spans="1:5" ht="31.5">
      <c r="A693" s="37" t="s">
        <v>1468</v>
      </c>
      <c r="B693" s="6" t="s">
        <v>1436</v>
      </c>
      <c r="C693" s="6"/>
      <c r="D693" s="13">
        <f>D694+D697+D700+D703+D706+D709</f>
        <v>0</v>
      </c>
      <c r="E693" s="13">
        <f>E694+E697+E700+E703+E706+E709</f>
        <v>0</v>
      </c>
    </row>
    <row r="694" spans="1:5" ht="47.25">
      <c r="A694" s="37" t="s">
        <v>1469</v>
      </c>
      <c r="B694" s="6" t="s">
        <v>1437</v>
      </c>
      <c r="C694" s="8"/>
      <c r="D694" s="13">
        <f>SUM(D695:D696)</f>
        <v>0</v>
      </c>
      <c r="E694" s="13">
        <f>SUM(E695:E696)</f>
        <v>0</v>
      </c>
    </row>
    <row r="695" spans="1:5">
      <c r="A695" s="45" t="s">
        <v>1470</v>
      </c>
      <c r="B695" s="46" t="s">
        <v>195</v>
      </c>
      <c r="C695" s="9"/>
      <c r="D695" s="14"/>
      <c r="E695" s="36"/>
    </row>
    <row r="696" spans="1:5">
      <c r="A696" s="45" t="s">
        <v>1471</v>
      </c>
      <c r="B696" s="46" t="s">
        <v>196</v>
      </c>
      <c r="C696" s="9"/>
      <c r="D696" s="14"/>
      <c r="E696" s="36"/>
    </row>
    <row r="697" spans="1:5" ht="47.25">
      <c r="A697" s="37" t="s">
        <v>1476</v>
      </c>
      <c r="B697" s="6" t="s">
        <v>1443</v>
      </c>
      <c r="C697" s="8"/>
      <c r="D697" s="13">
        <f>SUM(D698:D699)</f>
        <v>0</v>
      </c>
      <c r="E697" s="13">
        <f>SUM(E698:E699)</f>
        <v>0</v>
      </c>
    </row>
    <row r="698" spans="1:5">
      <c r="A698" s="45" t="s">
        <v>1477</v>
      </c>
      <c r="B698" s="46" t="s">
        <v>195</v>
      </c>
      <c r="C698" s="9"/>
      <c r="D698" s="14"/>
      <c r="E698" s="36"/>
    </row>
    <row r="699" spans="1:5">
      <c r="A699" s="45" t="s">
        <v>1478</v>
      </c>
      <c r="B699" s="46" t="s">
        <v>196</v>
      </c>
      <c r="C699" s="9"/>
      <c r="D699" s="14"/>
      <c r="E699" s="36"/>
    </row>
    <row r="700" spans="1:5" ht="47.25">
      <c r="A700" s="37" t="s">
        <v>1499</v>
      </c>
      <c r="B700" s="6" t="s">
        <v>1449</v>
      </c>
      <c r="C700" s="8"/>
      <c r="D700" s="13">
        <f>SUM(D701:D702)</f>
        <v>0</v>
      </c>
      <c r="E700" s="13">
        <f>SUM(E701:E702)</f>
        <v>0</v>
      </c>
    </row>
    <row r="701" spans="1:5">
      <c r="A701" s="45" t="s">
        <v>1495</v>
      </c>
      <c r="B701" s="46" t="s">
        <v>195</v>
      </c>
      <c r="C701" s="9"/>
      <c r="D701" s="14"/>
      <c r="E701" s="36"/>
    </row>
    <row r="702" spans="1:5">
      <c r="A702" s="45" t="s">
        <v>1496</v>
      </c>
      <c r="B702" s="46" t="s">
        <v>196</v>
      </c>
      <c r="C702" s="9"/>
      <c r="D702" s="14"/>
      <c r="E702" s="36"/>
    </row>
    <row r="703" spans="1:5" ht="47.25">
      <c r="A703" s="37" t="s">
        <v>1482</v>
      </c>
      <c r="B703" s="6" t="s">
        <v>1455</v>
      </c>
      <c r="C703" s="8"/>
      <c r="D703" s="13">
        <f>SUM(D704:D705)</f>
        <v>0</v>
      </c>
      <c r="E703" s="13">
        <f>SUM(E704:E705)</f>
        <v>0</v>
      </c>
    </row>
    <row r="704" spans="1:5">
      <c r="A704" s="45" t="s">
        <v>1483</v>
      </c>
      <c r="B704" s="46" t="s">
        <v>195</v>
      </c>
      <c r="C704" s="9"/>
      <c r="D704" s="14"/>
      <c r="E704" s="36"/>
    </row>
    <row r="705" spans="1:5">
      <c r="A705" s="45" t="s">
        <v>1484</v>
      </c>
      <c r="B705" s="46" t="s">
        <v>196</v>
      </c>
      <c r="C705" s="9"/>
      <c r="D705" s="14"/>
      <c r="E705" s="36"/>
    </row>
    <row r="706" spans="1:5" ht="47.25">
      <c r="A706" s="37" t="s">
        <v>1488</v>
      </c>
      <c r="B706" s="6" t="s">
        <v>1461</v>
      </c>
      <c r="C706" s="8"/>
      <c r="D706" s="13">
        <f>SUM(D707:D708)</f>
        <v>0</v>
      </c>
      <c r="E706" s="13">
        <f>SUM(E707:E708)</f>
        <v>0</v>
      </c>
    </row>
    <row r="707" spans="1:5">
      <c r="A707" s="45" t="s">
        <v>1489</v>
      </c>
      <c r="B707" s="46" t="s">
        <v>195</v>
      </c>
      <c r="C707" s="9"/>
      <c r="D707" s="14"/>
      <c r="E707" s="36"/>
    </row>
    <row r="708" spans="1:5">
      <c r="A708" s="45" t="s">
        <v>1490</v>
      </c>
      <c r="B708" s="46" t="s">
        <v>196</v>
      </c>
      <c r="C708" s="9"/>
      <c r="D708" s="14"/>
      <c r="E708" s="36"/>
    </row>
    <row r="709" spans="1:5" ht="47.25">
      <c r="A709" s="37" t="s">
        <v>1494</v>
      </c>
      <c r="B709" s="6" t="s">
        <v>1467</v>
      </c>
      <c r="C709" s="8"/>
      <c r="D709" s="13">
        <f>SUM(D710:D711)</f>
        <v>0</v>
      </c>
      <c r="E709" s="13">
        <f>SUM(E710:E711)</f>
        <v>0</v>
      </c>
    </row>
    <row r="710" spans="1:5">
      <c r="A710" s="45" t="s">
        <v>1501</v>
      </c>
      <c r="B710" s="46" t="s">
        <v>195</v>
      </c>
      <c r="C710" s="9"/>
      <c r="D710" s="14"/>
      <c r="E710" s="36"/>
    </row>
    <row r="711" spans="1:5">
      <c r="A711" s="45" t="s">
        <v>1502</v>
      </c>
      <c r="B711" s="46" t="s">
        <v>196</v>
      </c>
      <c r="C711" s="9"/>
      <c r="D711" s="14"/>
      <c r="E711" s="36"/>
    </row>
    <row r="712" spans="1:5" ht="31.5">
      <c r="A712" s="37" t="s">
        <v>1506</v>
      </c>
      <c r="B712" s="6" t="s">
        <v>1474</v>
      </c>
      <c r="C712" s="6"/>
      <c r="D712" s="13">
        <f>D713+D716+D719+D722+D725+D728</f>
        <v>0</v>
      </c>
      <c r="E712" s="13">
        <f>E713+E716+E719+E722+E725+E728</f>
        <v>0</v>
      </c>
    </row>
    <row r="713" spans="1:5" ht="47.25">
      <c r="A713" s="37" t="s">
        <v>1507</v>
      </c>
      <c r="B713" s="6" t="s">
        <v>1475</v>
      </c>
      <c r="C713" s="8"/>
      <c r="D713" s="13">
        <f>SUM(D714:D715)</f>
        <v>0</v>
      </c>
      <c r="E713" s="13">
        <f>SUM(E714:E715)</f>
        <v>0</v>
      </c>
    </row>
    <row r="714" spans="1:5">
      <c r="A714" s="45" t="s">
        <v>1508</v>
      </c>
      <c r="B714" s="46" t="s">
        <v>195</v>
      </c>
      <c r="C714" s="9"/>
      <c r="D714" s="14"/>
      <c r="E714" s="36"/>
    </row>
    <row r="715" spans="1:5">
      <c r="A715" s="45" t="s">
        <v>1509</v>
      </c>
      <c r="B715" s="46" t="s">
        <v>196</v>
      </c>
      <c r="C715" s="9"/>
      <c r="D715" s="14"/>
      <c r="E715" s="36"/>
    </row>
    <row r="716" spans="1:5" ht="47.25">
      <c r="A716" s="37" t="s">
        <v>1514</v>
      </c>
      <c r="B716" s="6" t="s">
        <v>1481</v>
      </c>
      <c r="C716" s="8"/>
      <c r="D716" s="13">
        <f>SUM(D717:D718)</f>
        <v>0</v>
      </c>
      <c r="E716" s="13">
        <f>SUM(E717:E718)</f>
        <v>0</v>
      </c>
    </row>
    <row r="717" spans="1:5">
      <c r="A717" s="45" t="s">
        <v>1515</v>
      </c>
      <c r="B717" s="46" t="s">
        <v>195</v>
      </c>
      <c r="C717" s="9"/>
      <c r="D717" s="14"/>
      <c r="E717" s="36"/>
    </row>
    <row r="718" spans="1:5">
      <c r="A718" s="45" t="s">
        <v>1516</v>
      </c>
      <c r="B718" s="46" t="s">
        <v>196</v>
      </c>
      <c r="C718" s="9"/>
      <c r="D718" s="14"/>
      <c r="E718" s="36"/>
    </row>
    <row r="719" spans="1:5" ht="47.25">
      <c r="A719" s="37" t="s">
        <v>1520</v>
      </c>
      <c r="B719" s="6" t="s">
        <v>1487</v>
      </c>
      <c r="C719" s="8"/>
      <c r="D719" s="13">
        <f>SUM(D720:D721)</f>
        <v>0</v>
      </c>
      <c r="E719" s="13">
        <f>SUM(E720:E721)</f>
        <v>0</v>
      </c>
    </row>
    <row r="720" spans="1:5">
      <c r="A720" s="45" t="s">
        <v>1521</v>
      </c>
      <c r="B720" s="46" t="s">
        <v>195</v>
      </c>
      <c r="C720" s="9"/>
      <c r="D720" s="14"/>
      <c r="E720" s="36"/>
    </row>
    <row r="721" spans="1:5">
      <c r="A721" s="45" t="s">
        <v>1522</v>
      </c>
      <c r="B721" s="46" t="s">
        <v>196</v>
      </c>
      <c r="C721" s="9"/>
      <c r="D721" s="14"/>
      <c r="E721" s="36"/>
    </row>
    <row r="722" spans="1:5" ht="47.25">
      <c r="A722" s="37" t="s">
        <v>1526</v>
      </c>
      <c r="B722" s="6" t="s">
        <v>1493</v>
      </c>
      <c r="C722" s="8"/>
      <c r="D722" s="13">
        <f>SUM(D723:D724)</f>
        <v>0</v>
      </c>
      <c r="E722" s="13">
        <f>SUM(E723:E724)</f>
        <v>0</v>
      </c>
    </row>
    <row r="723" spans="1:5">
      <c r="A723" s="45" t="s">
        <v>1527</v>
      </c>
      <c r="B723" s="46" t="s">
        <v>195</v>
      </c>
      <c r="C723" s="9"/>
      <c r="D723" s="14"/>
      <c r="E723" s="36"/>
    </row>
    <row r="724" spans="1:5">
      <c r="A724" s="45" t="s">
        <v>1528</v>
      </c>
      <c r="B724" s="46" t="s">
        <v>196</v>
      </c>
      <c r="C724" s="9"/>
      <c r="D724" s="14"/>
      <c r="E724" s="36"/>
    </row>
    <row r="725" spans="1:5" ht="47.25">
      <c r="A725" s="37" t="s">
        <v>1532</v>
      </c>
      <c r="B725" s="6" t="s">
        <v>1500</v>
      </c>
      <c r="C725" s="8"/>
      <c r="D725" s="13">
        <f>SUM(D726:D727)</f>
        <v>0</v>
      </c>
      <c r="E725" s="13">
        <f>SUM(E726:E727)</f>
        <v>0</v>
      </c>
    </row>
    <row r="726" spans="1:5">
      <c r="A726" s="45" t="s">
        <v>1533</v>
      </c>
      <c r="B726" s="46" t="s">
        <v>195</v>
      </c>
      <c r="C726" s="9"/>
      <c r="D726" s="14"/>
      <c r="E726" s="36"/>
    </row>
    <row r="727" spans="1:5">
      <c r="A727" s="45" t="s">
        <v>1534</v>
      </c>
      <c r="B727" s="46" t="s">
        <v>196</v>
      </c>
      <c r="C727" s="9"/>
      <c r="D727" s="14"/>
      <c r="E727" s="36"/>
    </row>
    <row r="728" spans="1:5" ht="47.25">
      <c r="A728" s="37" t="s">
        <v>1538</v>
      </c>
      <c r="B728" s="6" t="s">
        <v>1505</v>
      </c>
      <c r="C728" s="8"/>
      <c r="D728" s="13">
        <f>SUM(D729:D730)</f>
        <v>0</v>
      </c>
      <c r="E728" s="13">
        <f>SUM(E729:E730)</f>
        <v>0</v>
      </c>
    </row>
    <row r="729" spans="1:5">
      <c r="A729" s="45" t="s">
        <v>1539</v>
      </c>
      <c r="B729" s="46" t="s">
        <v>195</v>
      </c>
      <c r="C729" s="9"/>
      <c r="D729" s="14"/>
      <c r="E729" s="36"/>
    </row>
    <row r="730" spans="1:5">
      <c r="A730" s="45" t="s">
        <v>1540</v>
      </c>
      <c r="B730" s="46" t="s">
        <v>196</v>
      </c>
      <c r="C730" s="9"/>
      <c r="D730" s="14"/>
      <c r="E730" s="36"/>
    </row>
    <row r="731" spans="1:5" ht="31.5">
      <c r="A731" s="37" t="s">
        <v>1544</v>
      </c>
      <c r="B731" s="6" t="s">
        <v>1512</v>
      </c>
      <c r="C731" s="6"/>
      <c r="D731" s="13">
        <f>D732+D735+D738+D741+D744+D747</f>
        <v>0</v>
      </c>
      <c r="E731" s="13">
        <f>E732+E735+E738+E741+E744+E747</f>
        <v>0</v>
      </c>
    </row>
    <row r="732" spans="1:5" ht="47.25">
      <c r="A732" s="37" t="s">
        <v>1545</v>
      </c>
      <c r="B732" s="6" t="s">
        <v>1513</v>
      </c>
      <c r="C732" s="8"/>
      <c r="D732" s="13">
        <f>SUM(D733:D734)</f>
        <v>0</v>
      </c>
      <c r="E732" s="13">
        <f>SUM(E733:E734)</f>
        <v>0</v>
      </c>
    </row>
    <row r="733" spans="1:5">
      <c r="A733" s="45" t="s">
        <v>1546</v>
      </c>
      <c r="B733" s="46" t="s">
        <v>195</v>
      </c>
      <c r="C733" s="9"/>
      <c r="D733" s="14"/>
      <c r="E733" s="36"/>
    </row>
    <row r="734" spans="1:5">
      <c r="A734" s="45" t="s">
        <v>1547</v>
      </c>
      <c r="B734" s="46" t="s">
        <v>196</v>
      </c>
      <c r="C734" s="9"/>
      <c r="D734" s="14"/>
      <c r="E734" s="36"/>
    </row>
    <row r="735" spans="1:5" ht="47.25">
      <c r="A735" s="37" t="s">
        <v>2160</v>
      </c>
      <c r="B735" s="6" t="s">
        <v>1519</v>
      </c>
      <c r="C735" s="8"/>
      <c r="D735" s="13">
        <f>SUM(D736:D737)</f>
        <v>0</v>
      </c>
      <c r="E735" s="13">
        <f>SUM(E736:E737)</f>
        <v>0</v>
      </c>
    </row>
    <row r="736" spans="1:5">
      <c r="A736" s="45" t="s">
        <v>2165</v>
      </c>
      <c r="B736" s="46" t="s">
        <v>195</v>
      </c>
      <c r="C736" s="9"/>
      <c r="D736" s="14"/>
      <c r="E736" s="36"/>
    </row>
    <row r="737" spans="1:5">
      <c r="A737" s="45" t="s">
        <v>2166</v>
      </c>
      <c r="B737" s="46" t="s">
        <v>196</v>
      </c>
      <c r="C737" s="9"/>
      <c r="D737" s="14"/>
      <c r="E737" s="36"/>
    </row>
    <row r="738" spans="1:5" ht="47.25">
      <c r="A738" s="37" t="s">
        <v>2161</v>
      </c>
      <c r="B738" s="6" t="s">
        <v>1525</v>
      </c>
      <c r="C738" s="8"/>
      <c r="D738" s="13">
        <f>SUM(D739:D740)</f>
        <v>0</v>
      </c>
      <c r="E738" s="13">
        <f>SUM(E739:E740)</f>
        <v>0</v>
      </c>
    </row>
    <row r="739" spans="1:5">
      <c r="A739" s="45" t="s">
        <v>2169</v>
      </c>
      <c r="B739" s="46" t="s">
        <v>195</v>
      </c>
      <c r="C739" s="9"/>
      <c r="D739" s="14"/>
      <c r="E739" s="36"/>
    </row>
    <row r="740" spans="1:5">
      <c r="A740" s="45" t="s">
        <v>2170</v>
      </c>
      <c r="B740" s="46" t="s">
        <v>196</v>
      </c>
      <c r="C740" s="9"/>
      <c r="D740" s="14"/>
      <c r="E740" s="36"/>
    </row>
    <row r="741" spans="1:5" ht="47.25">
      <c r="A741" s="37" t="s">
        <v>2162</v>
      </c>
      <c r="B741" s="6" t="s">
        <v>1531</v>
      </c>
      <c r="C741" s="8"/>
      <c r="D741" s="13">
        <f>SUM(D742:D743)</f>
        <v>0</v>
      </c>
      <c r="E741" s="13">
        <f>SUM(E742:E743)</f>
        <v>0</v>
      </c>
    </row>
    <row r="742" spans="1:5">
      <c r="A742" s="45" t="s">
        <v>2173</v>
      </c>
      <c r="B742" s="46" t="s">
        <v>195</v>
      </c>
      <c r="C742" s="9"/>
      <c r="D742" s="14"/>
      <c r="E742" s="36"/>
    </row>
    <row r="743" spans="1:5">
      <c r="A743" s="45" t="s">
        <v>2174</v>
      </c>
      <c r="B743" s="46" t="s">
        <v>196</v>
      </c>
      <c r="C743" s="9"/>
      <c r="D743" s="14"/>
      <c r="E743" s="36"/>
    </row>
    <row r="744" spans="1:5" ht="47.25">
      <c r="A744" s="37" t="s">
        <v>2163</v>
      </c>
      <c r="B744" s="6" t="s">
        <v>1537</v>
      </c>
      <c r="C744" s="8"/>
      <c r="D744" s="13">
        <f>SUM(D745:D746)</f>
        <v>0</v>
      </c>
      <c r="E744" s="13">
        <f>SUM(E745:E746)</f>
        <v>0</v>
      </c>
    </row>
    <row r="745" spans="1:5">
      <c r="A745" s="45" t="s">
        <v>2177</v>
      </c>
      <c r="B745" s="46" t="s">
        <v>195</v>
      </c>
      <c r="C745" s="9"/>
      <c r="D745" s="14"/>
      <c r="E745" s="36"/>
    </row>
    <row r="746" spans="1:5">
      <c r="A746" s="45" t="s">
        <v>2178</v>
      </c>
      <c r="B746" s="46" t="s">
        <v>196</v>
      </c>
      <c r="C746" s="9"/>
      <c r="D746" s="14"/>
      <c r="E746" s="36"/>
    </row>
    <row r="747" spans="1:5" ht="47.25">
      <c r="A747" s="37" t="s">
        <v>2164</v>
      </c>
      <c r="B747" s="6" t="s">
        <v>1543</v>
      </c>
      <c r="C747" s="8"/>
      <c r="D747" s="13">
        <f>SUM(D748:D749)</f>
        <v>0</v>
      </c>
      <c r="E747" s="13">
        <f>SUM(E748:E749)</f>
        <v>0</v>
      </c>
    </row>
    <row r="748" spans="1:5">
      <c r="A748" s="45" t="s">
        <v>2181</v>
      </c>
      <c r="B748" s="46" t="s">
        <v>195</v>
      </c>
      <c r="C748" s="9"/>
      <c r="D748" s="14"/>
      <c r="E748" s="36"/>
    </row>
    <row r="749" spans="1:5">
      <c r="A749" s="45" t="s">
        <v>2182</v>
      </c>
      <c r="B749" s="46" t="s">
        <v>196</v>
      </c>
      <c r="C749" s="9"/>
      <c r="D749" s="14"/>
      <c r="E749" s="36"/>
    </row>
    <row r="750" spans="1:5" ht="31.5">
      <c r="A750" s="37" t="s">
        <v>1589</v>
      </c>
      <c r="B750" s="6" t="s">
        <v>1550</v>
      </c>
      <c r="C750" s="6"/>
      <c r="D750" s="13">
        <f>D751+D754+D757+D760+D763+D766</f>
        <v>0</v>
      </c>
      <c r="E750" s="13">
        <f>E751+E754+E757+E760+E763+E766</f>
        <v>0</v>
      </c>
    </row>
    <row r="751" spans="1:5" ht="47.25">
      <c r="A751" s="37" t="s">
        <v>1552</v>
      </c>
      <c r="B751" s="6" t="s">
        <v>1551</v>
      </c>
      <c r="C751" s="8"/>
      <c r="D751" s="13">
        <f>SUM(D752:D753)</f>
        <v>0</v>
      </c>
      <c r="E751" s="13">
        <f>SUM(E752:E753)</f>
        <v>0</v>
      </c>
    </row>
    <row r="752" spans="1:5">
      <c r="A752" s="45" t="s">
        <v>1553</v>
      </c>
      <c r="B752" s="46" t="s">
        <v>195</v>
      </c>
      <c r="C752" s="9"/>
      <c r="D752" s="14"/>
      <c r="E752" s="36"/>
    </row>
    <row r="753" spans="1:5">
      <c r="A753" s="45" t="s">
        <v>1554</v>
      </c>
      <c r="B753" s="46" t="s">
        <v>196</v>
      </c>
      <c r="C753" s="9"/>
      <c r="D753" s="14"/>
      <c r="E753" s="36"/>
    </row>
    <row r="754" spans="1:5" ht="47.25">
      <c r="A754" s="37" t="s">
        <v>1558</v>
      </c>
      <c r="B754" s="6" t="s">
        <v>1557</v>
      </c>
      <c r="C754" s="8"/>
      <c r="D754" s="13">
        <f>SUM(D755:D756)</f>
        <v>0</v>
      </c>
      <c r="E754" s="13">
        <f>SUM(E755:E756)</f>
        <v>0</v>
      </c>
    </row>
    <row r="755" spans="1:5">
      <c r="A755" s="45" t="s">
        <v>1559</v>
      </c>
      <c r="B755" s="46" t="s">
        <v>195</v>
      </c>
      <c r="C755" s="9"/>
      <c r="D755" s="14"/>
      <c r="E755" s="36"/>
    </row>
    <row r="756" spans="1:5">
      <c r="A756" s="45" t="s">
        <v>1560</v>
      </c>
      <c r="B756" s="46" t="s">
        <v>196</v>
      </c>
      <c r="C756" s="9"/>
      <c r="D756" s="14"/>
      <c r="E756" s="36"/>
    </row>
    <row r="757" spans="1:5" ht="47.25">
      <c r="A757" s="37" t="s">
        <v>1564</v>
      </c>
      <c r="B757" s="6" t="s">
        <v>1563</v>
      </c>
      <c r="C757" s="8"/>
      <c r="D757" s="13">
        <f>SUM(D758:D759)</f>
        <v>0</v>
      </c>
      <c r="E757" s="13">
        <f>SUM(E758:E759)</f>
        <v>0</v>
      </c>
    </row>
    <row r="758" spans="1:5">
      <c r="A758" s="45" t="s">
        <v>1565</v>
      </c>
      <c r="B758" s="46" t="s">
        <v>195</v>
      </c>
      <c r="C758" s="9"/>
      <c r="D758" s="14"/>
      <c r="E758" s="36"/>
    </row>
    <row r="759" spans="1:5">
      <c r="A759" s="45" t="s">
        <v>1566</v>
      </c>
      <c r="B759" s="46" t="s">
        <v>196</v>
      </c>
      <c r="C759" s="9"/>
      <c r="D759" s="14"/>
      <c r="E759" s="36"/>
    </row>
    <row r="760" spans="1:5" ht="47.25">
      <c r="A760" s="37" t="s">
        <v>1570</v>
      </c>
      <c r="B760" s="6" t="s">
        <v>1569</v>
      </c>
      <c r="C760" s="8"/>
      <c r="D760" s="13">
        <f>SUM(D761:D762)</f>
        <v>0</v>
      </c>
      <c r="E760" s="13">
        <f>SUM(E761:E762)</f>
        <v>0</v>
      </c>
    </row>
    <row r="761" spans="1:5">
      <c r="A761" s="45" t="s">
        <v>1571</v>
      </c>
      <c r="B761" s="46" t="s">
        <v>195</v>
      </c>
      <c r="C761" s="9"/>
      <c r="D761" s="14"/>
      <c r="E761" s="36"/>
    </row>
    <row r="762" spans="1:5">
      <c r="A762" s="45" t="s">
        <v>1572</v>
      </c>
      <c r="B762" s="46" t="s">
        <v>196</v>
      </c>
      <c r="C762" s="9"/>
      <c r="D762" s="14"/>
      <c r="E762" s="36"/>
    </row>
    <row r="763" spans="1:5" ht="47.25">
      <c r="A763" s="37" t="s">
        <v>1575</v>
      </c>
      <c r="B763" s="6" t="s">
        <v>1580</v>
      </c>
      <c r="C763" s="8"/>
      <c r="D763" s="13">
        <f>SUM(D764:D765)</f>
        <v>0</v>
      </c>
      <c r="E763" s="13">
        <f>SUM(E764:E765)</f>
        <v>0</v>
      </c>
    </row>
    <row r="764" spans="1:5">
      <c r="A764" s="45" t="s">
        <v>1576</v>
      </c>
      <c r="B764" s="46" t="s">
        <v>195</v>
      </c>
      <c r="C764" s="9"/>
      <c r="D764" s="14"/>
      <c r="E764" s="36"/>
    </row>
    <row r="765" spans="1:5">
      <c r="A765" s="45" t="s">
        <v>1577</v>
      </c>
      <c r="B765" s="46" t="s">
        <v>196</v>
      </c>
      <c r="C765" s="9"/>
      <c r="D765" s="14"/>
      <c r="E765" s="36"/>
    </row>
    <row r="766" spans="1:5" ht="47.25">
      <c r="A766" s="37" t="s">
        <v>1581</v>
      </c>
      <c r="B766" s="6" t="s">
        <v>1586</v>
      </c>
      <c r="C766" s="8"/>
      <c r="D766" s="13">
        <f>SUM(D767:D768)</f>
        <v>0</v>
      </c>
      <c r="E766" s="13">
        <f>SUM(E767:E768)</f>
        <v>0</v>
      </c>
    </row>
    <row r="767" spans="1:5">
      <c r="A767" s="45" t="s">
        <v>1582</v>
      </c>
      <c r="B767" s="46" t="s">
        <v>195</v>
      </c>
      <c r="C767" s="9"/>
      <c r="D767" s="14"/>
      <c r="E767" s="36"/>
    </row>
    <row r="768" spans="1:5">
      <c r="A768" s="45" t="s">
        <v>1583</v>
      </c>
      <c r="B768" s="46" t="s">
        <v>196</v>
      </c>
      <c r="C768" s="9"/>
      <c r="D768" s="14"/>
      <c r="E768" s="36"/>
    </row>
    <row r="769" spans="1:5" ht="31.5">
      <c r="A769" s="37" t="s">
        <v>1595</v>
      </c>
      <c r="B769" s="6" t="s">
        <v>1587</v>
      </c>
      <c r="C769" s="6"/>
      <c r="D769" s="13">
        <f>D770+D773+D776+D779+D782+D785</f>
        <v>0</v>
      </c>
      <c r="E769" s="13">
        <f>E770+E773+E776+E779+E782+E785</f>
        <v>0</v>
      </c>
    </row>
    <row r="770" spans="1:5" ht="47.25">
      <c r="A770" s="37" t="s">
        <v>1598</v>
      </c>
      <c r="B770" s="6" t="s">
        <v>1588</v>
      </c>
      <c r="C770" s="8"/>
      <c r="D770" s="13">
        <f>SUM(D771:D772)</f>
        <v>0</v>
      </c>
      <c r="E770" s="13">
        <f>SUM(E771:E772)</f>
        <v>0</v>
      </c>
    </row>
    <row r="771" spans="1:5">
      <c r="A771" s="45" t="s">
        <v>1599</v>
      </c>
      <c r="B771" s="46" t="s">
        <v>195</v>
      </c>
      <c r="C771" s="9"/>
      <c r="D771" s="14"/>
      <c r="E771" s="36"/>
    </row>
    <row r="772" spans="1:5">
      <c r="A772" s="45" t="s">
        <v>1600</v>
      </c>
      <c r="B772" s="46" t="s">
        <v>196</v>
      </c>
      <c r="C772" s="9"/>
      <c r="D772" s="14"/>
      <c r="E772" s="36"/>
    </row>
    <row r="773" spans="1:5" ht="47.25">
      <c r="A773" s="37" t="s">
        <v>1603</v>
      </c>
      <c r="B773" s="6" t="s">
        <v>1590</v>
      </c>
      <c r="C773" s="8"/>
      <c r="D773" s="13">
        <f>SUM(D774:D775)</f>
        <v>0</v>
      </c>
      <c r="E773" s="13">
        <f>SUM(E774:E775)</f>
        <v>0</v>
      </c>
    </row>
    <row r="774" spans="1:5">
      <c r="A774" s="45" t="s">
        <v>1604</v>
      </c>
      <c r="B774" s="46" t="s">
        <v>195</v>
      </c>
      <c r="C774" s="9"/>
      <c r="D774" s="14"/>
      <c r="E774" s="36"/>
    </row>
    <row r="775" spans="1:5">
      <c r="A775" s="45" t="s">
        <v>1605</v>
      </c>
      <c r="B775" s="46" t="s">
        <v>196</v>
      </c>
      <c r="C775" s="9"/>
      <c r="D775" s="14"/>
      <c r="E775" s="36"/>
    </row>
    <row r="776" spans="1:5" ht="47.25">
      <c r="A776" s="37" t="s">
        <v>1609</v>
      </c>
      <c r="B776" s="6" t="s">
        <v>1591</v>
      </c>
      <c r="C776" s="8"/>
      <c r="D776" s="13">
        <f>SUM(D777:D778)</f>
        <v>0</v>
      </c>
      <c r="E776" s="13">
        <f>SUM(E777:E778)</f>
        <v>0</v>
      </c>
    </row>
    <row r="777" spans="1:5">
      <c r="A777" s="45" t="s">
        <v>1610</v>
      </c>
      <c r="B777" s="46" t="s">
        <v>195</v>
      </c>
      <c r="C777" s="9"/>
      <c r="D777" s="14"/>
      <c r="E777" s="36"/>
    </row>
    <row r="778" spans="1:5">
      <c r="A778" s="45" t="s">
        <v>1611</v>
      </c>
      <c r="B778" s="46" t="s">
        <v>196</v>
      </c>
      <c r="C778" s="9"/>
      <c r="D778" s="14"/>
      <c r="E778" s="36"/>
    </row>
    <row r="779" spans="1:5" ht="47.25">
      <c r="A779" s="37" t="s">
        <v>1615</v>
      </c>
      <c r="B779" s="6" t="s">
        <v>1592</v>
      </c>
      <c r="C779" s="8"/>
      <c r="D779" s="13">
        <f>SUM(D780:D781)</f>
        <v>0</v>
      </c>
      <c r="E779" s="13">
        <f>SUM(E780:E781)</f>
        <v>0</v>
      </c>
    </row>
    <row r="780" spans="1:5">
      <c r="A780" s="45" t="s">
        <v>1616</v>
      </c>
      <c r="B780" s="46" t="s">
        <v>195</v>
      </c>
      <c r="C780" s="9"/>
      <c r="D780" s="14"/>
      <c r="E780" s="36"/>
    </row>
    <row r="781" spans="1:5">
      <c r="A781" s="45" t="s">
        <v>1617</v>
      </c>
      <c r="B781" s="46" t="s">
        <v>196</v>
      </c>
      <c r="C781" s="9"/>
      <c r="D781" s="14"/>
      <c r="E781" s="36"/>
    </row>
    <row r="782" spans="1:5" ht="47.25">
      <c r="A782" s="37" t="s">
        <v>1621</v>
      </c>
      <c r="B782" s="6" t="s">
        <v>1593</v>
      </c>
      <c r="C782" s="8"/>
      <c r="D782" s="13">
        <f>SUM(D783:D784)</f>
        <v>0</v>
      </c>
      <c r="E782" s="13">
        <f>SUM(E783:E784)</f>
        <v>0</v>
      </c>
    </row>
    <row r="783" spans="1:5">
      <c r="A783" s="45" t="s">
        <v>1622</v>
      </c>
      <c r="B783" s="46" t="s">
        <v>195</v>
      </c>
      <c r="C783" s="9"/>
      <c r="D783" s="14"/>
      <c r="E783" s="36"/>
    </row>
    <row r="784" spans="1:5">
      <c r="A784" s="45" t="s">
        <v>1623</v>
      </c>
      <c r="B784" s="46" t="s">
        <v>196</v>
      </c>
      <c r="C784" s="9"/>
      <c r="D784" s="14"/>
      <c r="E784" s="36"/>
    </row>
    <row r="785" spans="1:5" ht="47.25">
      <c r="A785" s="37" t="s">
        <v>1627</v>
      </c>
      <c r="B785" s="6" t="s">
        <v>1594</v>
      </c>
      <c r="C785" s="8"/>
      <c r="D785" s="13">
        <f>SUM(D786:D787)</f>
        <v>0</v>
      </c>
      <c r="E785" s="13">
        <f>SUM(E786:E787)</f>
        <v>0</v>
      </c>
    </row>
    <row r="786" spans="1:5">
      <c r="A786" s="45" t="s">
        <v>1628</v>
      </c>
      <c r="B786" s="46" t="s">
        <v>195</v>
      </c>
      <c r="C786" s="9"/>
      <c r="D786" s="14"/>
      <c r="E786" s="36"/>
    </row>
    <row r="787" spans="1:5">
      <c r="A787" s="45" t="s">
        <v>1629</v>
      </c>
      <c r="B787" s="46" t="s">
        <v>196</v>
      </c>
      <c r="C787" s="9"/>
      <c r="D787" s="14"/>
      <c r="E787" s="36"/>
    </row>
    <row r="788" spans="1:5" ht="31.5">
      <c r="A788" s="37" t="s">
        <v>1633</v>
      </c>
      <c r="B788" s="6" t="s">
        <v>1596</v>
      </c>
      <c r="C788" s="6"/>
      <c r="D788" s="13">
        <f>D789+D792+D795+D798+D801+D804</f>
        <v>0</v>
      </c>
      <c r="E788" s="13">
        <f>E789+E792+E795+E798+E801+E804</f>
        <v>0</v>
      </c>
    </row>
    <row r="789" spans="1:5" ht="47.25">
      <c r="A789" s="37" t="s">
        <v>1634</v>
      </c>
      <c r="B789" s="6" t="s">
        <v>1597</v>
      </c>
      <c r="C789" s="8"/>
      <c r="D789" s="13">
        <f>SUM(D790:D791)</f>
        <v>0</v>
      </c>
      <c r="E789" s="13">
        <f>SUM(E790:E791)</f>
        <v>0</v>
      </c>
    </row>
    <row r="790" spans="1:5">
      <c r="A790" s="45" t="s">
        <v>1635</v>
      </c>
      <c r="B790" s="46" t="s">
        <v>195</v>
      </c>
      <c r="C790" s="9"/>
      <c r="D790" s="14"/>
      <c r="E790" s="36"/>
    </row>
    <row r="791" spans="1:5">
      <c r="A791" s="45" t="s">
        <v>1636</v>
      </c>
      <c r="B791" s="46" t="s">
        <v>196</v>
      </c>
      <c r="C791" s="9"/>
      <c r="D791" s="14"/>
      <c r="E791" s="36"/>
    </row>
    <row r="792" spans="1:5" ht="47.25">
      <c r="A792" s="37" t="s">
        <v>1641</v>
      </c>
      <c r="B792" s="6" t="s">
        <v>1608</v>
      </c>
      <c r="C792" s="8"/>
      <c r="D792" s="13">
        <f>SUM(D793:D794)</f>
        <v>0</v>
      </c>
      <c r="E792" s="13">
        <f>SUM(E793:E794)</f>
        <v>0</v>
      </c>
    </row>
    <row r="793" spans="1:5">
      <c r="A793" s="45" t="s">
        <v>1642</v>
      </c>
      <c r="B793" s="46" t="s">
        <v>195</v>
      </c>
      <c r="C793" s="9"/>
      <c r="D793" s="14"/>
      <c r="E793" s="36"/>
    </row>
    <row r="794" spans="1:5">
      <c r="A794" s="45" t="s">
        <v>1643</v>
      </c>
      <c r="B794" s="46" t="s">
        <v>196</v>
      </c>
      <c r="C794" s="9"/>
      <c r="D794" s="14"/>
      <c r="E794" s="36"/>
    </row>
    <row r="795" spans="1:5" ht="47.25">
      <c r="A795" s="37" t="s">
        <v>1647</v>
      </c>
      <c r="B795" s="6" t="s">
        <v>1614</v>
      </c>
      <c r="C795" s="8"/>
      <c r="D795" s="13">
        <f>SUM(D796:D797)</f>
        <v>0</v>
      </c>
      <c r="E795" s="13">
        <f>SUM(E796:E797)</f>
        <v>0</v>
      </c>
    </row>
    <row r="796" spans="1:5">
      <c r="A796" s="45" t="s">
        <v>1648</v>
      </c>
      <c r="B796" s="46" t="s">
        <v>195</v>
      </c>
      <c r="C796" s="9"/>
      <c r="D796" s="14"/>
      <c r="E796" s="36"/>
    </row>
    <row r="797" spans="1:5">
      <c r="A797" s="45" t="s">
        <v>1649</v>
      </c>
      <c r="B797" s="46" t="s">
        <v>196</v>
      </c>
      <c r="C797" s="9"/>
      <c r="D797" s="14"/>
      <c r="E797" s="36"/>
    </row>
    <row r="798" spans="1:5" ht="47.25">
      <c r="A798" s="37" t="s">
        <v>1653</v>
      </c>
      <c r="B798" s="6" t="s">
        <v>1620</v>
      </c>
      <c r="C798" s="8"/>
      <c r="D798" s="13">
        <f>SUM(D799:D800)</f>
        <v>0</v>
      </c>
      <c r="E798" s="13">
        <f>SUM(E799:E800)</f>
        <v>0</v>
      </c>
    </row>
    <row r="799" spans="1:5">
      <c r="A799" s="45" t="s">
        <v>1654</v>
      </c>
      <c r="B799" s="46" t="s">
        <v>195</v>
      </c>
      <c r="C799" s="9"/>
      <c r="D799" s="14"/>
      <c r="E799" s="36"/>
    </row>
    <row r="800" spans="1:5">
      <c r="A800" s="45" t="s">
        <v>1655</v>
      </c>
      <c r="B800" s="46" t="s">
        <v>196</v>
      </c>
      <c r="C800" s="9"/>
      <c r="D800" s="14"/>
      <c r="E800" s="36"/>
    </row>
    <row r="801" spans="1:5" ht="47.25">
      <c r="A801" s="37" t="s">
        <v>1659</v>
      </c>
      <c r="B801" s="6" t="s">
        <v>1626</v>
      </c>
      <c r="C801" s="8"/>
      <c r="D801" s="13">
        <f>SUM(D802:D803)</f>
        <v>0</v>
      </c>
      <c r="E801" s="13">
        <f>SUM(E802:E803)</f>
        <v>0</v>
      </c>
    </row>
    <row r="802" spans="1:5">
      <c r="A802" s="45" t="s">
        <v>1660</v>
      </c>
      <c r="B802" s="46" t="s">
        <v>195</v>
      </c>
      <c r="C802" s="9"/>
      <c r="D802" s="14"/>
      <c r="E802" s="36"/>
    </row>
    <row r="803" spans="1:5">
      <c r="A803" s="45" t="s">
        <v>1661</v>
      </c>
      <c r="B803" s="46" t="s">
        <v>196</v>
      </c>
      <c r="C803" s="9"/>
      <c r="D803" s="14"/>
      <c r="E803" s="36"/>
    </row>
    <row r="804" spans="1:5" ht="47.25">
      <c r="A804" s="37" t="s">
        <v>1665</v>
      </c>
      <c r="B804" s="6" t="s">
        <v>1632</v>
      </c>
      <c r="C804" s="8"/>
      <c r="D804" s="13">
        <f>SUM(D805:D806)</f>
        <v>0</v>
      </c>
      <c r="E804" s="13">
        <f>SUM(E805:E806)</f>
        <v>0</v>
      </c>
    </row>
    <row r="805" spans="1:5">
      <c r="A805" s="45" t="s">
        <v>1666</v>
      </c>
      <c r="B805" s="46" t="s">
        <v>195</v>
      </c>
      <c r="C805" s="9"/>
      <c r="D805" s="14"/>
      <c r="E805" s="36"/>
    </row>
    <row r="806" spans="1:5">
      <c r="A806" s="45" t="s">
        <v>1667</v>
      </c>
      <c r="B806" s="46" t="s">
        <v>196</v>
      </c>
      <c r="C806" s="9"/>
      <c r="D806" s="14"/>
      <c r="E806" s="36"/>
    </row>
    <row r="807" spans="1:5" ht="31.5">
      <c r="A807" s="37" t="s">
        <v>1670</v>
      </c>
      <c r="B807" s="6" t="s">
        <v>1639</v>
      </c>
      <c r="C807" s="6"/>
      <c r="D807" s="13">
        <f>D808+D811+D814+D817+D820+D823</f>
        <v>0</v>
      </c>
      <c r="E807" s="13">
        <f>E808+E811+E814+E817+E820+E823</f>
        <v>0</v>
      </c>
    </row>
    <row r="808" spans="1:5" ht="47.25">
      <c r="A808" s="37" t="s">
        <v>1671</v>
      </c>
      <c r="B808" s="6" t="s">
        <v>1640</v>
      </c>
      <c r="C808" s="8"/>
      <c r="D808" s="13">
        <f>SUM(D809:D810)</f>
        <v>0</v>
      </c>
      <c r="E808" s="13">
        <f>SUM(E809:E810)</f>
        <v>0</v>
      </c>
    </row>
    <row r="809" spans="1:5">
      <c r="A809" s="45" t="s">
        <v>1672</v>
      </c>
      <c r="B809" s="46" t="s">
        <v>195</v>
      </c>
      <c r="C809" s="9"/>
      <c r="D809" s="14"/>
      <c r="E809" s="36"/>
    </row>
    <row r="810" spans="1:5">
      <c r="A810" s="45" t="s">
        <v>1673</v>
      </c>
      <c r="B810" s="46" t="s">
        <v>196</v>
      </c>
      <c r="C810" s="9"/>
      <c r="D810" s="14"/>
      <c r="E810" s="36"/>
    </row>
    <row r="811" spans="1:5" ht="47.25">
      <c r="A811" s="37" t="s">
        <v>1678</v>
      </c>
      <c r="B811" s="6" t="s">
        <v>1646</v>
      </c>
      <c r="C811" s="8"/>
      <c r="D811" s="13">
        <f>SUM(D812:D813)</f>
        <v>0</v>
      </c>
      <c r="E811" s="13">
        <f>SUM(E812:E813)</f>
        <v>0</v>
      </c>
    </row>
    <row r="812" spans="1:5">
      <c r="A812" s="45" t="s">
        <v>1679</v>
      </c>
      <c r="B812" s="46" t="s">
        <v>195</v>
      </c>
      <c r="C812" s="9"/>
      <c r="D812" s="14"/>
      <c r="E812" s="36"/>
    </row>
    <row r="813" spans="1:5">
      <c r="A813" s="45" t="s">
        <v>1680</v>
      </c>
      <c r="B813" s="46" t="s">
        <v>196</v>
      </c>
      <c r="C813" s="9"/>
      <c r="D813" s="14"/>
      <c r="E813" s="36"/>
    </row>
    <row r="814" spans="1:5" ht="47.25">
      <c r="A814" s="37" t="s">
        <v>1684</v>
      </c>
      <c r="B814" s="6" t="s">
        <v>1652</v>
      </c>
      <c r="C814" s="8"/>
      <c r="D814" s="13">
        <f>SUM(D815:D816)</f>
        <v>0</v>
      </c>
      <c r="E814" s="13">
        <f>SUM(E815:E816)</f>
        <v>0</v>
      </c>
    </row>
    <row r="815" spans="1:5">
      <c r="A815" s="45" t="s">
        <v>1685</v>
      </c>
      <c r="B815" s="46" t="s">
        <v>195</v>
      </c>
      <c r="C815" s="9"/>
      <c r="D815" s="14"/>
      <c r="E815" s="36"/>
    </row>
    <row r="816" spans="1:5">
      <c r="A816" s="45" t="s">
        <v>1686</v>
      </c>
      <c r="B816" s="46" t="s">
        <v>196</v>
      </c>
      <c r="C816" s="9"/>
      <c r="D816" s="14"/>
      <c r="E816" s="36"/>
    </row>
    <row r="817" spans="1:5" ht="47.25">
      <c r="A817" s="37" t="s">
        <v>1690</v>
      </c>
      <c r="B817" s="6" t="s">
        <v>1658</v>
      </c>
      <c r="C817" s="8"/>
      <c r="D817" s="13">
        <f>SUM(D818:D819)</f>
        <v>0</v>
      </c>
      <c r="E817" s="13">
        <f>SUM(E818:E819)</f>
        <v>0</v>
      </c>
    </row>
    <row r="818" spans="1:5">
      <c r="A818" s="45" t="s">
        <v>1691</v>
      </c>
      <c r="B818" s="46" t="s">
        <v>195</v>
      </c>
      <c r="C818" s="9"/>
      <c r="D818" s="14"/>
      <c r="E818" s="36"/>
    </row>
    <row r="819" spans="1:5">
      <c r="A819" s="45" t="s">
        <v>1692</v>
      </c>
      <c r="B819" s="46" t="s">
        <v>196</v>
      </c>
      <c r="C819" s="9"/>
      <c r="D819" s="14"/>
      <c r="E819" s="36"/>
    </row>
    <row r="820" spans="1:5" ht="47.25">
      <c r="A820" s="37" t="s">
        <v>1696</v>
      </c>
      <c r="B820" s="6" t="s">
        <v>1664</v>
      </c>
      <c r="C820" s="8"/>
      <c r="D820" s="13">
        <f>SUM(D821:D822)</f>
        <v>0</v>
      </c>
      <c r="E820" s="13">
        <f>SUM(E821:E822)</f>
        <v>0</v>
      </c>
    </row>
    <row r="821" spans="1:5">
      <c r="A821" s="45" t="s">
        <v>1697</v>
      </c>
      <c r="B821" s="46" t="s">
        <v>195</v>
      </c>
      <c r="C821" s="9"/>
      <c r="D821" s="14"/>
      <c r="E821" s="36"/>
    </row>
    <row r="822" spans="1:5">
      <c r="A822" s="45" t="s">
        <v>1698</v>
      </c>
      <c r="B822" s="46" t="s">
        <v>196</v>
      </c>
      <c r="C822" s="9"/>
      <c r="D822" s="14"/>
      <c r="E822" s="36"/>
    </row>
    <row r="823" spans="1:5" ht="47.25">
      <c r="A823" s="37" t="s">
        <v>1702</v>
      </c>
      <c r="B823" s="6" t="s">
        <v>2185</v>
      </c>
      <c r="C823" s="8"/>
      <c r="D823" s="13">
        <f>SUM(D824:D825)</f>
        <v>0</v>
      </c>
      <c r="E823" s="13">
        <f>SUM(E824:E825)</f>
        <v>0</v>
      </c>
    </row>
    <row r="824" spans="1:5">
      <c r="A824" s="45" t="s">
        <v>1703</v>
      </c>
      <c r="B824" s="46" t="s">
        <v>195</v>
      </c>
      <c r="C824" s="9"/>
      <c r="D824" s="14"/>
      <c r="E824" s="36"/>
    </row>
    <row r="825" spans="1:5">
      <c r="A825" s="45" t="s">
        <v>1704</v>
      </c>
      <c r="B825" s="46" t="s">
        <v>196</v>
      </c>
      <c r="C825" s="9"/>
      <c r="D825" s="14"/>
      <c r="E825" s="36"/>
    </row>
    <row r="826" spans="1:5" ht="31.5">
      <c r="A826" s="37" t="s">
        <v>1708</v>
      </c>
      <c r="B826" s="6" t="s">
        <v>1676</v>
      </c>
      <c r="C826" s="6"/>
      <c r="D826" s="13">
        <f>D827+D830+D833+D836+D839+D842</f>
        <v>0</v>
      </c>
      <c r="E826" s="13">
        <f>E827+E830+E833+E836+E839+E842</f>
        <v>0</v>
      </c>
    </row>
    <row r="827" spans="1:5" ht="47.25">
      <c r="A827" s="37" t="s">
        <v>1709</v>
      </c>
      <c r="B827" s="6" t="s">
        <v>1677</v>
      </c>
      <c r="C827" s="8"/>
      <c r="D827" s="13">
        <f>SUM(D828:D829)</f>
        <v>0</v>
      </c>
      <c r="E827" s="13">
        <f>SUM(E828:E829)</f>
        <v>0</v>
      </c>
    </row>
    <row r="828" spans="1:5">
      <c r="A828" s="45" t="s">
        <v>1710</v>
      </c>
      <c r="B828" s="46" t="s">
        <v>195</v>
      </c>
      <c r="C828" s="9"/>
      <c r="D828" s="14"/>
      <c r="E828" s="36"/>
    </row>
    <row r="829" spans="1:5">
      <c r="A829" s="45" t="s">
        <v>1711</v>
      </c>
      <c r="B829" s="46" t="s">
        <v>196</v>
      </c>
      <c r="C829" s="9"/>
      <c r="D829" s="14"/>
      <c r="E829" s="36"/>
    </row>
    <row r="830" spans="1:5" ht="47.25">
      <c r="A830" s="37" t="s">
        <v>1716</v>
      </c>
      <c r="B830" s="6" t="s">
        <v>1683</v>
      </c>
      <c r="C830" s="8"/>
      <c r="D830" s="13">
        <f>SUM(D831:D832)</f>
        <v>0</v>
      </c>
      <c r="E830" s="13">
        <f>SUM(E831:E832)</f>
        <v>0</v>
      </c>
    </row>
    <row r="831" spans="1:5">
      <c r="A831" s="45" t="s">
        <v>1717</v>
      </c>
      <c r="B831" s="46" t="s">
        <v>195</v>
      </c>
      <c r="C831" s="9"/>
      <c r="D831" s="14"/>
      <c r="E831" s="36"/>
    </row>
    <row r="832" spans="1:5">
      <c r="A832" s="45" t="s">
        <v>1718</v>
      </c>
      <c r="B832" s="46" t="s">
        <v>196</v>
      </c>
      <c r="C832" s="9"/>
      <c r="D832" s="14"/>
      <c r="E832" s="36"/>
    </row>
    <row r="833" spans="1:5" ht="47.25">
      <c r="A833" s="37" t="s">
        <v>1722</v>
      </c>
      <c r="B833" s="6" t="s">
        <v>1689</v>
      </c>
      <c r="C833" s="8"/>
      <c r="D833" s="13">
        <f>SUM(D834:D835)</f>
        <v>0</v>
      </c>
      <c r="E833" s="13">
        <f>SUM(E834:E835)</f>
        <v>0</v>
      </c>
    </row>
    <row r="834" spans="1:5">
      <c r="A834" s="45" t="s">
        <v>1723</v>
      </c>
      <c r="B834" s="46" t="s">
        <v>195</v>
      </c>
      <c r="C834" s="9"/>
      <c r="D834" s="14"/>
      <c r="E834" s="36"/>
    </row>
    <row r="835" spans="1:5">
      <c r="A835" s="45" t="s">
        <v>1724</v>
      </c>
      <c r="B835" s="46" t="s">
        <v>196</v>
      </c>
      <c r="C835" s="9"/>
      <c r="D835" s="14"/>
      <c r="E835" s="36"/>
    </row>
    <row r="836" spans="1:5" ht="47.25">
      <c r="A836" s="37" t="s">
        <v>1728</v>
      </c>
      <c r="B836" s="6" t="s">
        <v>1695</v>
      </c>
      <c r="C836" s="8"/>
      <c r="D836" s="13">
        <f>SUM(D837:D838)</f>
        <v>0</v>
      </c>
      <c r="E836" s="13">
        <f>SUM(E837:E838)</f>
        <v>0</v>
      </c>
    </row>
    <row r="837" spans="1:5">
      <c r="A837" s="45" t="s">
        <v>1729</v>
      </c>
      <c r="B837" s="46" t="s">
        <v>195</v>
      </c>
      <c r="C837" s="9"/>
      <c r="D837" s="14"/>
      <c r="E837" s="36"/>
    </row>
    <row r="838" spans="1:5">
      <c r="A838" s="45" t="s">
        <v>1730</v>
      </c>
      <c r="B838" s="46" t="s">
        <v>196</v>
      </c>
      <c r="C838" s="9"/>
      <c r="D838" s="14"/>
      <c r="E838" s="36"/>
    </row>
    <row r="839" spans="1:5" ht="47.25">
      <c r="A839" s="37" t="s">
        <v>1734</v>
      </c>
      <c r="B839" s="6" t="s">
        <v>1701</v>
      </c>
      <c r="C839" s="8"/>
      <c r="D839" s="13">
        <f>SUM(D840:D841)</f>
        <v>0</v>
      </c>
      <c r="E839" s="13">
        <f>SUM(E840:E841)</f>
        <v>0</v>
      </c>
    </row>
    <row r="840" spans="1:5">
      <c r="A840" s="45" t="s">
        <v>1735</v>
      </c>
      <c r="B840" s="46" t="s">
        <v>195</v>
      </c>
      <c r="C840" s="9"/>
      <c r="D840" s="14"/>
      <c r="E840" s="36"/>
    </row>
    <row r="841" spans="1:5">
      <c r="A841" s="45" t="s">
        <v>1736</v>
      </c>
      <c r="B841" s="46" t="s">
        <v>196</v>
      </c>
      <c r="C841" s="9"/>
      <c r="D841" s="14"/>
      <c r="E841" s="36"/>
    </row>
    <row r="842" spans="1:5" ht="47.25">
      <c r="A842" s="37" t="s">
        <v>1740</v>
      </c>
      <c r="B842" s="6" t="s">
        <v>1707</v>
      </c>
      <c r="C842" s="8"/>
      <c r="D842" s="13">
        <f>SUM(D843:D844)</f>
        <v>0</v>
      </c>
      <c r="E842" s="13">
        <f>SUM(E843:E844)</f>
        <v>0</v>
      </c>
    </row>
    <row r="843" spans="1:5">
      <c r="A843" s="45" t="s">
        <v>1741</v>
      </c>
      <c r="B843" s="46" t="s">
        <v>195</v>
      </c>
      <c r="C843" s="9"/>
      <c r="D843" s="14"/>
      <c r="E843" s="36"/>
    </row>
    <row r="844" spans="1:5">
      <c r="A844" s="45" t="s">
        <v>1742</v>
      </c>
      <c r="B844" s="46" t="s">
        <v>196</v>
      </c>
      <c r="C844" s="9"/>
      <c r="D844" s="14"/>
      <c r="E844" s="36"/>
    </row>
    <row r="845" spans="1:5" ht="31.5">
      <c r="A845" s="37" t="s">
        <v>1746</v>
      </c>
      <c r="B845" s="6" t="s">
        <v>1714</v>
      </c>
      <c r="C845" s="6"/>
      <c r="D845" s="13">
        <f>D846+D849+D852+D855+D858+D861</f>
        <v>0</v>
      </c>
      <c r="E845" s="13">
        <f>E846+E849+E852+E855+E858+E861</f>
        <v>0</v>
      </c>
    </row>
    <row r="846" spans="1:5" ht="63">
      <c r="A846" s="37" t="s">
        <v>1747</v>
      </c>
      <c r="B846" s="6" t="s">
        <v>1715</v>
      </c>
      <c r="C846" s="8"/>
      <c r="D846" s="13">
        <f>SUM(D847:D848)</f>
        <v>0</v>
      </c>
      <c r="E846" s="13">
        <f>SUM(E847:E848)</f>
        <v>0</v>
      </c>
    </row>
    <row r="847" spans="1:5">
      <c r="A847" s="45" t="s">
        <v>1748</v>
      </c>
      <c r="B847" s="46" t="s">
        <v>195</v>
      </c>
      <c r="C847" s="9"/>
      <c r="D847" s="14"/>
      <c r="E847" s="36"/>
    </row>
    <row r="848" spans="1:5">
      <c r="A848" s="45" t="s">
        <v>1749</v>
      </c>
      <c r="B848" s="46" t="s">
        <v>196</v>
      </c>
      <c r="C848" s="9"/>
      <c r="D848" s="14"/>
      <c r="E848" s="36"/>
    </row>
    <row r="849" spans="1:5" ht="63">
      <c r="A849" s="37" t="s">
        <v>1754</v>
      </c>
      <c r="B849" s="6" t="s">
        <v>1721</v>
      </c>
      <c r="C849" s="8"/>
      <c r="D849" s="13">
        <f>SUM(D850:D851)</f>
        <v>0</v>
      </c>
      <c r="E849" s="13">
        <f>SUM(E850:E851)</f>
        <v>0</v>
      </c>
    </row>
    <row r="850" spans="1:5">
      <c r="A850" s="45" t="s">
        <v>1755</v>
      </c>
      <c r="B850" s="46" t="s">
        <v>195</v>
      </c>
      <c r="C850" s="9"/>
      <c r="D850" s="14"/>
      <c r="E850" s="36"/>
    </row>
    <row r="851" spans="1:5">
      <c r="A851" s="45" t="s">
        <v>1756</v>
      </c>
      <c r="B851" s="46" t="s">
        <v>196</v>
      </c>
      <c r="C851" s="9"/>
      <c r="D851" s="14"/>
      <c r="E851" s="36"/>
    </row>
    <row r="852" spans="1:5" ht="63">
      <c r="A852" s="37" t="s">
        <v>1761</v>
      </c>
      <c r="B852" s="6" t="s">
        <v>1727</v>
      </c>
      <c r="C852" s="8"/>
      <c r="D852" s="13">
        <f>SUM(D853:D854)</f>
        <v>0</v>
      </c>
      <c r="E852" s="13">
        <f>SUM(E853:E854)</f>
        <v>0</v>
      </c>
    </row>
    <row r="853" spans="1:5">
      <c r="A853" s="45" t="s">
        <v>1762</v>
      </c>
      <c r="B853" s="46" t="s">
        <v>195</v>
      </c>
      <c r="C853" s="9"/>
      <c r="D853" s="14"/>
      <c r="E853" s="36"/>
    </row>
    <row r="854" spans="1:5">
      <c r="A854" s="45" t="s">
        <v>1763</v>
      </c>
      <c r="B854" s="46" t="s">
        <v>196</v>
      </c>
      <c r="C854" s="9"/>
      <c r="D854" s="14"/>
      <c r="E854" s="36"/>
    </row>
    <row r="855" spans="1:5" ht="63">
      <c r="A855" s="37" t="s">
        <v>1766</v>
      </c>
      <c r="B855" s="6" t="s">
        <v>1733</v>
      </c>
      <c r="C855" s="8"/>
      <c r="D855" s="13">
        <f>SUM(D856:D857)</f>
        <v>0</v>
      </c>
      <c r="E855" s="13">
        <f>SUM(E856:E857)</f>
        <v>0</v>
      </c>
    </row>
    <row r="856" spans="1:5">
      <c r="A856" s="45" t="s">
        <v>1767</v>
      </c>
      <c r="B856" s="46" t="s">
        <v>195</v>
      </c>
      <c r="C856" s="9"/>
      <c r="D856" s="14"/>
      <c r="E856" s="36"/>
    </row>
    <row r="857" spans="1:5">
      <c r="A857" s="45" t="s">
        <v>1768</v>
      </c>
      <c r="B857" s="46" t="s">
        <v>196</v>
      </c>
      <c r="C857" s="9"/>
      <c r="D857" s="14"/>
      <c r="E857" s="36"/>
    </row>
    <row r="858" spans="1:5" ht="63">
      <c r="A858" s="37" t="s">
        <v>1772</v>
      </c>
      <c r="B858" s="6" t="s">
        <v>1739</v>
      </c>
      <c r="C858" s="8"/>
      <c r="D858" s="13">
        <f>SUM(D859:D860)</f>
        <v>0</v>
      </c>
      <c r="E858" s="13">
        <f>SUM(E859:E860)</f>
        <v>0</v>
      </c>
    </row>
    <row r="859" spans="1:5">
      <c r="A859" s="45" t="s">
        <v>1773</v>
      </c>
      <c r="B859" s="46" t="s">
        <v>195</v>
      </c>
      <c r="C859" s="9"/>
      <c r="D859" s="14"/>
      <c r="E859" s="36"/>
    </row>
    <row r="860" spans="1:5">
      <c r="A860" s="45" t="s">
        <v>1774</v>
      </c>
      <c r="B860" s="46" t="s">
        <v>196</v>
      </c>
      <c r="C860" s="9"/>
      <c r="D860" s="14"/>
      <c r="E860" s="36"/>
    </row>
    <row r="861" spans="1:5" ht="63">
      <c r="A861" s="37" t="s">
        <v>1778</v>
      </c>
      <c r="B861" s="6" t="s">
        <v>1745</v>
      </c>
      <c r="C861" s="8"/>
      <c r="D861" s="13">
        <f>SUM(D862:D863)</f>
        <v>0</v>
      </c>
      <c r="E861" s="13">
        <f>SUM(E862:E863)</f>
        <v>0</v>
      </c>
    </row>
    <row r="862" spans="1:5">
      <c r="A862" s="45" t="s">
        <v>1779</v>
      </c>
      <c r="B862" s="46" t="s">
        <v>195</v>
      </c>
      <c r="C862" s="9"/>
      <c r="D862" s="14"/>
      <c r="E862" s="36"/>
    </row>
    <row r="863" spans="1:5">
      <c r="A863" s="45" t="s">
        <v>1780</v>
      </c>
      <c r="B863" s="46" t="s">
        <v>196</v>
      </c>
      <c r="C863" s="9"/>
      <c r="D863" s="14"/>
      <c r="E863" s="36"/>
    </row>
    <row r="864" spans="1:5" ht="31.5">
      <c r="A864" s="37" t="s">
        <v>1784</v>
      </c>
      <c r="B864" s="6" t="s">
        <v>1752</v>
      </c>
      <c r="C864" s="6"/>
      <c r="D864" s="13">
        <f>D865+D868+D871+D874+D877+D880</f>
        <v>0</v>
      </c>
      <c r="E864" s="13">
        <f>E865+E868+E871+E874+E877+E880</f>
        <v>0</v>
      </c>
    </row>
    <row r="865" spans="1:5" ht="47.25">
      <c r="A865" s="37" t="s">
        <v>1785</v>
      </c>
      <c r="B865" s="6" t="s">
        <v>1753</v>
      </c>
      <c r="C865" s="8"/>
      <c r="D865" s="13">
        <f>SUM(D866:D867)</f>
        <v>0</v>
      </c>
      <c r="E865" s="13">
        <f>SUM(E866:E867)</f>
        <v>0</v>
      </c>
    </row>
    <row r="866" spans="1:5">
      <c r="A866" s="45" t="s">
        <v>1786</v>
      </c>
      <c r="B866" s="46" t="s">
        <v>195</v>
      </c>
      <c r="C866" s="9"/>
      <c r="D866" s="14"/>
      <c r="E866" s="36"/>
    </row>
    <row r="867" spans="1:5">
      <c r="A867" s="45" t="s">
        <v>1787</v>
      </c>
      <c r="B867" s="46" t="s">
        <v>196</v>
      </c>
      <c r="C867" s="9"/>
      <c r="D867" s="14"/>
      <c r="E867" s="36"/>
    </row>
    <row r="868" spans="1:5" ht="47.25">
      <c r="A868" s="37" t="s">
        <v>1790</v>
      </c>
      <c r="B868" s="6" t="s">
        <v>1759</v>
      </c>
      <c r="C868" s="8"/>
      <c r="D868" s="13">
        <f>SUM(D869:D870)</f>
        <v>0</v>
      </c>
      <c r="E868" s="13">
        <f>SUM(E869:E870)</f>
        <v>0</v>
      </c>
    </row>
    <row r="869" spans="1:5">
      <c r="A869" s="45" t="s">
        <v>1791</v>
      </c>
      <c r="B869" s="46" t="s">
        <v>195</v>
      </c>
      <c r="C869" s="9"/>
      <c r="D869" s="14"/>
      <c r="E869" s="36"/>
    </row>
    <row r="870" spans="1:5">
      <c r="A870" s="45" t="s">
        <v>1792</v>
      </c>
      <c r="B870" s="46" t="s">
        <v>196</v>
      </c>
      <c r="C870" s="9"/>
      <c r="D870" s="14"/>
      <c r="E870" s="36"/>
    </row>
    <row r="871" spans="1:5" ht="47.25">
      <c r="A871" s="37" t="s">
        <v>1795</v>
      </c>
      <c r="B871" s="6" t="s">
        <v>1760</v>
      </c>
      <c r="C871" s="8"/>
      <c r="D871" s="13">
        <f>SUM(D872:D873)</f>
        <v>0</v>
      </c>
      <c r="E871" s="13">
        <f>SUM(E872:E873)</f>
        <v>0</v>
      </c>
    </row>
    <row r="872" spans="1:5">
      <c r="A872" s="45" t="s">
        <v>1796</v>
      </c>
      <c r="B872" s="46" t="s">
        <v>195</v>
      </c>
      <c r="C872" s="9"/>
      <c r="D872" s="14"/>
      <c r="E872" s="36"/>
    </row>
    <row r="873" spans="1:5">
      <c r="A873" s="45" t="s">
        <v>1797</v>
      </c>
      <c r="B873" s="46" t="s">
        <v>196</v>
      </c>
      <c r="C873" s="9"/>
      <c r="D873" s="14"/>
      <c r="E873" s="36"/>
    </row>
    <row r="874" spans="1:5" ht="47.25">
      <c r="A874" s="37" t="s">
        <v>1800</v>
      </c>
      <c r="B874" s="6" t="s">
        <v>1771</v>
      </c>
      <c r="C874" s="8"/>
      <c r="D874" s="13">
        <f>SUM(D875:D876)</f>
        <v>0</v>
      </c>
      <c r="E874" s="13">
        <f>SUM(E875:E876)</f>
        <v>0</v>
      </c>
    </row>
    <row r="875" spans="1:5">
      <c r="A875" s="45" t="s">
        <v>1801</v>
      </c>
      <c r="B875" s="46" t="s">
        <v>195</v>
      </c>
      <c r="C875" s="9"/>
      <c r="D875" s="14"/>
      <c r="E875" s="36"/>
    </row>
    <row r="876" spans="1:5">
      <c r="A876" s="45" t="s">
        <v>1802</v>
      </c>
      <c r="B876" s="46" t="s">
        <v>196</v>
      </c>
      <c r="C876" s="9"/>
      <c r="D876" s="14"/>
      <c r="E876" s="36"/>
    </row>
    <row r="877" spans="1:5" ht="47.25">
      <c r="A877" s="37" t="s">
        <v>1805</v>
      </c>
      <c r="B877" s="6" t="s">
        <v>1777</v>
      </c>
      <c r="C877" s="8"/>
      <c r="D877" s="13">
        <f>SUM(D878:D879)</f>
        <v>0</v>
      </c>
      <c r="E877" s="13">
        <f>SUM(E878:E879)</f>
        <v>0</v>
      </c>
    </row>
    <row r="878" spans="1:5">
      <c r="A878" s="45" t="s">
        <v>1806</v>
      </c>
      <c r="B878" s="46" t="s">
        <v>195</v>
      </c>
      <c r="C878" s="9"/>
      <c r="D878" s="14"/>
      <c r="E878" s="36"/>
    </row>
    <row r="879" spans="1:5">
      <c r="A879" s="45" t="s">
        <v>1807</v>
      </c>
      <c r="B879" s="46" t="s">
        <v>196</v>
      </c>
      <c r="C879" s="9"/>
      <c r="D879" s="14"/>
      <c r="E879" s="36"/>
    </row>
    <row r="880" spans="1:5" ht="47.25">
      <c r="A880" s="37" t="s">
        <v>1810</v>
      </c>
      <c r="B880" s="6" t="s">
        <v>1783</v>
      </c>
      <c r="C880" s="8"/>
      <c r="D880" s="13">
        <f>SUM(D881:D882)</f>
        <v>0</v>
      </c>
      <c r="E880" s="13">
        <f>SUM(E881:E882)</f>
        <v>0</v>
      </c>
    </row>
    <row r="881" spans="1:5">
      <c r="A881" s="45" t="s">
        <v>1811</v>
      </c>
      <c r="B881" s="46" t="s">
        <v>195</v>
      </c>
      <c r="C881" s="9"/>
      <c r="D881" s="14"/>
      <c r="E881" s="36"/>
    </row>
    <row r="882" spans="1:5">
      <c r="A882" s="45" t="s">
        <v>1812</v>
      </c>
      <c r="B882" s="46" t="s">
        <v>196</v>
      </c>
      <c r="C882" s="9"/>
      <c r="D882" s="14"/>
      <c r="E882" s="36"/>
    </row>
    <row r="883" spans="1:5" ht="31.5">
      <c r="A883" s="37" t="s">
        <v>1815</v>
      </c>
      <c r="B883" s="6" t="s">
        <v>1821</v>
      </c>
      <c r="C883" s="6"/>
      <c r="D883" s="13">
        <f>D884+D887+D890+D893+D896+D899</f>
        <v>0</v>
      </c>
      <c r="E883" s="13">
        <f>E884+E887+E890+E893+E896+E899</f>
        <v>0</v>
      </c>
    </row>
    <row r="884" spans="1:5" ht="63">
      <c r="A884" s="37" t="s">
        <v>1816</v>
      </c>
      <c r="B884" s="6" t="s">
        <v>1822</v>
      </c>
      <c r="C884" s="8"/>
      <c r="D884" s="13">
        <f>SUM(D885:D886)</f>
        <v>0</v>
      </c>
      <c r="E884" s="13">
        <f>SUM(E885:E886)</f>
        <v>0</v>
      </c>
    </row>
    <row r="885" spans="1:5">
      <c r="A885" s="45" t="s">
        <v>1817</v>
      </c>
      <c r="B885" s="46" t="s">
        <v>195</v>
      </c>
      <c r="C885" s="9"/>
      <c r="D885" s="14"/>
      <c r="E885" s="36"/>
    </row>
    <row r="886" spans="1:5">
      <c r="A886" s="45" t="s">
        <v>1818</v>
      </c>
      <c r="B886" s="46" t="s">
        <v>196</v>
      </c>
      <c r="C886" s="9"/>
      <c r="D886" s="14"/>
      <c r="E886" s="36"/>
    </row>
    <row r="887" spans="1:5" ht="63">
      <c r="A887" s="37" t="s">
        <v>1823</v>
      </c>
      <c r="B887" s="6" t="s">
        <v>1828</v>
      </c>
      <c r="C887" s="8"/>
      <c r="D887" s="13">
        <f>SUM(D888:D889)</f>
        <v>0</v>
      </c>
      <c r="E887" s="13">
        <f>SUM(E888:E889)</f>
        <v>0</v>
      </c>
    </row>
    <row r="888" spans="1:5">
      <c r="A888" s="45" t="s">
        <v>1824</v>
      </c>
      <c r="B888" s="46" t="s">
        <v>195</v>
      </c>
      <c r="C888" s="9"/>
      <c r="D888" s="14"/>
      <c r="E888" s="36"/>
    </row>
    <row r="889" spans="1:5">
      <c r="A889" s="45" t="s">
        <v>1825</v>
      </c>
      <c r="B889" s="46" t="s">
        <v>196</v>
      </c>
      <c r="C889" s="9"/>
      <c r="D889" s="14"/>
      <c r="E889" s="36"/>
    </row>
    <row r="890" spans="1:5" ht="63">
      <c r="A890" s="37" t="s">
        <v>1829</v>
      </c>
      <c r="B890" s="6" t="s">
        <v>1834</v>
      </c>
      <c r="C890" s="8"/>
      <c r="D890" s="13">
        <f>SUM(D891:D892)</f>
        <v>0</v>
      </c>
      <c r="E890" s="13">
        <f>SUM(E891:E892)</f>
        <v>0</v>
      </c>
    </row>
    <row r="891" spans="1:5">
      <c r="A891" s="45" t="s">
        <v>1830</v>
      </c>
      <c r="B891" s="46" t="s">
        <v>195</v>
      </c>
      <c r="C891" s="9"/>
      <c r="D891" s="14"/>
      <c r="E891" s="36"/>
    </row>
    <row r="892" spans="1:5">
      <c r="A892" s="45" t="s">
        <v>1831</v>
      </c>
      <c r="B892" s="46" t="s">
        <v>196</v>
      </c>
      <c r="C892" s="9"/>
      <c r="D892" s="14"/>
      <c r="E892" s="36"/>
    </row>
    <row r="893" spans="1:5" ht="63">
      <c r="A893" s="37" t="s">
        <v>1835</v>
      </c>
      <c r="B893" s="6" t="s">
        <v>1840</v>
      </c>
      <c r="C893" s="8"/>
      <c r="D893" s="13">
        <f>SUM(D894:D895)</f>
        <v>0</v>
      </c>
      <c r="E893" s="13">
        <f>SUM(E894:E895)</f>
        <v>0</v>
      </c>
    </row>
    <row r="894" spans="1:5">
      <c r="A894" s="45" t="s">
        <v>1836</v>
      </c>
      <c r="B894" s="46" t="s">
        <v>195</v>
      </c>
      <c r="C894" s="9"/>
      <c r="D894" s="14"/>
      <c r="E894" s="36"/>
    </row>
    <row r="895" spans="1:5">
      <c r="A895" s="45" t="s">
        <v>1837</v>
      </c>
      <c r="B895" s="46" t="s">
        <v>196</v>
      </c>
      <c r="C895" s="9"/>
      <c r="D895" s="14"/>
      <c r="E895" s="36"/>
    </row>
    <row r="896" spans="1:5" ht="63">
      <c r="A896" s="37" t="s">
        <v>1841</v>
      </c>
      <c r="B896" s="6" t="s">
        <v>1846</v>
      </c>
      <c r="C896" s="8"/>
      <c r="D896" s="13">
        <f>SUM(D897:D898)</f>
        <v>0</v>
      </c>
      <c r="E896" s="13">
        <f>SUM(E897:E898)</f>
        <v>0</v>
      </c>
    </row>
    <row r="897" spans="1:5">
      <c r="A897" s="45" t="s">
        <v>1842</v>
      </c>
      <c r="B897" s="46" t="s">
        <v>195</v>
      </c>
      <c r="C897" s="9"/>
      <c r="D897" s="14"/>
      <c r="E897" s="36"/>
    </row>
    <row r="898" spans="1:5">
      <c r="A898" s="45" t="s">
        <v>1843</v>
      </c>
      <c r="B898" s="46" t="s">
        <v>196</v>
      </c>
      <c r="C898" s="9"/>
      <c r="D898" s="14"/>
      <c r="E898" s="36"/>
    </row>
    <row r="899" spans="1:5" ht="47.25">
      <c r="A899" s="37" t="s">
        <v>1847</v>
      </c>
      <c r="B899" s="6" t="s">
        <v>1852</v>
      </c>
      <c r="C899" s="8"/>
      <c r="D899" s="13">
        <f>SUM(D900:D901)</f>
        <v>0</v>
      </c>
      <c r="E899" s="13">
        <f>SUM(E900:E901)</f>
        <v>0</v>
      </c>
    </row>
    <row r="900" spans="1:5">
      <c r="A900" s="45" t="s">
        <v>1848</v>
      </c>
      <c r="B900" s="46" t="s">
        <v>195</v>
      </c>
      <c r="C900" s="9"/>
      <c r="D900" s="14"/>
      <c r="E900" s="36"/>
    </row>
    <row r="901" spans="1:5">
      <c r="A901" s="45" t="s">
        <v>1849</v>
      </c>
      <c r="B901" s="46" t="s">
        <v>196</v>
      </c>
      <c r="C901" s="9"/>
      <c r="D901" s="14"/>
      <c r="E901" s="36"/>
    </row>
    <row r="902" spans="1:5" ht="31.5">
      <c r="A902" s="37" t="s">
        <v>1853</v>
      </c>
      <c r="B902" s="6" t="s">
        <v>1859</v>
      </c>
      <c r="C902" s="6"/>
      <c r="D902" s="13">
        <f>D903+D906+D909+D912+D915+D918</f>
        <v>0</v>
      </c>
      <c r="E902" s="13">
        <f>E903+E906+E909+E912+E915+E918</f>
        <v>0</v>
      </c>
    </row>
    <row r="903" spans="1:5" ht="47.25">
      <c r="A903" s="37" t="s">
        <v>1854</v>
      </c>
      <c r="B903" s="6" t="s">
        <v>1860</v>
      </c>
      <c r="C903" s="8"/>
      <c r="D903" s="13">
        <f>SUM(D904:D905)</f>
        <v>0</v>
      </c>
      <c r="E903" s="13">
        <f>SUM(E904:E905)</f>
        <v>0</v>
      </c>
    </row>
    <row r="904" spans="1:5">
      <c r="A904" s="45" t="s">
        <v>1855</v>
      </c>
      <c r="B904" s="46" t="s">
        <v>195</v>
      </c>
      <c r="C904" s="9"/>
      <c r="D904" s="14"/>
      <c r="E904" s="36"/>
    </row>
    <row r="905" spans="1:5">
      <c r="A905" s="45" t="s">
        <v>1856</v>
      </c>
      <c r="B905" s="46" t="s">
        <v>196</v>
      </c>
      <c r="C905" s="9"/>
      <c r="D905" s="14"/>
      <c r="E905" s="36"/>
    </row>
    <row r="906" spans="1:5" ht="47.25">
      <c r="A906" s="37" t="s">
        <v>1861</v>
      </c>
      <c r="B906" s="6" t="s">
        <v>1866</v>
      </c>
      <c r="C906" s="8"/>
      <c r="D906" s="13">
        <f>SUM(D907:D908)</f>
        <v>0</v>
      </c>
      <c r="E906" s="13">
        <f>SUM(E907:E908)</f>
        <v>0</v>
      </c>
    </row>
    <row r="907" spans="1:5">
      <c r="A907" s="45" t="s">
        <v>1862</v>
      </c>
      <c r="B907" s="46" t="s">
        <v>195</v>
      </c>
      <c r="C907" s="9"/>
      <c r="D907" s="14"/>
      <c r="E907" s="36"/>
    </row>
    <row r="908" spans="1:5">
      <c r="A908" s="45" t="s">
        <v>1863</v>
      </c>
      <c r="B908" s="46" t="s">
        <v>196</v>
      </c>
      <c r="C908" s="9"/>
      <c r="D908" s="14"/>
      <c r="E908" s="36"/>
    </row>
    <row r="909" spans="1:5" ht="47.25">
      <c r="A909" s="37" t="s">
        <v>1867</v>
      </c>
      <c r="B909" s="6" t="s">
        <v>1872</v>
      </c>
      <c r="C909" s="8"/>
      <c r="D909" s="13">
        <f>SUM(D910:D911)</f>
        <v>0</v>
      </c>
      <c r="E909" s="13">
        <f>SUM(E910:E911)</f>
        <v>0</v>
      </c>
    </row>
    <row r="910" spans="1:5">
      <c r="A910" s="45" t="s">
        <v>1868</v>
      </c>
      <c r="B910" s="46" t="s">
        <v>195</v>
      </c>
      <c r="C910" s="9"/>
      <c r="D910" s="14"/>
      <c r="E910" s="36"/>
    </row>
    <row r="911" spans="1:5">
      <c r="A911" s="45" t="s">
        <v>1869</v>
      </c>
      <c r="B911" s="46" t="s">
        <v>196</v>
      </c>
      <c r="C911" s="9"/>
      <c r="D911" s="14"/>
      <c r="E911" s="36"/>
    </row>
    <row r="912" spans="1:5" ht="47.25">
      <c r="A912" s="37" t="s">
        <v>1873</v>
      </c>
      <c r="B912" s="6" t="s">
        <v>1878</v>
      </c>
      <c r="C912" s="8"/>
      <c r="D912" s="13">
        <f>SUM(D913:D914)</f>
        <v>0</v>
      </c>
      <c r="E912" s="13">
        <f>SUM(E913:E914)</f>
        <v>0</v>
      </c>
    </row>
    <row r="913" spans="1:244">
      <c r="A913" s="45" t="s">
        <v>1874</v>
      </c>
      <c r="B913" s="46" t="s">
        <v>195</v>
      </c>
      <c r="C913" s="9"/>
      <c r="D913" s="14"/>
      <c r="E913" s="36"/>
    </row>
    <row r="914" spans="1:244">
      <c r="A914" s="45" t="s">
        <v>1875</v>
      </c>
      <c r="B914" s="46" t="s">
        <v>196</v>
      </c>
      <c r="C914" s="9"/>
      <c r="D914" s="14"/>
      <c r="E914" s="36"/>
    </row>
    <row r="915" spans="1:244" ht="47.25">
      <c r="A915" s="37" t="s">
        <v>1879</v>
      </c>
      <c r="B915" s="6" t="s">
        <v>1884</v>
      </c>
      <c r="C915" s="8"/>
      <c r="D915" s="13">
        <f>SUM(D916:D917)</f>
        <v>0</v>
      </c>
      <c r="E915" s="13">
        <f>SUM(E916:E917)</f>
        <v>0</v>
      </c>
    </row>
    <row r="916" spans="1:244">
      <c r="A916" s="45" t="s">
        <v>1880</v>
      </c>
      <c r="B916" s="46" t="s">
        <v>195</v>
      </c>
      <c r="C916" s="9"/>
      <c r="D916" s="14"/>
      <c r="E916" s="36"/>
    </row>
    <row r="917" spans="1:244">
      <c r="A917" s="45" t="s">
        <v>1881</v>
      </c>
      <c r="B917" s="46" t="s">
        <v>196</v>
      </c>
      <c r="C917" s="9"/>
      <c r="D917" s="14"/>
      <c r="E917" s="36"/>
    </row>
    <row r="918" spans="1:244" ht="47.25">
      <c r="A918" s="37" t="s">
        <v>1885</v>
      </c>
      <c r="B918" s="6" t="s">
        <v>1890</v>
      </c>
      <c r="C918" s="8"/>
      <c r="D918" s="13">
        <f>SUM(D919:D920)</f>
        <v>0</v>
      </c>
      <c r="E918" s="13">
        <f>SUM(E919:E920)</f>
        <v>0</v>
      </c>
    </row>
    <row r="919" spans="1:244">
      <c r="A919" s="45" t="s">
        <v>1886</v>
      </c>
      <c r="B919" s="46" t="s">
        <v>195</v>
      </c>
      <c r="C919" s="9"/>
      <c r="D919" s="14"/>
      <c r="E919" s="36"/>
    </row>
    <row r="920" spans="1:244">
      <c r="A920" s="45" t="s">
        <v>1887</v>
      </c>
      <c r="B920" s="46" t="s">
        <v>196</v>
      </c>
      <c r="C920" s="9"/>
      <c r="D920" s="14"/>
      <c r="E920" s="36"/>
    </row>
    <row r="921" spans="1:244" ht="31.5">
      <c r="A921" s="70" t="s">
        <v>1891</v>
      </c>
      <c r="B921" s="71" t="s">
        <v>2117</v>
      </c>
      <c r="C921" s="72"/>
      <c r="D921" s="73">
        <f>D922+D935</f>
        <v>0</v>
      </c>
      <c r="E921" s="73">
        <f>E922+E935</f>
        <v>0</v>
      </c>
      <c r="F921" s="74"/>
      <c r="G921" s="74"/>
      <c r="H921" s="74"/>
      <c r="I921" s="74"/>
      <c r="J921" s="74"/>
      <c r="K921" s="74"/>
      <c r="L921" s="74"/>
      <c r="M921" s="74"/>
      <c r="N921" s="74"/>
      <c r="O921" s="74"/>
      <c r="P921" s="74"/>
      <c r="Q921" s="74"/>
      <c r="R921" s="74"/>
      <c r="S921" s="74"/>
      <c r="T921" s="74"/>
      <c r="U921" s="74"/>
      <c r="V921" s="74"/>
      <c r="W921" s="74"/>
      <c r="X921" s="74"/>
      <c r="Y921" s="74"/>
      <c r="Z921" s="74"/>
      <c r="AA921" s="74"/>
      <c r="AB921" s="74"/>
      <c r="AC921" s="74"/>
      <c r="AD921" s="74"/>
      <c r="AE921" s="74"/>
      <c r="AF921" s="74"/>
      <c r="AG921" s="74"/>
      <c r="AH921" s="74"/>
      <c r="AI921" s="74"/>
      <c r="AJ921" s="74"/>
      <c r="AK921" s="74"/>
      <c r="AL921" s="74"/>
      <c r="AM921" s="74"/>
      <c r="AN921" s="74"/>
      <c r="AO921" s="74"/>
      <c r="AP921" s="74"/>
      <c r="AQ921" s="74"/>
      <c r="AR921" s="74"/>
      <c r="AS921" s="74"/>
      <c r="AT921" s="74"/>
      <c r="AU921" s="74"/>
      <c r="AV921" s="74"/>
      <c r="AW921" s="74"/>
      <c r="AX921" s="74"/>
      <c r="AY921" s="74"/>
      <c r="AZ921" s="74"/>
      <c r="BA921" s="74"/>
      <c r="BB921" s="74"/>
      <c r="BC921" s="74"/>
      <c r="BD921" s="74"/>
      <c r="BE921" s="74"/>
      <c r="BF921" s="74"/>
      <c r="BG921" s="74"/>
      <c r="BH921" s="74"/>
      <c r="BI921" s="74"/>
      <c r="BJ921" s="74"/>
      <c r="BK921" s="74"/>
      <c r="BL921" s="74"/>
      <c r="BM921" s="74"/>
      <c r="BN921" s="74"/>
      <c r="BO921" s="74"/>
      <c r="BP921" s="74"/>
      <c r="BQ921" s="74"/>
      <c r="BR921" s="74"/>
      <c r="BS921" s="74"/>
      <c r="BT921" s="74"/>
      <c r="BU921" s="74"/>
      <c r="BV921" s="74"/>
      <c r="BW921" s="74"/>
      <c r="BX921" s="74"/>
      <c r="BY921" s="74"/>
      <c r="BZ921" s="74"/>
      <c r="CA921" s="74"/>
      <c r="CB921" s="74"/>
      <c r="CC921" s="74"/>
      <c r="CD921" s="74"/>
      <c r="CE921" s="74"/>
      <c r="CF921" s="74"/>
      <c r="CG921" s="74"/>
      <c r="CH921" s="74"/>
      <c r="CI921" s="74"/>
      <c r="CJ921" s="74"/>
      <c r="CK921" s="74"/>
      <c r="CL921" s="74"/>
      <c r="CM921" s="74"/>
      <c r="CN921" s="74"/>
      <c r="CO921" s="74"/>
      <c r="CP921" s="74"/>
      <c r="CQ921" s="74"/>
      <c r="CR921" s="74"/>
      <c r="CS921" s="74"/>
      <c r="CT921" s="74"/>
      <c r="CU921" s="74"/>
      <c r="CV921" s="74"/>
      <c r="CW921" s="74"/>
      <c r="CX921" s="74"/>
      <c r="CY921" s="74"/>
      <c r="CZ921" s="74"/>
      <c r="DA921" s="74"/>
      <c r="DB921" s="74"/>
      <c r="DC921" s="74"/>
      <c r="DD921" s="74"/>
      <c r="DE921" s="74"/>
      <c r="DF921" s="74"/>
      <c r="DG921" s="74"/>
      <c r="DH921" s="74"/>
      <c r="DI921" s="74"/>
      <c r="DJ921" s="74"/>
      <c r="DK921" s="74"/>
      <c r="DL921" s="74"/>
      <c r="DM921" s="74"/>
      <c r="DN921" s="74"/>
      <c r="DO921" s="74"/>
      <c r="DP921" s="74"/>
      <c r="DQ921" s="74"/>
      <c r="DR921" s="74"/>
      <c r="DS921" s="74"/>
      <c r="DT921" s="74"/>
      <c r="DU921" s="74"/>
      <c r="DV921" s="74"/>
      <c r="DW921" s="74"/>
      <c r="DX921" s="74"/>
      <c r="DY921" s="74"/>
      <c r="DZ921" s="74"/>
      <c r="EA921" s="74"/>
      <c r="EB921" s="74"/>
      <c r="EC921" s="74"/>
      <c r="ED921" s="74"/>
      <c r="EE921" s="74"/>
      <c r="EF921" s="74"/>
      <c r="EG921" s="74"/>
      <c r="EH921" s="74"/>
      <c r="EI921" s="74"/>
      <c r="EJ921" s="74"/>
      <c r="EK921" s="74"/>
      <c r="EL921" s="74"/>
      <c r="EM921" s="74"/>
      <c r="EN921" s="74"/>
      <c r="EO921" s="74"/>
      <c r="EP921" s="74"/>
      <c r="EQ921" s="74"/>
      <c r="ER921" s="74"/>
      <c r="ES921" s="74"/>
      <c r="ET921" s="74"/>
      <c r="EU921" s="74"/>
      <c r="EV921" s="74"/>
      <c r="EW921" s="74"/>
      <c r="EX921" s="74"/>
      <c r="EY921" s="74"/>
      <c r="EZ921" s="74"/>
      <c r="FA921" s="74"/>
      <c r="FB921" s="74"/>
      <c r="FC921" s="74"/>
      <c r="FD921" s="74"/>
      <c r="FE921" s="74"/>
      <c r="FF921" s="74"/>
      <c r="FG921" s="74"/>
      <c r="FH921" s="74"/>
      <c r="FI921" s="74"/>
      <c r="FJ921" s="74"/>
      <c r="FK921" s="74"/>
      <c r="FL921" s="74"/>
      <c r="FM921" s="74"/>
      <c r="FN921" s="74"/>
      <c r="FO921" s="74"/>
      <c r="FP921" s="74"/>
      <c r="FQ921" s="74"/>
      <c r="FR921" s="74"/>
      <c r="FS921" s="74"/>
      <c r="FT921" s="74"/>
      <c r="FU921" s="74"/>
      <c r="FV921" s="74"/>
      <c r="FW921" s="74"/>
      <c r="FX921" s="74"/>
      <c r="FY921" s="74"/>
      <c r="FZ921" s="74"/>
      <c r="GA921" s="74"/>
      <c r="GB921" s="74"/>
      <c r="GC921" s="74"/>
      <c r="GD921" s="74"/>
      <c r="GE921" s="74"/>
      <c r="GF921" s="74"/>
      <c r="GG921" s="74"/>
      <c r="GH921" s="74"/>
      <c r="GI921" s="74"/>
      <c r="GJ921" s="74"/>
      <c r="GK921" s="74"/>
      <c r="GL921" s="74"/>
      <c r="GM921" s="74"/>
      <c r="GN921" s="74"/>
      <c r="GO921" s="74"/>
      <c r="GP921" s="74"/>
      <c r="GQ921" s="74"/>
      <c r="GR921" s="74"/>
      <c r="GS921" s="74"/>
      <c r="GT921" s="74"/>
      <c r="GU921" s="74"/>
      <c r="GV921" s="74"/>
      <c r="GW921" s="74"/>
      <c r="GX921" s="74"/>
      <c r="GY921" s="74"/>
      <c r="GZ921" s="74"/>
      <c r="HA921" s="74"/>
      <c r="HB921" s="74"/>
      <c r="HC921" s="74"/>
      <c r="HD921" s="74"/>
      <c r="HE921" s="74"/>
      <c r="HF921" s="74"/>
      <c r="HG921" s="74"/>
      <c r="HH921" s="74"/>
      <c r="HI921" s="74"/>
      <c r="HJ921" s="74"/>
      <c r="HK921" s="74"/>
      <c r="HL921" s="74"/>
      <c r="HM921" s="74"/>
      <c r="HN921" s="74"/>
      <c r="HO921" s="74"/>
      <c r="HP921" s="74"/>
      <c r="HQ921" s="74"/>
      <c r="HR921" s="74"/>
      <c r="HS921" s="74"/>
      <c r="HT921" s="74"/>
      <c r="HU921" s="74"/>
      <c r="HV921" s="74"/>
      <c r="HW921" s="74"/>
      <c r="HX921" s="74"/>
      <c r="HY921" s="74"/>
      <c r="HZ921" s="74"/>
      <c r="IA921" s="74"/>
      <c r="IB921" s="74"/>
      <c r="IC921" s="74"/>
      <c r="ID921" s="74"/>
      <c r="IE921" s="74"/>
      <c r="IF921" s="74"/>
      <c r="IG921" s="74"/>
      <c r="IH921" s="74"/>
      <c r="II921" s="74"/>
      <c r="IJ921" s="74"/>
    </row>
    <row r="922" spans="1:244" ht="31.5">
      <c r="A922" s="70" t="s">
        <v>1892</v>
      </c>
      <c r="B922" s="71" t="s">
        <v>2106</v>
      </c>
      <c r="C922" s="72"/>
      <c r="D922" s="73">
        <f>D923+D927+D931</f>
        <v>0</v>
      </c>
      <c r="E922" s="73">
        <f>E923+E927+E931</f>
        <v>0</v>
      </c>
      <c r="F922" s="74"/>
      <c r="G922" s="74"/>
      <c r="H922" s="74"/>
      <c r="I922" s="74"/>
      <c r="J922" s="74"/>
      <c r="K922" s="74"/>
      <c r="L922" s="74"/>
      <c r="M922" s="74"/>
      <c r="N922" s="74"/>
      <c r="O922" s="74"/>
      <c r="P922" s="74"/>
      <c r="Q922" s="74"/>
      <c r="R922" s="74"/>
      <c r="S922" s="74"/>
      <c r="T922" s="74"/>
      <c r="U922" s="74"/>
      <c r="V922" s="74"/>
      <c r="W922" s="74"/>
      <c r="X922" s="74"/>
      <c r="Y922" s="74"/>
      <c r="Z922" s="74"/>
      <c r="AA922" s="74"/>
      <c r="AB922" s="74"/>
      <c r="AC922" s="74"/>
      <c r="AD922" s="74"/>
      <c r="AE922" s="74"/>
      <c r="AF922" s="74"/>
      <c r="AG922" s="74"/>
      <c r="AH922" s="74"/>
      <c r="AI922" s="74"/>
      <c r="AJ922" s="74"/>
      <c r="AK922" s="74"/>
      <c r="AL922" s="74"/>
      <c r="AM922" s="74"/>
      <c r="AN922" s="74"/>
      <c r="AO922" s="74"/>
      <c r="AP922" s="74"/>
      <c r="AQ922" s="74"/>
      <c r="AR922" s="74"/>
      <c r="AS922" s="74"/>
      <c r="AT922" s="74"/>
      <c r="AU922" s="74"/>
      <c r="AV922" s="74"/>
      <c r="AW922" s="74"/>
      <c r="AX922" s="74"/>
      <c r="AY922" s="74"/>
      <c r="AZ922" s="74"/>
      <c r="BA922" s="74"/>
      <c r="BB922" s="74"/>
      <c r="BC922" s="74"/>
      <c r="BD922" s="74"/>
      <c r="BE922" s="74"/>
      <c r="BF922" s="74"/>
      <c r="BG922" s="74"/>
      <c r="BH922" s="74"/>
      <c r="BI922" s="74"/>
      <c r="BJ922" s="74"/>
      <c r="BK922" s="74"/>
      <c r="BL922" s="74"/>
      <c r="BM922" s="74"/>
      <c r="BN922" s="74"/>
      <c r="BO922" s="74"/>
      <c r="BP922" s="74"/>
      <c r="BQ922" s="74"/>
      <c r="BR922" s="74"/>
      <c r="BS922" s="74"/>
      <c r="BT922" s="74"/>
      <c r="BU922" s="74"/>
      <c r="BV922" s="74"/>
      <c r="BW922" s="74"/>
      <c r="BX922" s="74"/>
      <c r="BY922" s="74"/>
      <c r="BZ922" s="74"/>
      <c r="CA922" s="74"/>
      <c r="CB922" s="74"/>
      <c r="CC922" s="74"/>
      <c r="CD922" s="74"/>
      <c r="CE922" s="74"/>
      <c r="CF922" s="74"/>
      <c r="CG922" s="74"/>
      <c r="CH922" s="74"/>
      <c r="CI922" s="74"/>
      <c r="CJ922" s="74"/>
      <c r="CK922" s="74"/>
      <c r="CL922" s="74"/>
      <c r="CM922" s="74"/>
      <c r="CN922" s="74"/>
      <c r="CO922" s="74"/>
      <c r="CP922" s="74"/>
      <c r="CQ922" s="74"/>
      <c r="CR922" s="74"/>
      <c r="CS922" s="74"/>
      <c r="CT922" s="74"/>
      <c r="CU922" s="74"/>
      <c r="CV922" s="74"/>
      <c r="CW922" s="74"/>
      <c r="CX922" s="74"/>
      <c r="CY922" s="74"/>
      <c r="CZ922" s="74"/>
      <c r="DA922" s="74"/>
      <c r="DB922" s="74"/>
      <c r="DC922" s="74"/>
      <c r="DD922" s="74"/>
      <c r="DE922" s="74"/>
      <c r="DF922" s="74"/>
      <c r="DG922" s="74"/>
      <c r="DH922" s="74"/>
      <c r="DI922" s="74"/>
      <c r="DJ922" s="74"/>
      <c r="DK922" s="74"/>
      <c r="DL922" s="74"/>
      <c r="DM922" s="74"/>
      <c r="DN922" s="74"/>
      <c r="DO922" s="74"/>
      <c r="DP922" s="74"/>
      <c r="DQ922" s="74"/>
      <c r="DR922" s="74"/>
      <c r="DS922" s="74"/>
      <c r="DT922" s="74"/>
      <c r="DU922" s="74"/>
      <c r="DV922" s="74"/>
      <c r="DW922" s="74"/>
      <c r="DX922" s="74"/>
      <c r="DY922" s="74"/>
      <c r="DZ922" s="74"/>
      <c r="EA922" s="74"/>
      <c r="EB922" s="74"/>
      <c r="EC922" s="74"/>
      <c r="ED922" s="74"/>
      <c r="EE922" s="74"/>
      <c r="EF922" s="74"/>
      <c r="EG922" s="74"/>
      <c r="EH922" s="74"/>
      <c r="EI922" s="74"/>
      <c r="EJ922" s="74"/>
      <c r="EK922" s="74"/>
      <c r="EL922" s="74"/>
      <c r="EM922" s="74"/>
      <c r="EN922" s="74"/>
      <c r="EO922" s="74"/>
      <c r="EP922" s="74"/>
      <c r="EQ922" s="74"/>
      <c r="ER922" s="74"/>
      <c r="ES922" s="74"/>
      <c r="ET922" s="74"/>
      <c r="EU922" s="74"/>
      <c r="EV922" s="74"/>
      <c r="EW922" s="74"/>
      <c r="EX922" s="74"/>
      <c r="EY922" s="74"/>
      <c r="EZ922" s="74"/>
      <c r="FA922" s="74"/>
      <c r="FB922" s="74"/>
      <c r="FC922" s="74"/>
      <c r="FD922" s="74"/>
      <c r="FE922" s="74"/>
      <c r="FF922" s="74"/>
      <c r="FG922" s="74"/>
      <c r="FH922" s="74"/>
      <c r="FI922" s="74"/>
      <c r="FJ922" s="74"/>
      <c r="FK922" s="74"/>
      <c r="FL922" s="74"/>
      <c r="FM922" s="74"/>
      <c r="FN922" s="74"/>
      <c r="FO922" s="74"/>
      <c r="FP922" s="74"/>
      <c r="FQ922" s="74"/>
      <c r="FR922" s="74"/>
      <c r="FS922" s="74"/>
      <c r="FT922" s="74"/>
      <c r="FU922" s="74"/>
      <c r="FV922" s="74"/>
      <c r="FW922" s="74"/>
      <c r="FX922" s="74"/>
      <c r="FY922" s="74"/>
      <c r="FZ922" s="74"/>
      <c r="GA922" s="74"/>
      <c r="GB922" s="74"/>
      <c r="GC922" s="74"/>
      <c r="GD922" s="74"/>
      <c r="GE922" s="74"/>
      <c r="GF922" s="74"/>
      <c r="GG922" s="74"/>
      <c r="GH922" s="74"/>
      <c r="GI922" s="74"/>
      <c r="GJ922" s="74"/>
      <c r="GK922" s="74"/>
      <c r="GL922" s="74"/>
      <c r="GM922" s="74"/>
      <c r="GN922" s="74"/>
      <c r="GO922" s="74"/>
      <c r="GP922" s="74"/>
      <c r="GQ922" s="74"/>
      <c r="GR922" s="74"/>
      <c r="GS922" s="74"/>
      <c r="GT922" s="74"/>
      <c r="GU922" s="74"/>
      <c r="GV922" s="74"/>
      <c r="GW922" s="74"/>
      <c r="GX922" s="74"/>
      <c r="GY922" s="74"/>
      <c r="GZ922" s="74"/>
      <c r="HA922" s="74"/>
      <c r="HB922" s="74"/>
      <c r="HC922" s="74"/>
      <c r="HD922" s="74"/>
      <c r="HE922" s="74"/>
      <c r="HF922" s="74"/>
      <c r="HG922" s="74"/>
      <c r="HH922" s="74"/>
      <c r="HI922" s="74"/>
      <c r="HJ922" s="74"/>
      <c r="HK922" s="74"/>
      <c r="HL922" s="74"/>
      <c r="HM922" s="74"/>
      <c r="HN922" s="74"/>
      <c r="HO922" s="74"/>
      <c r="HP922" s="74"/>
      <c r="HQ922" s="74"/>
      <c r="HR922" s="74"/>
      <c r="HS922" s="74"/>
      <c r="HT922" s="74"/>
      <c r="HU922" s="74"/>
      <c r="HV922" s="74"/>
      <c r="HW922" s="74"/>
      <c r="HX922" s="74"/>
      <c r="HY922" s="74"/>
      <c r="HZ922" s="74"/>
      <c r="IA922" s="74"/>
      <c r="IB922" s="74"/>
      <c r="IC922" s="74"/>
      <c r="ID922" s="74"/>
      <c r="IE922" s="74"/>
      <c r="IF922" s="74"/>
      <c r="IG922" s="74"/>
      <c r="IH922" s="74"/>
      <c r="II922" s="74"/>
      <c r="IJ922" s="74"/>
    </row>
    <row r="923" spans="1:244" ht="31.5">
      <c r="A923" s="70" t="s">
        <v>1893</v>
      </c>
      <c r="B923" s="71" t="s">
        <v>2107</v>
      </c>
      <c r="C923" s="72"/>
      <c r="D923" s="73">
        <f>SUM(D924:D926)</f>
        <v>0</v>
      </c>
      <c r="E923" s="73">
        <f>SUM(E924:E926)</f>
        <v>0</v>
      </c>
      <c r="F923" s="74"/>
      <c r="G923" s="74"/>
      <c r="H923" s="74"/>
      <c r="I923" s="74"/>
      <c r="J923" s="74"/>
      <c r="K923" s="74"/>
      <c r="L923" s="74"/>
      <c r="M923" s="74"/>
      <c r="N923" s="74"/>
      <c r="O923" s="74"/>
      <c r="P923" s="74"/>
      <c r="Q923" s="74"/>
      <c r="R923" s="74"/>
      <c r="S923" s="74"/>
      <c r="T923" s="74"/>
      <c r="U923" s="74"/>
      <c r="V923" s="74"/>
      <c r="W923" s="74"/>
      <c r="X923" s="74"/>
      <c r="Y923" s="74"/>
      <c r="Z923" s="74"/>
      <c r="AA923" s="74"/>
      <c r="AB923" s="74"/>
      <c r="AC923" s="74"/>
      <c r="AD923" s="74"/>
      <c r="AE923" s="74"/>
      <c r="AF923" s="74"/>
      <c r="AG923" s="74"/>
      <c r="AH923" s="74"/>
      <c r="AI923" s="74"/>
      <c r="AJ923" s="74"/>
      <c r="AK923" s="74"/>
      <c r="AL923" s="74"/>
      <c r="AM923" s="74"/>
      <c r="AN923" s="74"/>
      <c r="AO923" s="74"/>
      <c r="AP923" s="74"/>
      <c r="AQ923" s="74"/>
      <c r="AR923" s="74"/>
      <c r="AS923" s="74"/>
      <c r="AT923" s="74"/>
      <c r="AU923" s="74"/>
      <c r="AV923" s="74"/>
      <c r="AW923" s="74"/>
      <c r="AX923" s="74"/>
      <c r="AY923" s="74"/>
      <c r="AZ923" s="74"/>
      <c r="BA923" s="74"/>
      <c r="BB923" s="74"/>
      <c r="BC923" s="74"/>
      <c r="BD923" s="74"/>
      <c r="BE923" s="74"/>
      <c r="BF923" s="74"/>
      <c r="BG923" s="74"/>
      <c r="BH923" s="74"/>
      <c r="BI923" s="74"/>
      <c r="BJ923" s="74"/>
      <c r="BK923" s="74"/>
      <c r="BL923" s="74"/>
      <c r="BM923" s="74"/>
      <c r="BN923" s="74"/>
      <c r="BO923" s="74"/>
      <c r="BP923" s="74"/>
      <c r="BQ923" s="74"/>
      <c r="BR923" s="74"/>
      <c r="BS923" s="74"/>
      <c r="BT923" s="74"/>
      <c r="BU923" s="74"/>
      <c r="BV923" s="74"/>
      <c r="BW923" s="74"/>
      <c r="BX923" s="74"/>
      <c r="BY923" s="74"/>
      <c r="BZ923" s="74"/>
      <c r="CA923" s="74"/>
      <c r="CB923" s="74"/>
      <c r="CC923" s="74"/>
      <c r="CD923" s="74"/>
      <c r="CE923" s="74"/>
      <c r="CF923" s="74"/>
      <c r="CG923" s="74"/>
      <c r="CH923" s="74"/>
      <c r="CI923" s="74"/>
      <c r="CJ923" s="74"/>
      <c r="CK923" s="74"/>
      <c r="CL923" s="74"/>
      <c r="CM923" s="74"/>
      <c r="CN923" s="74"/>
      <c r="CO923" s="74"/>
      <c r="CP923" s="74"/>
      <c r="CQ923" s="74"/>
      <c r="CR923" s="74"/>
      <c r="CS923" s="74"/>
      <c r="CT923" s="74"/>
      <c r="CU923" s="74"/>
      <c r="CV923" s="74"/>
      <c r="CW923" s="74"/>
      <c r="CX923" s="74"/>
      <c r="CY923" s="74"/>
      <c r="CZ923" s="74"/>
      <c r="DA923" s="74"/>
      <c r="DB923" s="74"/>
      <c r="DC923" s="74"/>
      <c r="DD923" s="74"/>
      <c r="DE923" s="74"/>
      <c r="DF923" s="74"/>
      <c r="DG923" s="74"/>
      <c r="DH923" s="74"/>
      <c r="DI923" s="74"/>
      <c r="DJ923" s="74"/>
      <c r="DK923" s="74"/>
      <c r="DL923" s="74"/>
      <c r="DM923" s="74"/>
      <c r="DN923" s="74"/>
      <c r="DO923" s="74"/>
      <c r="DP923" s="74"/>
      <c r="DQ923" s="74"/>
      <c r="DR923" s="74"/>
      <c r="DS923" s="74"/>
      <c r="DT923" s="74"/>
      <c r="DU923" s="74"/>
      <c r="DV923" s="74"/>
      <c r="DW923" s="74"/>
      <c r="DX923" s="74"/>
      <c r="DY923" s="74"/>
      <c r="DZ923" s="74"/>
      <c r="EA923" s="74"/>
      <c r="EB923" s="74"/>
      <c r="EC923" s="74"/>
      <c r="ED923" s="74"/>
      <c r="EE923" s="74"/>
      <c r="EF923" s="74"/>
      <c r="EG923" s="74"/>
      <c r="EH923" s="74"/>
      <c r="EI923" s="74"/>
      <c r="EJ923" s="74"/>
      <c r="EK923" s="74"/>
      <c r="EL923" s="74"/>
      <c r="EM923" s="74"/>
      <c r="EN923" s="74"/>
      <c r="EO923" s="74"/>
      <c r="EP923" s="74"/>
      <c r="EQ923" s="74"/>
      <c r="ER923" s="74"/>
      <c r="ES923" s="74"/>
      <c r="ET923" s="74"/>
      <c r="EU923" s="74"/>
      <c r="EV923" s="74"/>
      <c r="EW923" s="74"/>
      <c r="EX923" s="74"/>
      <c r="EY923" s="74"/>
      <c r="EZ923" s="74"/>
      <c r="FA923" s="74"/>
      <c r="FB923" s="74"/>
      <c r="FC923" s="74"/>
      <c r="FD923" s="74"/>
      <c r="FE923" s="74"/>
      <c r="FF923" s="74"/>
      <c r="FG923" s="74"/>
      <c r="FH923" s="74"/>
      <c r="FI923" s="74"/>
      <c r="FJ923" s="74"/>
      <c r="FK923" s="74"/>
      <c r="FL923" s="74"/>
      <c r="FM923" s="74"/>
      <c r="FN923" s="74"/>
      <c r="FO923" s="74"/>
      <c r="FP923" s="74"/>
      <c r="FQ923" s="74"/>
      <c r="FR923" s="74"/>
      <c r="FS923" s="74"/>
      <c r="FT923" s="74"/>
      <c r="FU923" s="74"/>
      <c r="FV923" s="74"/>
      <c r="FW923" s="74"/>
      <c r="FX923" s="74"/>
      <c r="FY923" s="74"/>
      <c r="FZ923" s="74"/>
      <c r="GA923" s="74"/>
      <c r="GB923" s="74"/>
      <c r="GC923" s="74"/>
      <c r="GD923" s="74"/>
      <c r="GE923" s="74"/>
      <c r="GF923" s="74"/>
      <c r="GG923" s="74"/>
      <c r="GH923" s="74"/>
      <c r="GI923" s="74"/>
      <c r="GJ923" s="74"/>
      <c r="GK923" s="74"/>
      <c r="GL923" s="74"/>
      <c r="GM923" s="74"/>
      <c r="GN923" s="74"/>
      <c r="GO923" s="74"/>
      <c r="GP923" s="74"/>
      <c r="GQ923" s="74"/>
      <c r="GR923" s="74"/>
      <c r="GS923" s="74"/>
      <c r="GT923" s="74"/>
      <c r="GU923" s="74"/>
      <c r="GV923" s="74"/>
      <c r="GW923" s="74"/>
      <c r="GX923" s="74"/>
      <c r="GY923" s="74"/>
      <c r="GZ923" s="74"/>
      <c r="HA923" s="74"/>
      <c r="HB923" s="74"/>
      <c r="HC923" s="74"/>
      <c r="HD923" s="74"/>
      <c r="HE923" s="74"/>
      <c r="HF923" s="74"/>
      <c r="HG923" s="74"/>
      <c r="HH923" s="74"/>
      <c r="HI923" s="74"/>
      <c r="HJ923" s="74"/>
      <c r="HK923" s="74"/>
      <c r="HL923" s="74"/>
      <c r="HM923" s="74"/>
      <c r="HN923" s="74"/>
      <c r="HO923" s="74"/>
      <c r="HP923" s="74"/>
      <c r="HQ923" s="74"/>
      <c r="HR923" s="74"/>
      <c r="HS923" s="74"/>
      <c r="HT923" s="74"/>
      <c r="HU923" s="74"/>
      <c r="HV923" s="74"/>
      <c r="HW923" s="74"/>
      <c r="HX923" s="74"/>
      <c r="HY923" s="74"/>
      <c r="HZ923" s="74"/>
      <c r="IA923" s="74"/>
      <c r="IB923" s="74"/>
      <c r="IC923" s="74"/>
      <c r="ID923" s="74"/>
      <c r="IE923" s="74"/>
      <c r="IF923" s="74"/>
      <c r="IG923" s="74"/>
      <c r="IH923" s="74"/>
      <c r="II923" s="74"/>
      <c r="IJ923" s="74"/>
    </row>
    <row r="924" spans="1:244">
      <c r="A924" s="75" t="s">
        <v>1894</v>
      </c>
      <c r="B924" s="76" t="s">
        <v>2108</v>
      </c>
      <c r="C924" s="77"/>
      <c r="D924" s="78"/>
      <c r="E924" s="77"/>
      <c r="F924" s="74"/>
      <c r="G924" s="74"/>
      <c r="H924" s="74"/>
      <c r="I924" s="74"/>
      <c r="J924" s="74"/>
      <c r="K924" s="74"/>
      <c r="L924" s="74"/>
      <c r="M924" s="74"/>
      <c r="N924" s="74"/>
      <c r="O924" s="74"/>
      <c r="P924" s="74"/>
      <c r="Q924" s="74"/>
      <c r="R924" s="74"/>
      <c r="S924" s="74"/>
      <c r="T924" s="74"/>
      <c r="U924" s="74"/>
      <c r="V924" s="74"/>
      <c r="W924" s="74"/>
      <c r="X924" s="74"/>
      <c r="Y924" s="74"/>
      <c r="Z924" s="74"/>
      <c r="AA924" s="74"/>
      <c r="AB924" s="74"/>
      <c r="AC924" s="74"/>
      <c r="AD924" s="74"/>
      <c r="AE924" s="74"/>
      <c r="AF924" s="74"/>
      <c r="AG924" s="74"/>
      <c r="AH924" s="74"/>
      <c r="AI924" s="74"/>
      <c r="AJ924" s="74"/>
      <c r="AK924" s="74"/>
      <c r="AL924" s="74"/>
      <c r="AM924" s="74"/>
      <c r="AN924" s="74"/>
      <c r="AO924" s="74"/>
      <c r="AP924" s="74"/>
      <c r="AQ924" s="74"/>
      <c r="AR924" s="74"/>
      <c r="AS924" s="74"/>
      <c r="AT924" s="74"/>
      <c r="AU924" s="74"/>
      <c r="AV924" s="74"/>
      <c r="AW924" s="74"/>
      <c r="AX924" s="74"/>
      <c r="AY924" s="74"/>
      <c r="AZ924" s="74"/>
      <c r="BA924" s="74"/>
      <c r="BB924" s="74"/>
      <c r="BC924" s="74"/>
      <c r="BD924" s="74"/>
      <c r="BE924" s="74"/>
      <c r="BF924" s="74"/>
      <c r="BG924" s="74"/>
      <c r="BH924" s="74"/>
      <c r="BI924" s="74"/>
      <c r="BJ924" s="74"/>
      <c r="BK924" s="74"/>
      <c r="BL924" s="74"/>
      <c r="BM924" s="74"/>
      <c r="BN924" s="74"/>
      <c r="BO924" s="74"/>
      <c r="BP924" s="74"/>
      <c r="BQ924" s="74"/>
      <c r="BR924" s="74"/>
      <c r="BS924" s="74"/>
      <c r="BT924" s="74"/>
      <c r="BU924" s="74"/>
      <c r="BV924" s="74"/>
      <c r="BW924" s="74"/>
      <c r="BX924" s="74"/>
      <c r="BY924" s="74"/>
      <c r="BZ924" s="74"/>
      <c r="CA924" s="74"/>
      <c r="CB924" s="74"/>
      <c r="CC924" s="74"/>
      <c r="CD924" s="74"/>
      <c r="CE924" s="74"/>
      <c r="CF924" s="74"/>
      <c r="CG924" s="74"/>
      <c r="CH924" s="74"/>
      <c r="CI924" s="74"/>
      <c r="CJ924" s="74"/>
      <c r="CK924" s="74"/>
      <c r="CL924" s="74"/>
      <c r="CM924" s="74"/>
      <c r="CN924" s="74"/>
      <c r="CO924" s="74"/>
      <c r="CP924" s="74"/>
      <c r="CQ924" s="74"/>
      <c r="CR924" s="74"/>
      <c r="CS924" s="74"/>
      <c r="CT924" s="74"/>
      <c r="CU924" s="74"/>
      <c r="CV924" s="74"/>
      <c r="CW924" s="74"/>
      <c r="CX924" s="74"/>
      <c r="CY924" s="74"/>
      <c r="CZ924" s="74"/>
      <c r="DA924" s="74"/>
      <c r="DB924" s="74"/>
      <c r="DC924" s="74"/>
      <c r="DD924" s="74"/>
      <c r="DE924" s="74"/>
      <c r="DF924" s="74"/>
      <c r="DG924" s="74"/>
      <c r="DH924" s="74"/>
      <c r="DI924" s="74"/>
      <c r="DJ924" s="74"/>
      <c r="DK924" s="74"/>
      <c r="DL924" s="74"/>
      <c r="DM924" s="74"/>
      <c r="DN924" s="74"/>
      <c r="DO924" s="74"/>
      <c r="DP924" s="74"/>
      <c r="DQ924" s="74"/>
      <c r="DR924" s="74"/>
      <c r="DS924" s="74"/>
      <c r="DT924" s="74"/>
      <c r="DU924" s="74"/>
      <c r="DV924" s="74"/>
      <c r="DW924" s="74"/>
      <c r="DX924" s="74"/>
      <c r="DY924" s="74"/>
      <c r="DZ924" s="74"/>
      <c r="EA924" s="74"/>
      <c r="EB924" s="74"/>
      <c r="EC924" s="74"/>
      <c r="ED924" s="74"/>
      <c r="EE924" s="74"/>
      <c r="EF924" s="74"/>
      <c r="EG924" s="74"/>
      <c r="EH924" s="74"/>
      <c r="EI924" s="74"/>
      <c r="EJ924" s="74"/>
      <c r="EK924" s="74"/>
      <c r="EL924" s="74"/>
      <c r="EM924" s="74"/>
      <c r="EN924" s="74"/>
      <c r="EO924" s="74"/>
      <c r="EP924" s="74"/>
      <c r="EQ924" s="74"/>
      <c r="ER924" s="74"/>
      <c r="ES924" s="74"/>
      <c r="ET924" s="74"/>
      <c r="EU924" s="74"/>
      <c r="EV924" s="74"/>
      <c r="EW924" s="74"/>
      <c r="EX924" s="74"/>
      <c r="EY924" s="74"/>
      <c r="EZ924" s="74"/>
      <c r="FA924" s="74"/>
      <c r="FB924" s="74"/>
      <c r="FC924" s="74"/>
      <c r="FD924" s="74"/>
      <c r="FE924" s="74"/>
      <c r="FF924" s="74"/>
      <c r="FG924" s="74"/>
      <c r="FH924" s="74"/>
      <c r="FI924" s="74"/>
      <c r="FJ924" s="74"/>
      <c r="FK924" s="74"/>
      <c r="FL924" s="74"/>
      <c r="FM924" s="74"/>
      <c r="FN924" s="74"/>
      <c r="FO924" s="74"/>
      <c r="FP924" s="74"/>
      <c r="FQ924" s="74"/>
      <c r="FR924" s="74"/>
      <c r="FS924" s="74"/>
      <c r="FT924" s="74"/>
      <c r="FU924" s="74"/>
      <c r="FV924" s="74"/>
      <c r="FW924" s="74"/>
      <c r="FX924" s="74"/>
      <c r="FY924" s="74"/>
      <c r="FZ924" s="74"/>
      <c r="GA924" s="74"/>
      <c r="GB924" s="74"/>
      <c r="GC924" s="74"/>
      <c r="GD924" s="74"/>
      <c r="GE924" s="74"/>
      <c r="GF924" s="74"/>
      <c r="GG924" s="74"/>
      <c r="GH924" s="74"/>
      <c r="GI924" s="74"/>
      <c r="GJ924" s="74"/>
      <c r="GK924" s="74"/>
      <c r="GL924" s="74"/>
      <c r="GM924" s="74"/>
      <c r="GN924" s="74"/>
      <c r="GO924" s="74"/>
      <c r="GP924" s="74"/>
      <c r="GQ924" s="74"/>
      <c r="GR924" s="74"/>
      <c r="GS924" s="74"/>
      <c r="GT924" s="74"/>
      <c r="GU924" s="74"/>
      <c r="GV924" s="74"/>
      <c r="GW924" s="74"/>
      <c r="GX924" s="74"/>
      <c r="GY924" s="74"/>
      <c r="GZ924" s="74"/>
      <c r="HA924" s="74"/>
      <c r="HB924" s="74"/>
      <c r="HC924" s="74"/>
      <c r="HD924" s="74"/>
      <c r="HE924" s="74"/>
      <c r="HF924" s="74"/>
      <c r="HG924" s="74"/>
      <c r="HH924" s="74"/>
      <c r="HI924" s="74"/>
      <c r="HJ924" s="74"/>
      <c r="HK924" s="74"/>
      <c r="HL924" s="74"/>
      <c r="HM924" s="74"/>
      <c r="HN924" s="74"/>
      <c r="HO924" s="74"/>
      <c r="HP924" s="74"/>
      <c r="HQ924" s="74"/>
      <c r="HR924" s="74"/>
      <c r="HS924" s="74"/>
      <c r="HT924" s="74"/>
      <c r="HU924" s="74"/>
      <c r="HV924" s="74"/>
      <c r="HW924" s="74"/>
      <c r="HX924" s="74"/>
      <c r="HY924" s="74"/>
      <c r="HZ924" s="74"/>
      <c r="IA924" s="74"/>
      <c r="IB924" s="74"/>
      <c r="IC924" s="74"/>
      <c r="ID924" s="74"/>
      <c r="IE924" s="74"/>
      <c r="IF924" s="74"/>
      <c r="IG924" s="74"/>
      <c r="IH924" s="74"/>
      <c r="II924" s="74"/>
      <c r="IJ924" s="74"/>
    </row>
    <row r="925" spans="1:244">
      <c r="A925" s="75" t="s">
        <v>1895</v>
      </c>
      <c r="B925" s="76" t="s">
        <v>2109</v>
      </c>
      <c r="C925" s="81"/>
      <c r="D925" s="82"/>
      <c r="E925" s="80"/>
      <c r="F925" s="74"/>
      <c r="G925" s="74"/>
      <c r="H925" s="74"/>
      <c r="I925" s="74"/>
      <c r="J925" s="74"/>
      <c r="K925" s="74"/>
      <c r="L925" s="74"/>
      <c r="M925" s="74"/>
      <c r="N925" s="74"/>
      <c r="O925" s="74"/>
      <c r="P925" s="74"/>
      <c r="Q925" s="74"/>
      <c r="R925" s="74"/>
      <c r="S925" s="74"/>
      <c r="T925" s="74"/>
      <c r="U925" s="74"/>
      <c r="V925" s="74"/>
      <c r="W925" s="74"/>
      <c r="X925" s="74"/>
      <c r="Y925" s="74"/>
      <c r="Z925" s="74"/>
      <c r="AA925" s="74"/>
      <c r="AB925" s="74"/>
      <c r="AC925" s="74"/>
      <c r="AD925" s="74"/>
      <c r="AE925" s="74"/>
      <c r="AF925" s="74"/>
      <c r="AG925" s="74"/>
      <c r="AH925" s="74"/>
      <c r="AI925" s="74"/>
      <c r="AJ925" s="74"/>
      <c r="AK925" s="74"/>
      <c r="AL925" s="74"/>
      <c r="AM925" s="74"/>
      <c r="AN925" s="74"/>
      <c r="AO925" s="74"/>
      <c r="AP925" s="74"/>
      <c r="AQ925" s="74"/>
      <c r="AR925" s="74"/>
      <c r="AS925" s="74"/>
      <c r="AT925" s="74"/>
      <c r="AU925" s="74"/>
      <c r="AV925" s="74"/>
      <c r="AW925" s="74"/>
      <c r="AX925" s="74"/>
      <c r="AY925" s="74"/>
      <c r="AZ925" s="74"/>
      <c r="BA925" s="74"/>
      <c r="BB925" s="74"/>
      <c r="BC925" s="74"/>
      <c r="BD925" s="74"/>
      <c r="BE925" s="74"/>
      <c r="BF925" s="74"/>
      <c r="BG925" s="74"/>
      <c r="BH925" s="74"/>
      <c r="BI925" s="74"/>
      <c r="BJ925" s="74"/>
      <c r="BK925" s="74"/>
      <c r="BL925" s="74"/>
      <c r="BM925" s="74"/>
      <c r="BN925" s="74"/>
      <c r="BO925" s="74"/>
      <c r="BP925" s="74"/>
      <c r="BQ925" s="74"/>
      <c r="BR925" s="74"/>
      <c r="BS925" s="74"/>
      <c r="BT925" s="74"/>
      <c r="BU925" s="74"/>
      <c r="BV925" s="74"/>
      <c r="BW925" s="74"/>
      <c r="BX925" s="74"/>
      <c r="BY925" s="74"/>
      <c r="BZ925" s="74"/>
      <c r="CA925" s="74"/>
      <c r="CB925" s="74"/>
      <c r="CC925" s="74"/>
      <c r="CD925" s="74"/>
      <c r="CE925" s="74"/>
      <c r="CF925" s="74"/>
      <c r="CG925" s="74"/>
      <c r="CH925" s="74"/>
      <c r="CI925" s="74"/>
      <c r="CJ925" s="74"/>
      <c r="CK925" s="74"/>
      <c r="CL925" s="74"/>
      <c r="CM925" s="74"/>
      <c r="CN925" s="74"/>
      <c r="CO925" s="74"/>
      <c r="CP925" s="74"/>
      <c r="CQ925" s="74"/>
      <c r="CR925" s="74"/>
      <c r="CS925" s="74"/>
      <c r="CT925" s="74"/>
      <c r="CU925" s="74"/>
      <c r="CV925" s="74"/>
      <c r="CW925" s="74"/>
      <c r="CX925" s="74"/>
      <c r="CY925" s="74"/>
      <c r="CZ925" s="74"/>
      <c r="DA925" s="74"/>
      <c r="DB925" s="74"/>
      <c r="DC925" s="74"/>
      <c r="DD925" s="74"/>
      <c r="DE925" s="74"/>
      <c r="DF925" s="74"/>
      <c r="DG925" s="74"/>
      <c r="DH925" s="74"/>
      <c r="DI925" s="74"/>
      <c r="DJ925" s="74"/>
      <c r="DK925" s="74"/>
      <c r="DL925" s="74"/>
      <c r="DM925" s="74"/>
      <c r="DN925" s="74"/>
      <c r="DO925" s="74"/>
      <c r="DP925" s="74"/>
      <c r="DQ925" s="74"/>
      <c r="DR925" s="74"/>
      <c r="DS925" s="74"/>
      <c r="DT925" s="74"/>
      <c r="DU925" s="74"/>
      <c r="DV925" s="74"/>
      <c r="DW925" s="74"/>
      <c r="DX925" s="74"/>
      <c r="DY925" s="74"/>
      <c r="DZ925" s="74"/>
      <c r="EA925" s="74"/>
      <c r="EB925" s="74"/>
      <c r="EC925" s="74"/>
      <c r="ED925" s="74"/>
      <c r="EE925" s="74"/>
      <c r="EF925" s="74"/>
      <c r="EG925" s="74"/>
      <c r="EH925" s="74"/>
      <c r="EI925" s="74"/>
      <c r="EJ925" s="74"/>
      <c r="EK925" s="74"/>
      <c r="EL925" s="74"/>
      <c r="EM925" s="74"/>
      <c r="EN925" s="74"/>
      <c r="EO925" s="74"/>
      <c r="EP925" s="74"/>
      <c r="EQ925" s="74"/>
      <c r="ER925" s="74"/>
      <c r="ES925" s="74"/>
      <c r="ET925" s="74"/>
      <c r="EU925" s="74"/>
      <c r="EV925" s="74"/>
      <c r="EW925" s="74"/>
      <c r="EX925" s="74"/>
      <c r="EY925" s="74"/>
      <c r="EZ925" s="74"/>
      <c r="FA925" s="74"/>
      <c r="FB925" s="74"/>
      <c r="FC925" s="74"/>
      <c r="FD925" s="74"/>
      <c r="FE925" s="74"/>
      <c r="FF925" s="74"/>
      <c r="FG925" s="74"/>
      <c r="FH925" s="74"/>
      <c r="FI925" s="74"/>
      <c r="FJ925" s="74"/>
      <c r="FK925" s="74"/>
      <c r="FL925" s="74"/>
      <c r="FM925" s="74"/>
      <c r="FN925" s="74"/>
      <c r="FO925" s="74"/>
      <c r="FP925" s="74"/>
      <c r="FQ925" s="74"/>
      <c r="FR925" s="74"/>
      <c r="FS925" s="74"/>
      <c r="FT925" s="74"/>
      <c r="FU925" s="74"/>
      <c r="FV925" s="74"/>
      <c r="FW925" s="74"/>
      <c r="FX925" s="74"/>
      <c r="FY925" s="74"/>
      <c r="FZ925" s="74"/>
      <c r="GA925" s="74"/>
      <c r="GB925" s="74"/>
      <c r="GC925" s="74"/>
      <c r="GD925" s="74"/>
      <c r="GE925" s="74"/>
      <c r="GF925" s="74"/>
      <c r="GG925" s="74"/>
      <c r="GH925" s="74"/>
      <c r="GI925" s="74"/>
      <c r="GJ925" s="74"/>
      <c r="GK925" s="74"/>
      <c r="GL925" s="74"/>
      <c r="GM925" s="74"/>
      <c r="GN925" s="74"/>
      <c r="GO925" s="74"/>
      <c r="GP925" s="74"/>
      <c r="GQ925" s="74"/>
      <c r="GR925" s="74"/>
      <c r="GS925" s="74"/>
      <c r="GT925" s="74"/>
      <c r="GU925" s="74"/>
      <c r="GV925" s="74"/>
      <c r="GW925" s="74"/>
      <c r="GX925" s="74"/>
      <c r="GY925" s="74"/>
      <c r="GZ925" s="74"/>
      <c r="HA925" s="74"/>
      <c r="HB925" s="74"/>
      <c r="HC925" s="74"/>
      <c r="HD925" s="74"/>
      <c r="HE925" s="74"/>
      <c r="HF925" s="74"/>
      <c r="HG925" s="74"/>
      <c r="HH925" s="74"/>
      <c r="HI925" s="74"/>
      <c r="HJ925" s="74"/>
      <c r="HK925" s="74"/>
      <c r="HL925" s="74"/>
      <c r="HM925" s="74"/>
      <c r="HN925" s="74"/>
      <c r="HO925" s="74"/>
      <c r="HP925" s="74"/>
      <c r="HQ925" s="74"/>
      <c r="HR925" s="74"/>
      <c r="HS925" s="74"/>
      <c r="HT925" s="74"/>
      <c r="HU925" s="74"/>
      <c r="HV925" s="74"/>
      <c r="HW925" s="74"/>
      <c r="HX925" s="74"/>
      <c r="HY925" s="74"/>
      <c r="HZ925" s="74"/>
      <c r="IA925" s="74"/>
      <c r="IB925" s="74"/>
      <c r="IC925" s="74"/>
      <c r="ID925" s="74"/>
      <c r="IE925" s="74"/>
      <c r="IF925" s="74"/>
      <c r="IG925" s="74"/>
      <c r="IH925" s="74"/>
      <c r="II925" s="74"/>
      <c r="IJ925" s="74"/>
    </row>
    <row r="926" spans="1:244">
      <c r="A926" s="75" t="s">
        <v>1896</v>
      </c>
      <c r="B926" s="76" t="s">
        <v>196</v>
      </c>
      <c r="C926" s="81"/>
      <c r="D926" s="82"/>
      <c r="E926" s="80"/>
      <c r="F926" s="74"/>
      <c r="G926" s="74"/>
      <c r="H926" s="74"/>
      <c r="I926" s="74"/>
      <c r="J926" s="74"/>
      <c r="K926" s="74"/>
      <c r="L926" s="74"/>
      <c r="M926" s="74"/>
      <c r="N926" s="74"/>
      <c r="O926" s="74"/>
      <c r="P926" s="74"/>
      <c r="Q926" s="74"/>
      <c r="R926" s="74"/>
      <c r="S926" s="74"/>
      <c r="T926" s="74"/>
      <c r="U926" s="74"/>
      <c r="V926" s="74"/>
      <c r="W926" s="74"/>
      <c r="X926" s="74"/>
      <c r="Y926" s="74"/>
      <c r="Z926" s="74"/>
      <c r="AA926" s="74"/>
      <c r="AB926" s="74"/>
      <c r="AC926" s="74"/>
      <c r="AD926" s="74"/>
      <c r="AE926" s="74"/>
      <c r="AF926" s="74"/>
      <c r="AG926" s="74"/>
      <c r="AH926" s="74"/>
      <c r="AI926" s="74"/>
      <c r="AJ926" s="74"/>
      <c r="AK926" s="74"/>
      <c r="AL926" s="74"/>
      <c r="AM926" s="74"/>
      <c r="AN926" s="74"/>
      <c r="AO926" s="74"/>
      <c r="AP926" s="74"/>
      <c r="AQ926" s="74"/>
      <c r="AR926" s="74"/>
      <c r="AS926" s="74"/>
      <c r="AT926" s="74"/>
      <c r="AU926" s="74"/>
      <c r="AV926" s="74"/>
      <c r="AW926" s="74"/>
      <c r="AX926" s="74"/>
      <c r="AY926" s="74"/>
      <c r="AZ926" s="74"/>
      <c r="BA926" s="74"/>
      <c r="BB926" s="74"/>
      <c r="BC926" s="74"/>
      <c r="BD926" s="74"/>
      <c r="BE926" s="74"/>
      <c r="BF926" s="74"/>
      <c r="BG926" s="74"/>
      <c r="BH926" s="74"/>
      <c r="BI926" s="74"/>
      <c r="BJ926" s="74"/>
      <c r="BK926" s="74"/>
      <c r="BL926" s="74"/>
      <c r="BM926" s="74"/>
      <c r="BN926" s="74"/>
      <c r="BO926" s="74"/>
      <c r="BP926" s="74"/>
      <c r="BQ926" s="74"/>
      <c r="BR926" s="74"/>
      <c r="BS926" s="74"/>
      <c r="BT926" s="74"/>
      <c r="BU926" s="74"/>
      <c r="BV926" s="74"/>
      <c r="BW926" s="74"/>
      <c r="BX926" s="74"/>
      <c r="BY926" s="74"/>
      <c r="BZ926" s="74"/>
      <c r="CA926" s="74"/>
      <c r="CB926" s="74"/>
      <c r="CC926" s="74"/>
      <c r="CD926" s="74"/>
      <c r="CE926" s="74"/>
      <c r="CF926" s="74"/>
      <c r="CG926" s="74"/>
      <c r="CH926" s="74"/>
      <c r="CI926" s="74"/>
      <c r="CJ926" s="74"/>
      <c r="CK926" s="74"/>
      <c r="CL926" s="74"/>
      <c r="CM926" s="74"/>
      <c r="CN926" s="74"/>
      <c r="CO926" s="74"/>
      <c r="CP926" s="74"/>
      <c r="CQ926" s="74"/>
      <c r="CR926" s="74"/>
      <c r="CS926" s="74"/>
      <c r="CT926" s="74"/>
      <c r="CU926" s="74"/>
      <c r="CV926" s="74"/>
      <c r="CW926" s="74"/>
      <c r="CX926" s="74"/>
      <c r="CY926" s="74"/>
      <c r="CZ926" s="74"/>
      <c r="DA926" s="74"/>
      <c r="DB926" s="74"/>
      <c r="DC926" s="74"/>
      <c r="DD926" s="74"/>
      <c r="DE926" s="74"/>
      <c r="DF926" s="74"/>
      <c r="DG926" s="74"/>
      <c r="DH926" s="74"/>
      <c r="DI926" s="74"/>
      <c r="DJ926" s="74"/>
      <c r="DK926" s="74"/>
      <c r="DL926" s="74"/>
      <c r="DM926" s="74"/>
      <c r="DN926" s="74"/>
      <c r="DO926" s="74"/>
      <c r="DP926" s="74"/>
      <c r="DQ926" s="74"/>
      <c r="DR926" s="74"/>
      <c r="DS926" s="74"/>
      <c r="DT926" s="74"/>
      <c r="DU926" s="74"/>
      <c r="DV926" s="74"/>
      <c r="DW926" s="74"/>
      <c r="DX926" s="74"/>
      <c r="DY926" s="74"/>
      <c r="DZ926" s="74"/>
      <c r="EA926" s="74"/>
      <c r="EB926" s="74"/>
      <c r="EC926" s="74"/>
      <c r="ED926" s="74"/>
      <c r="EE926" s="74"/>
      <c r="EF926" s="74"/>
      <c r="EG926" s="74"/>
      <c r="EH926" s="74"/>
      <c r="EI926" s="74"/>
      <c r="EJ926" s="74"/>
      <c r="EK926" s="74"/>
      <c r="EL926" s="74"/>
      <c r="EM926" s="74"/>
      <c r="EN926" s="74"/>
      <c r="EO926" s="74"/>
      <c r="EP926" s="74"/>
      <c r="EQ926" s="74"/>
      <c r="ER926" s="74"/>
      <c r="ES926" s="74"/>
      <c r="ET926" s="74"/>
      <c r="EU926" s="74"/>
      <c r="EV926" s="74"/>
      <c r="EW926" s="74"/>
      <c r="EX926" s="74"/>
      <c r="EY926" s="74"/>
      <c r="EZ926" s="74"/>
      <c r="FA926" s="74"/>
      <c r="FB926" s="74"/>
      <c r="FC926" s="74"/>
      <c r="FD926" s="74"/>
      <c r="FE926" s="74"/>
      <c r="FF926" s="74"/>
      <c r="FG926" s="74"/>
      <c r="FH926" s="74"/>
      <c r="FI926" s="74"/>
      <c r="FJ926" s="74"/>
      <c r="FK926" s="74"/>
      <c r="FL926" s="74"/>
      <c r="FM926" s="74"/>
      <c r="FN926" s="74"/>
      <c r="FO926" s="74"/>
      <c r="FP926" s="74"/>
      <c r="FQ926" s="74"/>
      <c r="FR926" s="74"/>
      <c r="FS926" s="74"/>
      <c r="FT926" s="74"/>
      <c r="FU926" s="74"/>
      <c r="FV926" s="74"/>
      <c r="FW926" s="74"/>
      <c r="FX926" s="74"/>
      <c r="FY926" s="74"/>
      <c r="FZ926" s="74"/>
      <c r="GA926" s="74"/>
      <c r="GB926" s="74"/>
      <c r="GC926" s="74"/>
      <c r="GD926" s="74"/>
      <c r="GE926" s="74"/>
      <c r="GF926" s="74"/>
      <c r="GG926" s="74"/>
      <c r="GH926" s="74"/>
      <c r="GI926" s="74"/>
      <c r="GJ926" s="74"/>
      <c r="GK926" s="74"/>
      <c r="GL926" s="74"/>
      <c r="GM926" s="74"/>
      <c r="GN926" s="74"/>
      <c r="GO926" s="74"/>
      <c r="GP926" s="74"/>
      <c r="GQ926" s="74"/>
      <c r="GR926" s="74"/>
      <c r="GS926" s="74"/>
      <c r="GT926" s="74"/>
      <c r="GU926" s="74"/>
      <c r="GV926" s="74"/>
      <c r="GW926" s="74"/>
      <c r="GX926" s="74"/>
      <c r="GY926" s="74"/>
      <c r="GZ926" s="74"/>
      <c r="HA926" s="74"/>
      <c r="HB926" s="74"/>
      <c r="HC926" s="74"/>
      <c r="HD926" s="74"/>
      <c r="HE926" s="74"/>
      <c r="HF926" s="74"/>
      <c r="HG926" s="74"/>
      <c r="HH926" s="74"/>
      <c r="HI926" s="74"/>
      <c r="HJ926" s="74"/>
      <c r="HK926" s="74"/>
      <c r="HL926" s="74"/>
      <c r="HM926" s="74"/>
      <c r="HN926" s="74"/>
      <c r="HO926" s="74"/>
      <c r="HP926" s="74"/>
      <c r="HQ926" s="74"/>
      <c r="HR926" s="74"/>
      <c r="HS926" s="74"/>
      <c r="HT926" s="74"/>
      <c r="HU926" s="74"/>
      <c r="HV926" s="74"/>
      <c r="HW926" s="74"/>
      <c r="HX926" s="74"/>
      <c r="HY926" s="74"/>
      <c r="HZ926" s="74"/>
      <c r="IA926" s="74"/>
      <c r="IB926" s="74"/>
      <c r="IC926" s="74"/>
      <c r="ID926" s="74"/>
      <c r="IE926" s="74"/>
      <c r="IF926" s="74"/>
      <c r="IG926" s="74"/>
      <c r="IH926" s="74"/>
      <c r="II926" s="74"/>
      <c r="IJ926" s="74"/>
    </row>
    <row r="927" spans="1:244" ht="31.5">
      <c r="A927" s="70" t="s">
        <v>1900</v>
      </c>
      <c r="B927" s="71" t="s">
        <v>2110</v>
      </c>
      <c r="C927" s="72"/>
      <c r="D927" s="73">
        <f>SUM(D928:D930)</f>
        <v>0</v>
      </c>
      <c r="E927" s="73">
        <f>SUM(E928:E930)</f>
        <v>0</v>
      </c>
      <c r="F927" s="74"/>
      <c r="G927" s="74"/>
      <c r="H927" s="74"/>
      <c r="I927" s="74"/>
      <c r="J927" s="74"/>
      <c r="K927" s="74"/>
      <c r="L927" s="74"/>
      <c r="M927" s="74"/>
      <c r="N927" s="74"/>
      <c r="O927" s="74"/>
      <c r="P927" s="74"/>
      <c r="Q927" s="74"/>
      <c r="R927" s="74"/>
      <c r="S927" s="74"/>
      <c r="T927" s="74"/>
      <c r="U927" s="74"/>
      <c r="V927" s="74"/>
      <c r="W927" s="74"/>
      <c r="X927" s="74"/>
      <c r="Y927" s="74"/>
      <c r="Z927" s="74"/>
      <c r="AA927" s="74"/>
      <c r="AB927" s="74"/>
      <c r="AC927" s="74"/>
      <c r="AD927" s="74"/>
      <c r="AE927" s="74"/>
      <c r="AF927" s="74"/>
      <c r="AG927" s="74"/>
      <c r="AH927" s="74"/>
      <c r="AI927" s="74"/>
      <c r="AJ927" s="74"/>
      <c r="AK927" s="74"/>
      <c r="AL927" s="74"/>
      <c r="AM927" s="74"/>
      <c r="AN927" s="74"/>
      <c r="AO927" s="74"/>
      <c r="AP927" s="74"/>
      <c r="AQ927" s="74"/>
      <c r="AR927" s="74"/>
      <c r="AS927" s="74"/>
      <c r="AT927" s="74"/>
      <c r="AU927" s="74"/>
      <c r="AV927" s="74"/>
      <c r="AW927" s="74"/>
      <c r="AX927" s="74"/>
      <c r="AY927" s="74"/>
      <c r="AZ927" s="74"/>
      <c r="BA927" s="74"/>
      <c r="BB927" s="74"/>
      <c r="BC927" s="74"/>
      <c r="BD927" s="74"/>
      <c r="BE927" s="74"/>
      <c r="BF927" s="74"/>
      <c r="BG927" s="74"/>
      <c r="BH927" s="74"/>
      <c r="BI927" s="74"/>
      <c r="BJ927" s="74"/>
      <c r="BK927" s="74"/>
      <c r="BL927" s="74"/>
      <c r="BM927" s="74"/>
      <c r="BN927" s="74"/>
      <c r="BO927" s="74"/>
      <c r="BP927" s="74"/>
      <c r="BQ927" s="74"/>
      <c r="BR927" s="74"/>
      <c r="BS927" s="74"/>
      <c r="BT927" s="74"/>
      <c r="BU927" s="74"/>
      <c r="BV927" s="74"/>
      <c r="BW927" s="74"/>
      <c r="BX927" s="74"/>
      <c r="BY927" s="74"/>
      <c r="BZ927" s="74"/>
      <c r="CA927" s="74"/>
      <c r="CB927" s="74"/>
      <c r="CC927" s="74"/>
      <c r="CD927" s="74"/>
      <c r="CE927" s="74"/>
      <c r="CF927" s="74"/>
      <c r="CG927" s="74"/>
      <c r="CH927" s="74"/>
      <c r="CI927" s="74"/>
      <c r="CJ927" s="74"/>
      <c r="CK927" s="74"/>
      <c r="CL927" s="74"/>
      <c r="CM927" s="74"/>
      <c r="CN927" s="74"/>
      <c r="CO927" s="74"/>
      <c r="CP927" s="74"/>
      <c r="CQ927" s="74"/>
      <c r="CR927" s="74"/>
      <c r="CS927" s="74"/>
      <c r="CT927" s="74"/>
      <c r="CU927" s="74"/>
      <c r="CV927" s="74"/>
      <c r="CW927" s="74"/>
      <c r="CX927" s="74"/>
      <c r="CY927" s="74"/>
      <c r="CZ927" s="74"/>
      <c r="DA927" s="74"/>
      <c r="DB927" s="74"/>
      <c r="DC927" s="74"/>
      <c r="DD927" s="74"/>
      <c r="DE927" s="74"/>
      <c r="DF927" s="74"/>
      <c r="DG927" s="74"/>
      <c r="DH927" s="74"/>
      <c r="DI927" s="74"/>
      <c r="DJ927" s="74"/>
      <c r="DK927" s="74"/>
      <c r="DL927" s="74"/>
      <c r="DM927" s="74"/>
      <c r="DN927" s="74"/>
      <c r="DO927" s="74"/>
      <c r="DP927" s="74"/>
      <c r="DQ927" s="74"/>
      <c r="DR927" s="74"/>
      <c r="DS927" s="74"/>
      <c r="DT927" s="74"/>
      <c r="DU927" s="74"/>
      <c r="DV927" s="74"/>
      <c r="DW927" s="74"/>
      <c r="DX927" s="74"/>
      <c r="DY927" s="74"/>
      <c r="DZ927" s="74"/>
      <c r="EA927" s="74"/>
      <c r="EB927" s="74"/>
      <c r="EC927" s="74"/>
      <c r="ED927" s="74"/>
      <c r="EE927" s="74"/>
      <c r="EF927" s="74"/>
      <c r="EG927" s="74"/>
      <c r="EH927" s="74"/>
      <c r="EI927" s="74"/>
      <c r="EJ927" s="74"/>
      <c r="EK927" s="74"/>
      <c r="EL927" s="74"/>
      <c r="EM927" s="74"/>
      <c r="EN927" s="74"/>
      <c r="EO927" s="74"/>
      <c r="EP927" s="74"/>
      <c r="EQ927" s="74"/>
      <c r="ER927" s="74"/>
      <c r="ES927" s="74"/>
      <c r="ET927" s="74"/>
      <c r="EU927" s="74"/>
      <c r="EV927" s="74"/>
      <c r="EW927" s="74"/>
      <c r="EX927" s="74"/>
      <c r="EY927" s="74"/>
      <c r="EZ927" s="74"/>
      <c r="FA927" s="74"/>
      <c r="FB927" s="74"/>
      <c r="FC927" s="74"/>
      <c r="FD927" s="74"/>
      <c r="FE927" s="74"/>
      <c r="FF927" s="74"/>
      <c r="FG927" s="74"/>
      <c r="FH927" s="74"/>
      <c r="FI927" s="74"/>
      <c r="FJ927" s="74"/>
      <c r="FK927" s="74"/>
      <c r="FL927" s="74"/>
      <c r="FM927" s="74"/>
      <c r="FN927" s="74"/>
      <c r="FO927" s="74"/>
      <c r="FP927" s="74"/>
      <c r="FQ927" s="74"/>
      <c r="FR927" s="74"/>
      <c r="FS927" s="74"/>
      <c r="FT927" s="74"/>
      <c r="FU927" s="74"/>
      <c r="FV927" s="74"/>
      <c r="FW927" s="74"/>
      <c r="FX927" s="74"/>
      <c r="FY927" s="74"/>
      <c r="FZ927" s="74"/>
      <c r="GA927" s="74"/>
      <c r="GB927" s="74"/>
      <c r="GC927" s="74"/>
      <c r="GD927" s="74"/>
      <c r="GE927" s="74"/>
      <c r="GF927" s="74"/>
      <c r="GG927" s="74"/>
      <c r="GH927" s="74"/>
      <c r="GI927" s="74"/>
      <c r="GJ927" s="74"/>
      <c r="GK927" s="74"/>
      <c r="GL927" s="74"/>
      <c r="GM927" s="74"/>
      <c r="GN927" s="74"/>
      <c r="GO927" s="74"/>
      <c r="GP927" s="74"/>
      <c r="GQ927" s="74"/>
      <c r="GR927" s="74"/>
      <c r="GS927" s="74"/>
      <c r="GT927" s="74"/>
      <c r="GU927" s="74"/>
      <c r="GV927" s="74"/>
      <c r="GW927" s="74"/>
      <c r="GX927" s="74"/>
      <c r="GY927" s="74"/>
      <c r="GZ927" s="74"/>
      <c r="HA927" s="74"/>
      <c r="HB927" s="74"/>
      <c r="HC927" s="74"/>
      <c r="HD927" s="74"/>
      <c r="HE927" s="74"/>
      <c r="HF927" s="74"/>
      <c r="HG927" s="74"/>
      <c r="HH927" s="74"/>
      <c r="HI927" s="74"/>
      <c r="HJ927" s="74"/>
      <c r="HK927" s="74"/>
      <c r="HL927" s="74"/>
      <c r="HM927" s="74"/>
      <c r="HN927" s="74"/>
      <c r="HO927" s="74"/>
      <c r="HP927" s="74"/>
      <c r="HQ927" s="74"/>
      <c r="HR927" s="74"/>
      <c r="HS927" s="74"/>
      <c r="HT927" s="74"/>
      <c r="HU927" s="74"/>
      <c r="HV927" s="74"/>
      <c r="HW927" s="74"/>
      <c r="HX927" s="74"/>
      <c r="HY927" s="74"/>
      <c r="HZ927" s="74"/>
      <c r="IA927" s="74"/>
      <c r="IB927" s="74"/>
      <c r="IC927" s="74"/>
      <c r="ID927" s="74"/>
      <c r="IE927" s="74"/>
      <c r="IF927" s="74"/>
      <c r="IG927" s="74"/>
      <c r="IH927" s="74"/>
      <c r="II927" s="74"/>
      <c r="IJ927" s="74"/>
    </row>
    <row r="928" spans="1:244">
      <c r="A928" s="75" t="s">
        <v>1901</v>
      </c>
      <c r="B928" s="76" t="s">
        <v>2108</v>
      </c>
      <c r="C928" s="81"/>
      <c r="D928" s="82"/>
      <c r="E928" s="80"/>
      <c r="F928" s="74"/>
      <c r="G928" s="74"/>
      <c r="H928" s="74"/>
      <c r="I928" s="74"/>
      <c r="J928" s="74"/>
      <c r="K928" s="74"/>
      <c r="L928" s="74"/>
      <c r="M928" s="74"/>
      <c r="N928" s="74"/>
      <c r="O928" s="74"/>
      <c r="P928" s="74"/>
      <c r="Q928" s="74"/>
      <c r="R928" s="74"/>
      <c r="S928" s="74"/>
      <c r="T928" s="74"/>
      <c r="U928" s="74"/>
      <c r="V928" s="74"/>
      <c r="W928" s="74"/>
      <c r="X928" s="74"/>
      <c r="Y928" s="74"/>
      <c r="Z928" s="74"/>
      <c r="AA928" s="74"/>
      <c r="AB928" s="74"/>
      <c r="AC928" s="74"/>
      <c r="AD928" s="74"/>
      <c r="AE928" s="74"/>
      <c r="AF928" s="74"/>
      <c r="AG928" s="74"/>
      <c r="AH928" s="74"/>
      <c r="AI928" s="74"/>
      <c r="AJ928" s="74"/>
      <c r="AK928" s="74"/>
      <c r="AL928" s="74"/>
      <c r="AM928" s="74"/>
      <c r="AN928" s="74"/>
      <c r="AO928" s="74"/>
      <c r="AP928" s="74"/>
      <c r="AQ928" s="74"/>
      <c r="AR928" s="74"/>
      <c r="AS928" s="74"/>
      <c r="AT928" s="74"/>
      <c r="AU928" s="74"/>
      <c r="AV928" s="74"/>
      <c r="AW928" s="74"/>
      <c r="AX928" s="74"/>
      <c r="AY928" s="74"/>
      <c r="AZ928" s="74"/>
      <c r="BA928" s="74"/>
      <c r="BB928" s="74"/>
      <c r="BC928" s="74"/>
      <c r="BD928" s="74"/>
      <c r="BE928" s="74"/>
      <c r="BF928" s="74"/>
      <c r="BG928" s="74"/>
      <c r="BH928" s="74"/>
      <c r="BI928" s="74"/>
      <c r="BJ928" s="74"/>
      <c r="BK928" s="74"/>
      <c r="BL928" s="74"/>
      <c r="BM928" s="74"/>
      <c r="BN928" s="74"/>
      <c r="BO928" s="74"/>
      <c r="BP928" s="74"/>
      <c r="BQ928" s="74"/>
      <c r="BR928" s="74"/>
      <c r="BS928" s="74"/>
      <c r="BT928" s="74"/>
      <c r="BU928" s="74"/>
      <c r="BV928" s="74"/>
      <c r="BW928" s="74"/>
      <c r="BX928" s="74"/>
      <c r="BY928" s="74"/>
      <c r="BZ928" s="74"/>
      <c r="CA928" s="74"/>
      <c r="CB928" s="74"/>
      <c r="CC928" s="74"/>
      <c r="CD928" s="74"/>
      <c r="CE928" s="74"/>
      <c r="CF928" s="74"/>
      <c r="CG928" s="74"/>
      <c r="CH928" s="74"/>
      <c r="CI928" s="74"/>
      <c r="CJ928" s="74"/>
      <c r="CK928" s="74"/>
      <c r="CL928" s="74"/>
      <c r="CM928" s="74"/>
      <c r="CN928" s="74"/>
      <c r="CO928" s="74"/>
      <c r="CP928" s="74"/>
      <c r="CQ928" s="74"/>
      <c r="CR928" s="74"/>
      <c r="CS928" s="74"/>
      <c r="CT928" s="74"/>
      <c r="CU928" s="74"/>
      <c r="CV928" s="74"/>
      <c r="CW928" s="74"/>
      <c r="CX928" s="74"/>
      <c r="CY928" s="74"/>
      <c r="CZ928" s="74"/>
      <c r="DA928" s="74"/>
      <c r="DB928" s="74"/>
      <c r="DC928" s="74"/>
      <c r="DD928" s="74"/>
      <c r="DE928" s="74"/>
      <c r="DF928" s="74"/>
      <c r="DG928" s="74"/>
      <c r="DH928" s="74"/>
      <c r="DI928" s="74"/>
      <c r="DJ928" s="74"/>
      <c r="DK928" s="74"/>
      <c r="DL928" s="74"/>
      <c r="DM928" s="74"/>
      <c r="DN928" s="74"/>
      <c r="DO928" s="74"/>
      <c r="DP928" s="74"/>
      <c r="DQ928" s="74"/>
      <c r="DR928" s="74"/>
      <c r="DS928" s="74"/>
      <c r="DT928" s="74"/>
      <c r="DU928" s="74"/>
      <c r="DV928" s="74"/>
      <c r="DW928" s="74"/>
      <c r="DX928" s="74"/>
      <c r="DY928" s="74"/>
      <c r="DZ928" s="74"/>
      <c r="EA928" s="74"/>
      <c r="EB928" s="74"/>
      <c r="EC928" s="74"/>
      <c r="ED928" s="74"/>
      <c r="EE928" s="74"/>
      <c r="EF928" s="74"/>
      <c r="EG928" s="74"/>
      <c r="EH928" s="74"/>
      <c r="EI928" s="74"/>
      <c r="EJ928" s="74"/>
      <c r="EK928" s="74"/>
      <c r="EL928" s="74"/>
      <c r="EM928" s="74"/>
      <c r="EN928" s="74"/>
      <c r="EO928" s="74"/>
      <c r="EP928" s="74"/>
      <c r="EQ928" s="74"/>
      <c r="ER928" s="74"/>
      <c r="ES928" s="74"/>
      <c r="ET928" s="74"/>
      <c r="EU928" s="74"/>
      <c r="EV928" s="74"/>
      <c r="EW928" s="74"/>
      <c r="EX928" s="74"/>
      <c r="EY928" s="74"/>
      <c r="EZ928" s="74"/>
      <c r="FA928" s="74"/>
      <c r="FB928" s="74"/>
      <c r="FC928" s="74"/>
      <c r="FD928" s="74"/>
      <c r="FE928" s="74"/>
      <c r="FF928" s="74"/>
      <c r="FG928" s="74"/>
      <c r="FH928" s="74"/>
      <c r="FI928" s="74"/>
      <c r="FJ928" s="74"/>
      <c r="FK928" s="74"/>
      <c r="FL928" s="74"/>
      <c r="FM928" s="74"/>
      <c r="FN928" s="74"/>
      <c r="FO928" s="74"/>
      <c r="FP928" s="74"/>
      <c r="FQ928" s="74"/>
      <c r="FR928" s="74"/>
      <c r="FS928" s="74"/>
      <c r="FT928" s="74"/>
      <c r="FU928" s="74"/>
      <c r="FV928" s="74"/>
      <c r="FW928" s="74"/>
      <c r="FX928" s="74"/>
      <c r="FY928" s="74"/>
      <c r="FZ928" s="74"/>
      <c r="GA928" s="74"/>
      <c r="GB928" s="74"/>
      <c r="GC928" s="74"/>
      <c r="GD928" s="74"/>
      <c r="GE928" s="74"/>
      <c r="GF928" s="74"/>
      <c r="GG928" s="74"/>
      <c r="GH928" s="74"/>
      <c r="GI928" s="74"/>
      <c r="GJ928" s="74"/>
      <c r="GK928" s="74"/>
      <c r="GL928" s="74"/>
      <c r="GM928" s="74"/>
      <c r="GN928" s="74"/>
      <c r="GO928" s="74"/>
      <c r="GP928" s="74"/>
      <c r="GQ928" s="74"/>
      <c r="GR928" s="74"/>
      <c r="GS928" s="74"/>
      <c r="GT928" s="74"/>
      <c r="GU928" s="74"/>
      <c r="GV928" s="74"/>
      <c r="GW928" s="74"/>
      <c r="GX928" s="74"/>
      <c r="GY928" s="74"/>
      <c r="GZ928" s="74"/>
      <c r="HA928" s="74"/>
      <c r="HB928" s="74"/>
      <c r="HC928" s="74"/>
      <c r="HD928" s="74"/>
      <c r="HE928" s="74"/>
      <c r="HF928" s="74"/>
      <c r="HG928" s="74"/>
      <c r="HH928" s="74"/>
      <c r="HI928" s="74"/>
      <c r="HJ928" s="74"/>
      <c r="HK928" s="74"/>
      <c r="HL928" s="74"/>
      <c r="HM928" s="74"/>
      <c r="HN928" s="74"/>
      <c r="HO928" s="74"/>
      <c r="HP928" s="74"/>
      <c r="HQ928" s="74"/>
      <c r="HR928" s="74"/>
      <c r="HS928" s="74"/>
      <c r="HT928" s="74"/>
      <c r="HU928" s="74"/>
      <c r="HV928" s="74"/>
      <c r="HW928" s="74"/>
      <c r="HX928" s="74"/>
      <c r="HY928" s="74"/>
      <c r="HZ928" s="74"/>
      <c r="IA928" s="74"/>
      <c r="IB928" s="74"/>
      <c r="IC928" s="74"/>
      <c r="ID928" s="74"/>
      <c r="IE928" s="74"/>
      <c r="IF928" s="74"/>
      <c r="IG928" s="74"/>
      <c r="IH928" s="74"/>
      <c r="II928" s="74"/>
      <c r="IJ928" s="74"/>
    </row>
    <row r="929" spans="1:244">
      <c r="A929" s="75" t="s">
        <v>1902</v>
      </c>
      <c r="B929" s="76" t="s">
        <v>2109</v>
      </c>
      <c r="C929" s="81"/>
      <c r="D929" s="82"/>
      <c r="E929" s="80"/>
      <c r="F929" s="74"/>
      <c r="G929" s="74"/>
      <c r="H929" s="74"/>
      <c r="I929" s="74"/>
      <c r="J929" s="74"/>
      <c r="K929" s="74"/>
      <c r="L929" s="74"/>
      <c r="M929" s="74"/>
      <c r="N929" s="74"/>
      <c r="O929" s="74"/>
      <c r="P929" s="74"/>
      <c r="Q929" s="74"/>
      <c r="R929" s="74"/>
      <c r="S929" s="74"/>
      <c r="T929" s="74"/>
      <c r="U929" s="74"/>
      <c r="V929" s="74"/>
      <c r="W929" s="74"/>
      <c r="X929" s="74"/>
      <c r="Y929" s="74"/>
      <c r="Z929" s="74"/>
      <c r="AA929" s="74"/>
      <c r="AB929" s="74"/>
      <c r="AC929" s="74"/>
      <c r="AD929" s="74"/>
      <c r="AE929" s="74"/>
      <c r="AF929" s="74"/>
      <c r="AG929" s="74"/>
      <c r="AH929" s="74"/>
      <c r="AI929" s="74"/>
      <c r="AJ929" s="74"/>
      <c r="AK929" s="74"/>
      <c r="AL929" s="74"/>
      <c r="AM929" s="74"/>
      <c r="AN929" s="74"/>
      <c r="AO929" s="74"/>
      <c r="AP929" s="74"/>
      <c r="AQ929" s="74"/>
      <c r="AR929" s="74"/>
      <c r="AS929" s="74"/>
      <c r="AT929" s="74"/>
      <c r="AU929" s="74"/>
      <c r="AV929" s="74"/>
      <c r="AW929" s="74"/>
      <c r="AX929" s="74"/>
      <c r="AY929" s="74"/>
      <c r="AZ929" s="74"/>
      <c r="BA929" s="74"/>
      <c r="BB929" s="74"/>
      <c r="BC929" s="74"/>
      <c r="BD929" s="74"/>
      <c r="BE929" s="74"/>
      <c r="BF929" s="74"/>
      <c r="BG929" s="74"/>
      <c r="BH929" s="74"/>
      <c r="BI929" s="74"/>
      <c r="BJ929" s="74"/>
      <c r="BK929" s="74"/>
      <c r="BL929" s="74"/>
      <c r="BM929" s="74"/>
      <c r="BN929" s="74"/>
      <c r="BO929" s="74"/>
      <c r="BP929" s="74"/>
      <c r="BQ929" s="74"/>
      <c r="BR929" s="74"/>
      <c r="BS929" s="74"/>
      <c r="BT929" s="74"/>
      <c r="BU929" s="74"/>
      <c r="BV929" s="74"/>
      <c r="BW929" s="74"/>
      <c r="BX929" s="74"/>
      <c r="BY929" s="74"/>
      <c r="BZ929" s="74"/>
      <c r="CA929" s="74"/>
      <c r="CB929" s="74"/>
      <c r="CC929" s="74"/>
      <c r="CD929" s="74"/>
      <c r="CE929" s="74"/>
      <c r="CF929" s="74"/>
      <c r="CG929" s="74"/>
      <c r="CH929" s="74"/>
      <c r="CI929" s="74"/>
      <c r="CJ929" s="74"/>
      <c r="CK929" s="74"/>
      <c r="CL929" s="74"/>
      <c r="CM929" s="74"/>
      <c r="CN929" s="74"/>
      <c r="CO929" s="74"/>
      <c r="CP929" s="74"/>
      <c r="CQ929" s="74"/>
      <c r="CR929" s="74"/>
      <c r="CS929" s="74"/>
      <c r="CT929" s="74"/>
      <c r="CU929" s="74"/>
      <c r="CV929" s="74"/>
      <c r="CW929" s="74"/>
      <c r="CX929" s="74"/>
      <c r="CY929" s="74"/>
      <c r="CZ929" s="74"/>
      <c r="DA929" s="74"/>
      <c r="DB929" s="74"/>
      <c r="DC929" s="74"/>
      <c r="DD929" s="74"/>
      <c r="DE929" s="74"/>
      <c r="DF929" s="74"/>
      <c r="DG929" s="74"/>
      <c r="DH929" s="74"/>
      <c r="DI929" s="74"/>
      <c r="DJ929" s="74"/>
      <c r="DK929" s="74"/>
      <c r="DL929" s="74"/>
      <c r="DM929" s="74"/>
      <c r="DN929" s="74"/>
      <c r="DO929" s="74"/>
      <c r="DP929" s="74"/>
      <c r="DQ929" s="74"/>
      <c r="DR929" s="74"/>
      <c r="DS929" s="74"/>
      <c r="DT929" s="74"/>
      <c r="DU929" s="74"/>
      <c r="DV929" s="74"/>
      <c r="DW929" s="74"/>
      <c r="DX929" s="74"/>
      <c r="DY929" s="74"/>
      <c r="DZ929" s="74"/>
      <c r="EA929" s="74"/>
      <c r="EB929" s="74"/>
      <c r="EC929" s="74"/>
      <c r="ED929" s="74"/>
      <c r="EE929" s="74"/>
      <c r="EF929" s="74"/>
      <c r="EG929" s="74"/>
      <c r="EH929" s="74"/>
      <c r="EI929" s="74"/>
      <c r="EJ929" s="74"/>
      <c r="EK929" s="74"/>
      <c r="EL929" s="74"/>
      <c r="EM929" s="74"/>
      <c r="EN929" s="74"/>
      <c r="EO929" s="74"/>
      <c r="EP929" s="74"/>
      <c r="EQ929" s="74"/>
      <c r="ER929" s="74"/>
      <c r="ES929" s="74"/>
      <c r="ET929" s="74"/>
      <c r="EU929" s="74"/>
      <c r="EV929" s="74"/>
      <c r="EW929" s="74"/>
      <c r="EX929" s="74"/>
      <c r="EY929" s="74"/>
      <c r="EZ929" s="74"/>
      <c r="FA929" s="74"/>
      <c r="FB929" s="74"/>
      <c r="FC929" s="74"/>
      <c r="FD929" s="74"/>
      <c r="FE929" s="74"/>
      <c r="FF929" s="74"/>
      <c r="FG929" s="74"/>
      <c r="FH929" s="74"/>
      <c r="FI929" s="74"/>
      <c r="FJ929" s="74"/>
      <c r="FK929" s="74"/>
      <c r="FL929" s="74"/>
      <c r="FM929" s="74"/>
      <c r="FN929" s="74"/>
      <c r="FO929" s="74"/>
      <c r="FP929" s="74"/>
      <c r="FQ929" s="74"/>
      <c r="FR929" s="74"/>
      <c r="FS929" s="74"/>
      <c r="FT929" s="74"/>
      <c r="FU929" s="74"/>
      <c r="FV929" s="74"/>
      <c r="FW929" s="74"/>
      <c r="FX929" s="74"/>
      <c r="FY929" s="74"/>
      <c r="FZ929" s="74"/>
      <c r="GA929" s="74"/>
      <c r="GB929" s="74"/>
      <c r="GC929" s="74"/>
      <c r="GD929" s="74"/>
      <c r="GE929" s="74"/>
      <c r="GF929" s="74"/>
      <c r="GG929" s="74"/>
      <c r="GH929" s="74"/>
      <c r="GI929" s="74"/>
      <c r="GJ929" s="74"/>
      <c r="GK929" s="74"/>
      <c r="GL929" s="74"/>
      <c r="GM929" s="74"/>
      <c r="GN929" s="74"/>
      <c r="GO929" s="74"/>
      <c r="GP929" s="74"/>
      <c r="GQ929" s="74"/>
      <c r="GR929" s="74"/>
      <c r="GS929" s="74"/>
      <c r="GT929" s="74"/>
      <c r="GU929" s="74"/>
      <c r="GV929" s="74"/>
      <c r="GW929" s="74"/>
      <c r="GX929" s="74"/>
      <c r="GY929" s="74"/>
      <c r="GZ929" s="74"/>
      <c r="HA929" s="74"/>
      <c r="HB929" s="74"/>
      <c r="HC929" s="74"/>
      <c r="HD929" s="74"/>
      <c r="HE929" s="74"/>
      <c r="HF929" s="74"/>
      <c r="HG929" s="74"/>
      <c r="HH929" s="74"/>
      <c r="HI929" s="74"/>
      <c r="HJ929" s="74"/>
      <c r="HK929" s="74"/>
      <c r="HL929" s="74"/>
      <c r="HM929" s="74"/>
      <c r="HN929" s="74"/>
      <c r="HO929" s="74"/>
      <c r="HP929" s="74"/>
      <c r="HQ929" s="74"/>
      <c r="HR929" s="74"/>
      <c r="HS929" s="74"/>
      <c r="HT929" s="74"/>
      <c r="HU929" s="74"/>
      <c r="HV929" s="74"/>
      <c r="HW929" s="74"/>
      <c r="HX929" s="74"/>
      <c r="HY929" s="74"/>
      <c r="HZ929" s="74"/>
      <c r="IA929" s="74"/>
      <c r="IB929" s="74"/>
      <c r="IC929" s="74"/>
      <c r="ID929" s="74"/>
      <c r="IE929" s="74"/>
      <c r="IF929" s="74"/>
      <c r="IG929" s="74"/>
      <c r="IH929" s="74"/>
      <c r="II929" s="74"/>
      <c r="IJ929" s="74"/>
    </row>
    <row r="930" spans="1:244">
      <c r="A930" s="75" t="s">
        <v>1903</v>
      </c>
      <c r="B930" s="76" t="s">
        <v>196</v>
      </c>
      <c r="C930" s="81"/>
      <c r="D930" s="82"/>
      <c r="E930" s="80"/>
      <c r="F930" s="74"/>
      <c r="G930" s="74"/>
      <c r="H930" s="74"/>
      <c r="I930" s="74"/>
      <c r="J930" s="74"/>
      <c r="K930" s="74"/>
      <c r="L930" s="74"/>
      <c r="M930" s="74"/>
      <c r="N930" s="74"/>
      <c r="O930" s="74"/>
      <c r="P930" s="74"/>
      <c r="Q930" s="74"/>
      <c r="R930" s="74"/>
      <c r="S930" s="74"/>
      <c r="T930" s="74"/>
      <c r="U930" s="74"/>
      <c r="V930" s="74"/>
      <c r="W930" s="74"/>
      <c r="X930" s="74"/>
      <c r="Y930" s="74"/>
      <c r="Z930" s="74"/>
      <c r="AA930" s="74"/>
      <c r="AB930" s="74"/>
      <c r="AC930" s="74"/>
      <c r="AD930" s="74"/>
      <c r="AE930" s="74"/>
      <c r="AF930" s="74"/>
      <c r="AG930" s="74"/>
      <c r="AH930" s="74"/>
      <c r="AI930" s="74"/>
      <c r="AJ930" s="74"/>
      <c r="AK930" s="74"/>
      <c r="AL930" s="74"/>
      <c r="AM930" s="74"/>
      <c r="AN930" s="74"/>
      <c r="AO930" s="74"/>
      <c r="AP930" s="74"/>
      <c r="AQ930" s="74"/>
      <c r="AR930" s="74"/>
      <c r="AS930" s="74"/>
      <c r="AT930" s="74"/>
      <c r="AU930" s="74"/>
      <c r="AV930" s="74"/>
      <c r="AW930" s="74"/>
      <c r="AX930" s="74"/>
      <c r="AY930" s="74"/>
      <c r="AZ930" s="74"/>
      <c r="BA930" s="74"/>
      <c r="BB930" s="74"/>
      <c r="BC930" s="74"/>
      <c r="BD930" s="74"/>
      <c r="BE930" s="74"/>
      <c r="BF930" s="74"/>
      <c r="BG930" s="74"/>
      <c r="BH930" s="74"/>
      <c r="BI930" s="74"/>
      <c r="BJ930" s="74"/>
      <c r="BK930" s="74"/>
      <c r="BL930" s="74"/>
      <c r="BM930" s="74"/>
      <c r="BN930" s="74"/>
      <c r="BO930" s="74"/>
      <c r="BP930" s="74"/>
      <c r="BQ930" s="74"/>
      <c r="BR930" s="74"/>
      <c r="BS930" s="74"/>
      <c r="BT930" s="74"/>
      <c r="BU930" s="74"/>
      <c r="BV930" s="74"/>
      <c r="BW930" s="74"/>
      <c r="BX930" s="74"/>
      <c r="BY930" s="74"/>
      <c r="BZ930" s="74"/>
      <c r="CA930" s="74"/>
      <c r="CB930" s="74"/>
      <c r="CC930" s="74"/>
      <c r="CD930" s="74"/>
      <c r="CE930" s="74"/>
      <c r="CF930" s="74"/>
      <c r="CG930" s="74"/>
      <c r="CH930" s="74"/>
      <c r="CI930" s="74"/>
      <c r="CJ930" s="74"/>
      <c r="CK930" s="74"/>
      <c r="CL930" s="74"/>
      <c r="CM930" s="74"/>
      <c r="CN930" s="74"/>
      <c r="CO930" s="74"/>
      <c r="CP930" s="74"/>
      <c r="CQ930" s="74"/>
      <c r="CR930" s="74"/>
      <c r="CS930" s="74"/>
      <c r="CT930" s="74"/>
      <c r="CU930" s="74"/>
      <c r="CV930" s="74"/>
      <c r="CW930" s="74"/>
      <c r="CX930" s="74"/>
      <c r="CY930" s="74"/>
      <c r="CZ930" s="74"/>
      <c r="DA930" s="74"/>
      <c r="DB930" s="74"/>
      <c r="DC930" s="74"/>
      <c r="DD930" s="74"/>
      <c r="DE930" s="74"/>
      <c r="DF930" s="74"/>
      <c r="DG930" s="74"/>
      <c r="DH930" s="74"/>
      <c r="DI930" s="74"/>
      <c r="DJ930" s="74"/>
      <c r="DK930" s="74"/>
      <c r="DL930" s="74"/>
      <c r="DM930" s="74"/>
      <c r="DN930" s="74"/>
      <c r="DO930" s="74"/>
      <c r="DP930" s="74"/>
      <c r="DQ930" s="74"/>
      <c r="DR930" s="74"/>
      <c r="DS930" s="74"/>
      <c r="DT930" s="74"/>
      <c r="DU930" s="74"/>
      <c r="DV930" s="74"/>
      <c r="DW930" s="74"/>
      <c r="DX930" s="74"/>
      <c r="DY930" s="74"/>
      <c r="DZ930" s="74"/>
      <c r="EA930" s="74"/>
      <c r="EB930" s="74"/>
      <c r="EC930" s="74"/>
      <c r="ED930" s="74"/>
      <c r="EE930" s="74"/>
      <c r="EF930" s="74"/>
      <c r="EG930" s="74"/>
      <c r="EH930" s="74"/>
      <c r="EI930" s="74"/>
      <c r="EJ930" s="74"/>
      <c r="EK930" s="74"/>
      <c r="EL930" s="74"/>
      <c r="EM930" s="74"/>
      <c r="EN930" s="74"/>
      <c r="EO930" s="74"/>
      <c r="EP930" s="74"/>
      <c r="EQ930" s="74"/>
      <c r="ER930" s="74"/>
      <c r="ES930" s="74"/>
      <c r="ET930" s="74"/>
      <c r="EU930" s="74"/>
      <c r="EV930" s="74"/>
      <c r="EW930" s="74"/>
      <c r="EX930" s="74"/>
      <c r="EY930" s="74"/>
      <c r="EZ930" s="74"/>
      <c r="FA930" s="74"/>
      <c r="FB930" s="74"/>
      <c r="FC930" s="74"/>
      <c r="FD930" s="74"/>
      <c r="FE930" s="74"/>
      <c r="FF930" s="74"/>
      <c r="FG930" s="74"/>
      <c r="FH930" s="74"/>
      <c r="FI930" s="74"/>
      <c r="FJ930" s="74"/>
      <c r="FK930" s="74"/>
      <c r="FL930" s="74"/>
      <c r="FM930" s="74"/>
      <c r="FN930" s="74"/>
      <c r="FO930" s="74"/>
      <c r="FP930" s="74"/>
      <c r="FQ930" s="74"/>
      <c r="FR930" s="74"/>
      <c r="FS930" s="74"/>
      <c r="FT930" s="74"/>
      <c r="FU930" s="74"/>
      <c r="FV930" s="74"/>
      <c r="FW930" s="74"/>
      <c r="FX930" s="74"/>
      <c r="FY930" s="74"/>
      <c r="FZ930" s="74"/>
      <c r="GA930" s="74"/>
      <c r="GB930" s="74"/>
      <c r="GC930" s="74"/>
      <c r="GD930" s="74"/>
      <c r="GE930" s="74"/>
      <c r="GF930" s="74"/>
      <c r="GG930" s="74"/>
      <c r="GH930" s="74"/>
      <c r="GI930" s="74"/>
      <c r="GJ930" s="74"/>
      <c r="GK930" s="74"/>
      <c r="GL930" s="74"/>
      <c r="GM930" s="74"/>
      <c r="GN930" s="74"/>
      <c r="GO930" s="74"/>
      <c r="GP930" s="74"/>
      <c r="GQ930" s="74"/>
      <c r="GR930" s="74"/>
      <c r="GS930" s="74"/>
      <c r="GT930" s="74"/>
      <c r="GU930" s="74"/>
      <c r="GV930" s="74"/>
      <c r="GW930" s="74"/>
      <c r="GX930" s="74"/>
      <c r="GY930" s="74"/>
      <c r="GZ930" s="74"/>
      <c r="HA930" s="74"/>
      <c r="HB930" s="74"/>
      <c r="HC930" s="74"/>
      <c r="HD930" s="74"/>
      <c r="HE930" s="74"/>
      <c r="HF930" s="74"/>
      <c r="HG930" s="74"/>
      <c r="HH930" s="74"/>
      <c r="HI930" s="74"/>
      <c r="HJ930" s="74"/>
      <c r="HK930" s="74"/>
      <c r="HL930" s="74"/>
      <c r="HM930" s="74"/>
      <c r="HN930" s="74"/>
      <c r="HO930" s="74"/>
      <c r="HP930" s="74"/>
      <c r="HQ930" s="74"/>
      <c r="HR930" s="74"/>
      <c r="HS930" s="74"/>
      <c r="HT930" s="74"/>
      <c r="HU930" s="74"/>
      <c r="HV930" s="74"/>
      <c r="HW930" s="74"/>
      <c r="HX930" s="74"/>
      <c r="HY930" s="74"/>
      <c r="HZ930" s="74"/>
      <c r="IA930" s="74"/>
      <c r="IB930" s="74"/>
      <c r="IC930" s="74"/>
      <c r="ID930" s="74"/>
      <c r="IE930" s="74"/>
      <c r="IF930" s="74"/>
      <c r="IG930" s="74"/>
      <c r="IH930" s="74"/>
      <c r="II930" s="74"/>
      <c r="IJ930" s="74"/>
    </row>
    <row r="931" spans="1:244" ht="31.5">
      <c r="A931" s="70" t="s">
        <v>1905</v>
      </c>
      <c r="B931" s="71" t="s">
        <v>2111</v>
      </c>
      <c r="C931" s="71"/>
      <c r="D931" s="73">
        <f>SUM(D932:D934)</f>
        <v>0</v>
      </c>
      <c r="E931" s="73">
        <f>SUM(E932:E934)</f>
        <v>0</v>
      </c>
      <c r="F931" s="74"/>
      <c r="G931" s="74"/>
      <c r="H931" s="74"/>
      <c r="I931" s="74"/>
      <c r="J931" s="74"/>
      <c r="K931" s="74"/>
      <c r="L931" s="74"/>
      <c r="M931" s="74"/>
      <c r="N931" s="74"/>
      <c r="O931" s="74"/>
      <c r="P931" s="74"/>
      <c r="Q931" s="74"/>
      <c r="R931" s="74"/>
      <c r="S931" s="74"/>
      <c r="T931" s="74"/>
      <c r="U931" s="74"/>
      <c r="V931" s="74"/>
      <c r="W931" s="74"/>
      <c r="X931" s="74"/>
      <c r="Y931" s="74"/>
      <c r="Z931" s="74"/>
      <c r="AA931" s="74"/>
      <c r="AB931" s="74"/>
      <c r="AC931" s="74"/>
      <c r="AD931" s="74"/>
      <c r="AE931" s="74"/>
      <c r="AF931" s="74"/>
      <c r="AG931" s="74"/>
      <c r="AH931" s="74"/>
      <c r="AI931" s="74"/>
      <c r="AJ931" s="74"/>
      <c r="AK931" s="74"/>
      <c r="AL931" s="74"/>
      <c r="AM931" s="74"/>
      <c r="AN931" s="74"/>
      <c r="AO931" s="74"/>
      <c r="AP931" s="74"/>
      <c r="AQ931" s="74"/>
      <c r="AR931" s="74"/>
      <c r="AS931" s="74"/>
      <c r="AT931" s="74"/>
      <c r="AU931" s="74"/>
      <c r="AV931" s="74"/>
      <c r="AW931" s="74"/>
      <c r="AX931" s="74"/>
      <c r="AY931" s="74"/>
      <c r="AZ931" s="74"/>
      <c r="BA931" s="74"/>
      <c r="BB931" s="74"/>
      <c r="BC931" s="74"/>
      <c r="BD931" s="74"/>
      <c r="BE931" s="74"/>
      <c r="BF931" s="74"/>
      <c r="BG931" s="74"/>
      <c r="BH931" s="74"/>
      <c r="BI931" s="74"/>
      <c r="BJ931" s="74"/>
      <c r="BK931" s="74"/>
      <c r="BL931" s="74"/>
      <c r="BM931" s="74"/>
      <c r="BN931" s="74"/>
      <c r="BO931" s="74"/>
      <c r="BP931" s="74"/>
      <c r="BQ931" s="74"/>
      <c r="BR931" s="74"/>
      <c r="BS931" s="74"/>
      <c r="BT931" s="74"/>
      <c r="BU931" s="74"/>
      <c r="BV931" s="74"/>
      <c r="BW931" s="74"/>
      <c r="BX931" s="74"/>
      <c r="BY931" s="74"/>
      <c r="BZ931" s="74"/>
      <c r="CA931" s="74"/>
      <c r="CB931" s="74"/>
      <c r="CC931" s="74"/>
      <c r="CD931" s="74"/>
      <c r="CE931" s="74"/>
      <c r="CF931" s="74"/>
      <c r="CG931" s="74"/>
      <c r="CH931" s="74"/>
      <c r="CI931" s="74"/>
      <c r="CJ931" s="74"/>
      <c r="CK931" s="74"/>
      <c r="CL931" s="74"/>
      <c r="CM931" s="74"/>
      <c r="CN931" s="74"/>
      <c r="CO931" s="74"/>
      <c r="CP931" s="74"/>
      <c r="CQ931" s="74"/>
      <c r="CR931" s="74"/>
      <c r="CS931" s="74"/>
      <c r="CT931" s="74"/>
      <c r="CU931" s="74"/>
      <c r="CV931" s="74"/>
      <c r="CW931" s="74"/>
      <c r="CX931" s="74"/>
      <c r="CY931" s="74"/>
      <c r="CZ931" s="74"/>
      <c r="DA931" s="74"/>
      <c r="DB931" s="74"/>
      <c r="DC931" s="74"/>
      <c r="DD931" s="74"/>
      <c r="DE931" s="74"/>
      <c r="DF931" s="74"/>
      <c r="DG931" s="74"/>
      <c r="DH931" s="74"/>
      <c r="DI931" s="74"/>
      <c r="DJ931" s="74"/>
      <c r="DK931" s="74"/>
      <c r="DL931" s="74"/>
      <c r="DM931" s="74"/>
      <c r="DN931" s="74"/>
      <c r="DO931" s="74"/>
      <c r="DP931" s="74"/>
      <c r="DQ931" s="74"/>
      <c r="DR931" s="74"/>
      <c r="DS931" s="74"/>
      <c r="DT931" s="74"/>
      <c r="DU931" s="74"/>
      <c r="DV931" s="74"/>
      <c r="DW931" s="74"/>
      <c r="DX931" s="74"/>
      <c r="DY931" s="74"/>
      <c r="DZ931" s="74"/>
      <c r="EA931" s="74"/>
      <c r="EB931" s="74"/>
      <c r="EC931" s="74"/>
      <c r="ED931" s="74"/>
      <c r="EE931" s="74"/>
      <c r="EF931" s="74"/>
      <c r="EG931" s="74"/>
      <c r="EH931" s="74"/>
      <c r="EI931" s="74"/>
      <c r="EJ931" s="74"/>
      <c r="EK931" s="74"/>
      <c r="EL931" s="74"/>
      <c r="EM931" s="74"/>
      <c r="EN931" s="74"/>
      <c r="EO931" s="74"/>
      <c r="EP931" s="74"/>
      <c r="EQ931" s="74"/>
      <c r="ER931" s="74"/>
      <c r="ES931" s="74"/>
      <c r="ET931" s="74"/>
      <c r="EU931" s="74"/>
      <c r="EV931" s="74"/>
      <c r="EW931" s="74"/>
      <c r="EX931" s="74"/>
      <c r="EY931" s="74"/>
      <c r="EZ931" s="74"/>
      <c r="FA931" s="74"/>
      <c r="FB931" s="74"/>
      <c r="FC931" s="74"/>
      <c r="FD931" s="74"/>
      <c r="FE931" s="74"/>
      <c r="FF931" s="74"/>
      <c r="FG931" s="74"/>
      <c r="FH931" s="74"/>
      <c r="FI931" s="74"/>
      <c r="FJ931" s="74"/>
      <c r="FK931" s="74"/>
      <c r="FL931" s="74"/>
      <c r="FM931" s="74"/>
      <c r="FN931" s="74"/>
      <c r="FO931" s="74"/>
      <c r="FP931" s="74"/>
      <c r="FQ931" s="74"/>
      <c r="FR931" s="74"/>
      <c r="FS931" s="74"/>
      <c r="FT931" s="74"/>
      <c r="FU931" s="74"/>
      <c r="FV931" s="74"/>
      <c r="FW931" s="74"/>
      <c r="FX931" s="74"/>
      <c r="FY931" s="74"/>
      <c r="FZ931" s="74"/>
      <c r="GA931" s="74"/>
      <c r="GB931" s="74"/>
      <c r="GC931" s="74"/>
      <c r="GD931" s="74"/>
      <c r="GE931" s="74"/>
      <c r="GF931" s="74"/>
      <c r="GG931" s="74"/>
      <c r="GH931" s="74"/>
      <c r="GI931" s="74"/>
      <c r="GJ931" s="74"/>
      <c r="GK931" s="74"/>
      <c r="GL931" s="74"/>
      <c r="GM931" s="74"/>
      <c r="GN931" s="74"/>
      <c r="GO931" s="74"/>
      <c r="GP931" s="74"/>
      <c r="GQ931" s="74"/>
      <c r="GR931" s="74"/>
      <c r="GS931" s="74"/>
      <c r="GT931" s="74"/>
      <c r="GU931" s="74"/>
      <c r="GV931" s="74"/>
      <c r="GW931" s="74"/>
      <c r="GX931" s="74"/>
      <c r="GY931" s="74"/>
      <c r="GZ931" s="74"/>
      <c r="HA931" s="74"/>
      <c r="HB931" s="74"/>
      <c r="HC931" s="74"/>
      <c r="HD931" s="74"/>
      <c r="HE931" s="74"/>
      <c r="HF931" s="74"/>
      <c r="HG931" s="74"/>
      <c r="HH931" s="74"/>
      <c r="HI931" s="74"/>
      <c r="HJ931" s="74"/>
      <c r="HK931" s="74"/>
      <c r="HL931" s="74"/>
      <c r="HM931" s="74"/>
      <c r="HN931" s="74"/>
      <c r="HO931" s="74"/>
      <c r="HP931" s="74"/>
      <c r="HQ931" s="74"/>
      <c r="HR931" s="74"/>
      <c r="HS931" s="74"/>
      <c r="HT931" s="74"/>
      <c r="HU931" s="74"/>
      <c r="HV931" s="74"/>
      <c r="HW931" s="74"/>
      <c r="HX931" s="74"/>
      <c r="HY931" s="74"/>
      <c r="HZ931" s="74"/>
      <c r="IA931" s="74"/>
      <c r="IB931" s="74"/>
      <c r="IC931" s="74"/>
      <c r="ID931" s="74"/>
      <c r="IE931" s="74"/>
      <c r="IF931" s="74"/>
      <c r="IG931" s="74"/>
      <c r="IH931" s="74"/>
      <c r="II931" s="74"/>
      <c r="IJ931" s="74"/>
    </row>
    <row r="932" spans="1:244">
      <c r="A932" s="75" t="s">
        <v>1906</v>
      </c>
      <c r="B932" s="76" t="s">
        <v>2108</v>
      </c>
      <c r="C932" s="81"/>
      <c r="D932" s="82"/>
      <c r="E932" s="80"/>
      <c r="F932" s="74"/>
      <c r="G932" s="74"/>
      <c r="H932" s="74"/>
      <c r="I932" s="74"/>
      <c r="J932" s="74"/>
      <c r="K932" s="74"/>
      <c r="L932" s="74"/>
      <c r="M932" s="74"/>
      <c r="N932" s="74"/>
      <c r="O932" s="74"/>
      <c r="P932" s="74"/>
      <c r="Q932" s="74"/>
      <c r="R932" s="74"/>
      <c r="S932" s="74"/>
      <c r="T932" s="74"/>
      <c r="U932" s="74"/>
      <c r="V932" s="74"/>
      <c r="W932" s="74"/>
      <c r="X932" s="74"/>
      <c r="Y932" s="74"/>
      <c r="Z932" s="74"/>
      <c r="AA932" s="74"/>
      <c r="AB932" s="74"/>
      <c r="AC932" s="74"/>
      <c r="AD932" s="74"/>
      <c r="AE932" s="74"/>
      <c r="AF932" s="74"/>
      <c r="AG932" s="74"/>
      <c r="AH932" s="74"/>
      <c r="AI932" s="74"/>
      <c r="AJ932" s="74"/>
      <c r="AK932" s="74"/>
      <c r="AL932" s="74"/>
      <c r="AM932" s="74"/>
      <c r="AN932" s="74"/>
      <c r="AO932" s="74"/>
      <c r="AP932" s="74"/>
      <c r="AQ932" s="74"/>
      <c r="AR932" s="74"/>
      <c r="AS932" s="74"/>
      <c r="AT932" s="74"/>
      <c r="AU932" s="74"/>
      <c r="AV932" s="74"/>
      <c r="AW932" s="74"/>
      <c r="AX932" s="74"/>
      <c r="AY932" s="74"/>
      <c r="AZ932" s="74"/>
      <c r="BA932" s="74"/>
      <c r="BB932" s="74"/>
      <c r="BC932" s="74"/>
      <c r="BD932" s="74"/>
      <c r="BE932" s="74"/>
      <c r="BF932" s="74"/>
      <c r="BG932" s="74"/>
      <c r="BH932" s="74"/>
      <c r="BI932" s="74"/>
      <c r="BJ932" s="74"/>
      <c r="BK932" s="74"/>
      <c r="BL932" s="74"/>
      <c r="BM932" s="74"/>
      <c r="BN932" s="74"/>
      <c r="BO932" s="74"/>
      <c r="BP932" s="74"/>
      <c r="BQ932" s="74"/>
      <c r="BR932" s="74"/>
      <c r="BS932" s="74"/>
      <c r="BT932" s="74"/>
      <c r="BU932" s="74"/>
      <c r="BV932" s="74"/>
      <c r="BW932" s="74"/>
      <c r="BX932" s="74"/>
      <c r="BY932" s="74"/>
      <c r="BZ932" s="74"/>
      <c r="CA932" s="74"/>
      <c r="CB932" s="74"/>
      <c r="CC932" s="74"/>
      <c r="CD932" s="74"/>
      <c r="CE932" s="74"/>
      <c r="CF932" s="74"/>
      <c r="CG932" s="74"/>
      <c r="CH932" s="74"/>
      <c r="CI932" s="74"/>
      <c r="CJ932" s="74"/>
      <c r="CK932" s="74"/>
      <c r="CL932" s="74"/>
      <c r="CM932" s="74"/>
      <c r="CN932" s="74"/>
      <c r="CO932" s="74"/>
      <c r="CP932" s="74"/>
      <c r="CQ932" s="74"/>
      <c r="CR932" s="74"/>
      <c r="CS932" s="74"/>
      <c r="CT932" s="74"/>
      <c r="CU932" s="74"/>
      <c r="CV932" s="74"/>
      <c r="CW932" s="74"/>
      <c r="CX932" s="74"/>
      <c r="CY932" s="74"/>
      <c r="CZ932" s="74"/>
      <c r="DA932" s="74"/>
      <c r="DB932" s="74"/>
      <c r="DC932" s="74"/>
      <c r="DD932" s="74"/>
      <c r="DE932" s="74"/>
      <c r="DF932" s="74"/>
      <c r="DG932" s="74"/>
      <c r="DH932" s="74"/>
      <c r="DI932" s="74"/>
      <c r="DJ932" s="74"/>
      <c r="DK932" s="74"/>
      <c r="DL932" s="74"/>
      <c r="DM932" s="74"/>
      <c r="DN932" s="74"/>
      <c r="DO932" s="74"/>
      <c r="DP932" s="74"/>
      <c r="DQ932" s="74"/>
      <c r="DR932" s="74"/>
      <c r="DS932" s="74"/>
      <c r="DT932" s="74"/>
      <c r="DU932" s="74"/>
      <c r="DV932" s="74"/>
      <c r="DW932" s="74"/>
      <c r="DX932" s="74"/>
      <c r="DY932" s="74"/>
      <c r="DZ932" s="74"/>
      <c r="EA932" s="74"/>
      <c r="EB932" s="74"/>
      <c r="EC932" s="74"/>
      <c r="ED932" s="74"/>
      <c r="EE932" s="74"/>
      <c r="EF932" s="74"/>
      <c r="EG932" s="74"/>
      <c r="EH932" s="74"/>
      <c r="EI932" s="74"/>
      <c r="EJ932" s="74"/>
      <c r="EK932" s="74"/>
      <c r="EL932" s="74"/>
      <c r="EM932" s="74"/>
      <c r="EN932" s="74"/>
      <c r="EO932" s="74"/>
      <c r="EP932" s="74"/>
      <c r="EQ932" s="74"/>
      <c r="ER932" s="74"/>
      <c r="ES932" s="74"/>
      <c r="ET932" s="74"/>
      <c r="EU932" s="74"/>
      <c r="EV932" s="74"/>
      <c r="EW932" s="74"/>
      <c r="EX932" s="74"/>
      <c r="EY932" s="74"/>
      <c r="EZ932" s="74"/>
      <c r="FA932" s="74"/>
      <c r="FB932" s="74"/>
      <c r="FC932" s="74"/>
      <c r="FD932" s="74"/>
      <c r="FE932" s="74"/>
      <c r="FF932" s="74"/>
      <c r="FG932" s="74"/>
      <c r="FH932" s="74"/>
      <c r="FI932" s="74"/>
      <c r="FJ932" s="74"/>
      <c r="FK932" s="74"/>
      <c r="FL932" s="74"/>
      <c r="FM932" s="74"/>
      <c r="FN932" s="74"/>
      <c r="FO932" s="74"/>
      <c r="FP932" s="74"/>
      <c r="FQ932" s="74"/>
      <c r="FR932" s="74"/>
      <c r="FS932" s="74"/>
      <c r="FT932" s="74"/>
      <c r="FU932" s="74"/>
      <c r="FV932" s="74"/>
      <c r="FW932" s="74"/>
      <c r="FX932" s="74"/>
      <c r="FY932" s="74"/>
      <c r="FZ932" s="74"/>
      <c r="GA932" s="74"/>
      <c r="GB932" s="74"/>
      <c r="GC932" s="74"/>
      <c r="GD932" s="74"/>
      <c r="GE932" s="74"/>
      <c r="GF932" s="74"/>
      <c r="GG932" s="74"/>
      <c r="GH932" s="74"/>
      <c r="GI932" s="74"/>
      <c r="GJ932" s="74"/>
      <c r="GK932" s="74"/>
      <c r="GL932" s="74"/>
      <c r="GM932" s="74"/>
      <c r="GN932" s="74"/>
      <c r="GO932" s="74"/>
      <c r="GP932" s="74"/>
      <c r="GQ932" s="74"/>
      <c r="GR932" s="74"/>
      <c r="GS932" s="74"/>
      <c r="GT932" s="74"/>
      <c r="GU932" s="74"/>
      <c r="GV932" s="74"/>
      <c r="GW932" s="74"/>
      <c r="GX932" s="74"/>
      <c r="GY932" s="74"/>
      <c r="GZ932" s="74"/>
      <c r="HA932" s="74"/>
      <c r="HB932" s="74"/>
      <c r="HC932" s="74"/>
      <c r="HD932" s="74"/>
      <c r="HE932" s="74"/>
      <c r="HF932" s="74"/>
      <c r="HG932" s="74"/>
      <c r="HH932" s="74"/>
      <c r="HI932" s="74"/>
      <c r="HJ932" s="74"/>
      <c r="HK932" s="74"/>
      <c r="HL932" s="74"/>
      <c r="HM932" s="74"/>
      <c r="HN932" s="74"/>
      <c r="HO932" s="74"/>
      <c r="HP932" s="74"/>
      <c r="HQ932" s="74"/>
      <c r="HR932" s="74"/>
      <c r="HS932" s="74"/>
      <c r="HT932" s="74"/>
      <c r="HU932" s="74"/>
      <c r="HV932" s="74"/>
      <c r="HW932" s="74"/>
      <c r="HX932" s="74"/>
      <c r="HY932" s="74"/>
      <c r="HZ932" s="74"/>
      <c r="IA932" s="74"/>
      <c r="IB932" s="74"/>
      <c r="IC932" s="74"/>
      <c r="ID932" s="74"/>
      <c r="IE932" s="74"/>
      <c r="IF932" s="74"/>
      <c r="IG932" s="74"/>
      <c r="IH932" s="74"/>
      <c r="II932" s="74"/>
      <c r="IJ932" s="74"/>
    </row>
    <row r="933" spans="1:244">
      <c r="A933" s="75" t="s">
        <v>1907</v>
      </c>
      <c r="B933" s="76" t="s">
        <v>2109</v>
      </c>
      <c r="C933" s="81"/>
      <c r="D933" s="82"/>
      <c r="E933" s="80"/>
      <c r="F933" s="74"/>
      <c r="G933" s="74"/>
      <c r="H933" s="74"/>
      <c r="I933" s="74"/>
      <c r="J933" s="74"/>
      <c r="K933" s="74"/>
      <c r="L933" s="74"/>
      <c r="M933" s="74"/>
      <c r="N933" s="74"/>
      <c r="O933" s="74"/>
      <c r="P933" s="74"/>
      <c r="Q933" s="74"/>
      <c r="R933" s="74"/>
      <c r="S933" s="74"/>
      <c r="T933" s="74"/>
      <c r="U933" s="74"/>
      <c r="V933" s="74"/>
      <c r="W933" s="74"/>
      <c r="X933" s="74"/>
      <c r="Y933" s="74"/>
      <c r="Z933" s="74"/>
      <c r="AA933" s="74"/>
      <c r="AB933" s="74"/>
      <c r="AC933" s="74"/>
      <c r="AD933" s="74"/>
      <c r="AE933" s="74"/>
      <c r="AF933" s="74"/>
      <c r="AG933" s="74"/>
      <c r="AH933" s="74"/>
      <c r="AI933" s="74"/>
      <c r="AJ933" s="74"/>
      <c r="AK933" s="74"/>
      <c r="AL933" s="74"/>
      <c r="AM933" s="74"/>
      <c r="AN933" s="74"/>
      <c r="AO933" s="74"/>
      <c r="AP933" s="74"/>
      <c r="AQ933" s="74"/>
      <c r="AR933" s="74"/>
      <c r="AS933" s="74"/>
      <c r="AT933" s="74"/>
      <c r="AU933" s="74"/>
      <c r="AV933" s="74"/>
      <c r="AW933" s="74"/>
      <c r="AX933" s="74"/>
      <c r="AY933" s="74"/>
      <c r="AZ933" s="74"/>
      <c r="BA933" s="74"/>
      <c r="BB933" s="74"/>
      <c r="BC933" s="74"/>
      <c r="BD933" s="74"/>
      <c r="BE933" s="74"/>
      <c r="BF933" s="74"/>
      <c r="BG933" s="74"/>
      <c r="BH933" s="74"/>
      <c r="BI933" s="74"/>
      <c r="BJ933" s="74"/>
      <c r="BK933" s="74"/>
      <c r="BL933" s="74"/>
      <c r="BM933" s="74"/>
      <c r="BN933" s="74"/>
      <c r="BO933" s="74"/>
      <c r="BP933" s="74"/>
      <c r="BQ933" s="74"/>
      <c r="BR933" s="74"/>
      <c r="BS933" s="74"/>
      <c r="BT933" s="74"/>
      <c r="BU933" s="74"/>
      <c r="BV933" s="74"/>
      <c r="BW933" s="74"/>
      <c r="BX933" s="74"/>
      <c r="BY933" s="74"/>
      <c r="BZ933" s="74"/>
      <c r="CA933" s="74"/>
      <c r="CB933" s="74"/>
      <c r="CC933" s="74"/>
      <c r="CD933" s="74"/>
      <c r="CE933" s="74"/>
      <c r="CF933" s="74"/>
      <c r="CG933" s="74"/>
      <c r="CH933" s="74"/>
      <c r="CI933" s="74"/>
      <c r="CJ933" s="74"/>
      <c r="CK933" s="74"/>
      <c r="CL933" s="74"/>
      <c r="CM933" s="74"/>
      <c r="CN933" s="74"/>
      <c r="CO933" s="74"/>
      <c r="CP933" s="74"/>
      <c r="CQ933" s="74"/>
      <c r="CR933" s="74"/>
      <c r="CS933" s="74"/>
      <c r="CT933" s="74"/>
      <c r="CU933" s="74"/>
      <c r="CV933" s="74"/>
      <c r="CW933" s="74"/>
      <c r="CX933" s="74"/>
      <c r="CY933" s="74"/>
      <c r="CZ933" s="74"/>
      <c r="DA933" s="74"/>
      <c r="DB933" s="74"/>
      <c r="DC933" s="74"/>
      <c r="DD933" s="74"/>
      <c r="DE933" s="74"/>
      <c r="DF933" s="74"/>
      <c r="DG933" s="74"/>
      <c r="DH933" s="74"/>
      <c r="DI933" s="74"/>
      <c r="DJ933" s="74"/>
      <c r="DK933" s="74"/>
      <c r="DL933" s="74"/>
      <c r="DM933" s="74"/>
      <c r="DN933" s="74"/>
      <c r="DO933" s="74"/>
      <c r="DP933" s="74"/>
      <c r="DQ933" s="74"/>
      <c r="DR933" s="74"/>
      <c r="DS933" s="74"/>
      <c r="DT933" s="74"/>
      <c r="DU933" s="74"/>
      <c r="DV933" s="74"/>
      <c r="DW933" s="74"/>
      <c r="DX933" s="74"/>
      <c r="DY933" s="74"/>
      <c r="DZ933" s="74"/>
      <c r="EA933" s="74"/>
      <c r="EB933" s="74"/>
      <c r="EC933" s="74"/>
      <c r="ED933" s="74"/>
      <c r="EE933" s="74"/>
      <c r="EF933" s="74"/>
      <c r="EG933" s="74"/>
      <c r="EH933" s="74"/>
      <c r="EI933" s="74"/>
      <c r="EJ933" s="74"/>
      <c r="EK933" s="74"/>
      <c r="EL933" s="74"/>
      <c r="EM933" s="74"/>
      <c r="EN933" s="74"/>
      <c r="EO933" s="74"/>
      <c r="EP933" s="74"/>
      <c r="EQ933" s="74"/>
      <c r="ER933" s="74"/>
      <c r="ES933" s="74"/>
      <c r="ET933" s="74"/>
      <c r="EU933" s="74"/>
      <c r="EV933" s="74"/>
      <c r="EW933" s="74"/>
      <c r="EX933" s="74"/>
      <c r="EY933" s="74"/>
      <c r="EZ933" s="74"/>
      <c r="FA933" s="74"/>
      <c r="FB933" s="74"/>
      <c r="FC933" s="74"/>
      <c r="FD933" s="74"/>
      <c r="FE933" s="74"/>
      <c r="FF933" s="74"/>
      <c r="FG933" s="74"/>
      <c r="FH933" s="74"/>
      <c r="FI933" s="74"/>
      <c r="FJ933" s="74"/>
      <c r="FK933" s="74"/>
      <c r="FL933" s="74"/>
      <c r="FM933" s="74"/>
      <c r="FN933" s="74"/>
      <c r="FO933" s="74"/>
      <c r="FP933" s="74"/>
      <c r="FQ933" s="74"/>
      <c r="FR933" s="74"/>
      <c r="FS933" s="74"/>
      <c r="FT933" s="74"/>
      <c r="FU933" s="74"/>
      <c r="FV933" s="74"/>
      <c r="FW933" s="74"/>
      <c r="FX933" s="74"/>
      <c r="FY933" s="74"/>
      <c r="FZ933" s="74"/>
      <c r="GA933" s="74"/>
      <c r="GB933" s="74"/>
      <c r="GC933" s="74"/>
      <c r="GD933" s="74"/>
      <c r="GE933" s="74"/>
      <c r="GF933" s="74"/>
      <c r="GG933" s="74"/>
      <c r="GH933" s="74"/>
      <c r="GI933" s="74"/>
      <c r="GJ933" s="74"/>
      <c r="GK933" s="74"/>
      <c r="GL933" s="74"/>
      <c r="GM933" s="74"/>
      <c r="GN933" s="74"/>
      <c r="GO933" s="74"/>
      <c r="GP933" s="74"/>
      <c r="GQ933" s="74"/>
      <c r="GR933" s="74"/>
      <c r="GS933" s="74"/>
      <c r="GT933" s="74"/>
      <c r="GU933" s="74"/>
      <c r="GV933" s="74"/>
      <c r="GW933" s="74"/>
      <c r="GX933" s="74"/>
      <c r="GY933" s="74"/>
      <c r="GZ933" s="74"/>
      <c r="HA933" s="74"/>
      <c r="HB933" s="74"/>
      <c r="HC933" s="74"/>
      <c r="HD933" s="74"/>
      <c r="HE933" s="74"/>
      <c r="HF933" s="74"/>
      <c r="HG933" s="74"/>
      <c r="HH933" s="74"/>
      <c r="HI933" s="74"/>
      <c r="HJ933" s="74"/>
      <c r="HK933" s="74"/>
      <c r="HL933" s="74"/>
      <c r="HM933" s="74"/>
      <c r="HN933" s="74"/>
      <c r="HO933" s="74"/>
      <c r="HP933" s="74"/>
      <c r="HQ933" s="74"/>
      <c r="HR933" s="74"/>
      <c r="HS933" s="74"/>
      <c r="HT933" s="74"/>
      <c r="HU933" s="74"/>
      <c r="HV933" s="74"/>
      <c r="HW933" s="74"/>
      <c r="HX933" s="74"/>
      <c r="HY933" s="74"/>
      <c r="HZ933" s="74"/>
      <c r="IA933" s="74"/>
      <c r="IB933" s="74"/>
      <c r="IC933" s="74"/>
      <c r="ID933" s="74"/>
      <c r="IE933" s="74"/>
      <c r="IF933" s="74"/>
      <c r="IG933" s="74"/>
      <c r="IH933" s="74"/>
      <c r="II933" s="74"/>
      <c r="IJ933" s="74"/>
    </row>
    <row r="934" spans="1:244">
      <c r="A934" s="75" t="s">
        <v>1908</v>
      </c>
      <c r="B934" s="76" t="s">
        <v>196</v>
      </c>
      <c r="C934" s="81"/>
      <c r="D934" s="82"/>
      <c r="E934" s="80"/>
      <c r="F934" s="74"/>
      <c r="G934" s="74"/>
      <c r="H934" s="74"/>
      <c r="I934" s="74"/>
      <c r="J934" s="74"/>
      <c r="K934" s="74"/>
      <c r="L934" s="74"/>
      <c r="M934" s="74"/>
      <c r="N934" s="74"/>
      <c r="O934" s="74"/>
      <c r="P934" s="74"/>
      <c r="Q934" s="74"/>
      <c r="R934" s="74"/>
      <c r="S934" s="74"/>
      <c r="T934" s="74"/>
      <c r="U934" s="74"/>
      <c r="V934" s="74"/>
      <c r="W934" s="74"/>
      <c r="X934" s="74"/>
      <c r="Y934" s="74"/>
      <c r="Z934" s="74"/>
      <c r="AA934" s="74"/>
      <c r="AB934" s="74"/>
      <c r="AC934" s="74"/>
      <c r="AD934" s="74"/>
      <c r="AE934" s="74"/>
      <c r="AF934" s="74"/>
      <c r="AG934" s="74"/>
      <c r="AH934" s="74"/>
      <c r="AI934" s="74"/>
      <c r="AJ934" s="74"/>
      <c r="AK934" s="74"/>
      <c r="AL934" s="74"/>
      <c r="AM934" s="74"/>
      <c r="AN934" s="74"/>
      <c r="AO934" s="74"/>
      <c r="AP934" s="74"/>
      <c r="AQ934" s="74"/>
      <c r="AR934" s="74"/>
      <c r="AS934" s="74"/>
      <c r="AT934" s="74"/>
      <c r="AU934" s="74"/>
      <c r="AV934" s="74"/>
      <c r="AW934" s="74"/>
      <c r="AX934" s="74"/>
      <c r="AY934" s="74"/>
      <c r="AZ934" s="74"/>
      <c r="BA934" s="74"/>
      <c r="BB934" s="74"/>
      <c r="BC934" s="74"/>
      <c r="BD934" s="74"/>
      <c r="BE934" s="74"/>
      <c r="BF934" s="74"/>
      <c r="BG934" s="74"/>
      <c r="BH934" s="74"/>
      <c r="BI934" s="74"/>
      <c r="BJ934" s="74"/>
      <c r="BK934" s="74"/>
      <c r="BL934" s="74"/>
      <c r="BM934" s="74"/>
      <c r="BN934" s="74"/>
      <c r="BO934" s="74"/>
      <c r="BP934" s="74"/>
      <c r="BQ934" s="74"/>
      <c r="BR934" s="74"/>
      <c r="BS934" s="74"/>
      <c r="BT934" s="74"/>
      <c r="BU934" s="74"/>
      <c r="BV934" s="74"/>
      <c r="BW934" s="74"/>
      <c r="BX934" s="74"/>
      <c r="BY934" s="74"/>
      <c r="BZ934" s="74"/>
      <c r="CA934" s="74"/>
      <c r="CB934" s="74"/>
      <c r="CC934" s="74"/>
      <c r="CD934" s="74"/>
      <c r="CE934" s="74"/>
      <c r="CF934" s="74"/>
      <c r="CG934" s="74"/>
      <c r="CH934" s="74"/>
      <c r="CI934" s="74"/>
      <c r="CJ934" s="74"/>
      <c r="CK934" s="74"/>
      <c r="CL934" s="74"/>
      <c r="CM934" s="74"/>
      <c r="CN934" s="74"/>
      <c r="CO934" s="74"/>
      <c r="CP934" s="74"/>
      <c r="CQ934" s="74"/>
      <c r="CR934" s="74"/>
      <c r="CS934" s="74"/>
      <c r="CT934" s="74"/>
      <c r="CU934" s="74"/>
      <c r="CV934" s="74"/>
      <c r="CW934" s="74"/>
      <c r="CX934" s="74"/>
      <c r="CY934" s="74"/>
      <c r="CZ934" s="74"/>
      <c r="DA934" s="74"/>
      <c r="DB934" s="74"/>
      <c r="DC934" s="74"/>
      <c r="DD934" s="74"/>
      <c r="DE934" s="74"/>
      <c r="DF934" s="74"/>
      <c r="DG934" s="74"/>
      <c r="DH934" s="74"/>
      <c r="DI934" s="74"/>
      <c r="DJ934" s="74"/>
      <c r="DK934" s="74"/>
      <c r="DL934" s="74"/>
      <c r="DM934" s="74"/>
      <c r="DN934" s="74"/>
      <c r="DO934" s="74"/>
      <c r="DP934" s="74"/>
      <c r="DQ934" s="74"/>
      <c r="DR934" s="74"/>
      <c r="DS934" s="74"/>
      <c r="DT934" s="74"/>
      <c r="DU934" s="74"/>
      <c r="DV934" s="74"/>
      <c r="DW934" s="74"/>
      <c r="DX934" s="74"/>
      <c r="DY934" s="74"/>
      <c r="DZ934" s="74"/>
      <c r="EA934" s="74"/>
      <c r="EB934" s="74"/>
      <c r="EC934" s="74"/>
      <c r="ED934" s="74"/>
      <c r="EE934" s="74"/>
      <c r="EF934" s="74"/>
      <c r="EG934" s="74"/>
      <c r="EH934" s="74"/>
      <c r="EI934" s="74"/>
      <c r="EJ934" s="74"/>
      <c r="EK934" s="74"/>
      <c r="EL934" s="74"/>
      <c r="EM934" s="74"/>
      <c r="EN934" s="74"/>
      <c r="EO934" s="74"/>
      <c r="EP934" s="74"/>
      <c r="EQ934" s="74"/>
      <c r="ER934" s="74"/>
      <c r="ES934" s="74"/>
      <c r="ET934" s="74"/>
      <c r="EU934" s="74"/>
      <c r="EV934" s="74"/>
      <c r="EW934" s="74"/>
      <c r="EX934" s="74"/>
      <c r="EY934" s="74"/>
      <c r="EZ934" s="74"/>
      <c r="FA934" s="74"/>
      <c r="FB934" s="74"/>
      <c r="FC934" s="74"/>
      <c r="FD934" s="74"/>
      <c r="FE934" s="74"/>
      <c r="FF934" s="74"/>
      <c r="FG934" s="74"/>
      <c r="FH934" s="74"/>
      <c r="FI934" s="74"/>
      <c r="FJ934" s="74"/>
      <c r="FK934" s="74"/>
      <c r="FL934" s="74"/>
      <c r="FM934" s="74"/>
      <c r="FN934" s="74"/>
      <c r="FO934" s="74"/>
      <c r="FP934" s="74"/>
      <c r="FQ934" s="74"/>
      <c r="FR934" s="74"/>
      <c r="FS934" s="74"/>
      <c r="FT934" s="74"/>
      <c r="FU934" s="74"/>
      <c r="FV934" s="74"/>
      <c r="FW934" s="74"/>
      <c r="FX934" s="74"/>
      <c r="FY934" s="74"/>
      <c r="FZ934" s="74"/>
      <c r="GA934" s="74"/>
      <c r="GB934" s="74"/>
      <c r="GC934" s="74"/>
      <c r="GD934" s="74"/>
      <c r="GE934" s="74"/>
      <c r="GF934" s="74"/>
      <c r="GG934" s="74"/>
      <c r="GH934" s="74"/>
      <c r="GI934" s="74"/>
      <c r="GJ934" s="74"/>
      <c r="GK934" s="74"/>
      <c r="GL934" s="74"/>
      <c r="GM934" s="74"/>
      <c r="GN934" s="74"/>
      <c r="GO934" s="74"/>
      <c r="GP934" s="74"/>
      <c r="GQ934" s="74"/>
      <c r="GR934" s="74"/>
      <c r="GS934" s="74"/>
      <c r="GT934" s="74"/>
      <c r="GU934" s="74"/>
      <c r="GV934" s="74"/>
      <c r="GW934" s="74"/>
      <c r="GX934" s="74"/>
      <c r="GY934" s="74"/>
      <c r="GZ934" s="74"/>
      <c r="HA934" s="74"/>
      <c r="HB934" s="74"/>
      <c r="HC934" s="74"/>
      <c r="HD934" s="74"/>
      <c r="HE934" s="74"/>
      <c r="HF934" s="74"/>
      <c r="HG934" s="74"/>
      <c r="HH934" s="74"/>
      <c r="HI934" s="74"/>
      <c r="HJ934" s="74"/>
      <c r="HK934" s="74"/>
      <c r="HL934" s="74"/>
      <c r="HM934" s="74"/>
      <c r="HN934" s="74"/>
      <c r="HO934" s="74"/>
      <c r="HP934" s="74"/>
      <c r="HQ934" s="74"/>
      <c r="HR934" s="74"/>
      <c r="HS934" s="74"/>
      <c r="HT934" s="74"/>
      <c r="HU934" s="74"/>
      <c r="HV934" s="74"/>
      <c r="HW934" s="74"/>
      <c r="HX934" s="74"/>
      <c r="HY934" s="74"/>
      <c r="HZ934" s="74"/>
      <c r="IA934" s="74"/>
      <c r="IB934" s="74"/>
      <c r="IC934" s="74"/>
      <c r="ID934" s="74"/>
      <c r="IE934" s="74"/>
      <c r="IF934" s="74"/>
      <c r="IG934" s="74"/>
      <c r="IH934" s="74"/>
      <c r="II934" s="74"/>
      <c r="IJ934" s="74"/>
    </row>
    <row r="935" spans="1:244" ht="31.5">
      <c r="A935" s="70" t="s">
        <v>1920</v>
      </c>
      <c r="B935" s="71" t="s">
        <v>2112</v>
      </c>
      <c r="C935" s="72"/>
      <c r="D935" s="73">
        <f>D936+D940+D944</f>
        <v>0</v>
      </c>
      <c r="E935" s="73">
        <f>E936+E940+E944</f>
        <v>0</v>
      </c>
      <c r="F935" s="74"/>
      <c r="G935" s="74"/>
      <c r="H935" s="74"/>
      <c r="I935" s="74"/>
      <c r="J935" s="74"/>
      <c r="K935" s="74"/>
      <c r="L935" s="74"/>
      <c r="M935" s="74"/>
      <c r="N935" s="74"/>
      <c r="O935" s="74"/>
      <c r="P935" s="74"/>
      <c r="Q935" s="74"/>
      <c r="R935" s="74"/>
      <c r="S935" s="74"/>
      <c r="T935" s="74"/>
      <c r="U935" s="74"/>
      <c r="V935" s="74"/>
      <c r="W935" s="74"/>
      <c r="X935" s="74"/>
      <c r="Y935" s="74"/>
      <c r="Z935" s="74"/>
      <c r="AA935" s="74"/>
      <c r="AB935" s="74"/>
      <c r="AC935" s="74"/>
      <c r="AD935" s="74"/>
      <c r="AE935" s="74"/>
      <c r="AF935" s="74"/>
      <c r="AG935" s="74"/>
      <c r="AH935" s="74"/>
      <c r="AI935" s="74"/>
      <c r="AJ935" s="74"/>
      <c r="AK935" s="74"/>
      <c r="AL935" s="74"/>
      <c r="AM935" s="74"/>
      <c r="AN935" s="74"/>
      <c r="AO935" s="74"/>
      <c r="AP935" s="74"/>
      <c r="AQ935" s="74"/>
      <c r="AR935" s="74"/>
      <c r="AS935" s="74"/>
      <c r="AT935" s="74"/>
      <c r="AU935" s="74"/>
      <c r="AV935" s="74"/>
      <c r="AW935" s="74"/>
      <c r="AX935" s="74"/>
      <c r="AY935" s="74"/>
      <c r="AZ935" s="74"/>
      <c r="BA935" s="74"/>
      <c r="BB935" s="74"/>
      <c r="BC935" s="74"/>
      <c r="BD935" s="74"/>
      <c r="BE935" s="74"/>
      <c r="BF935" s="74"/>
      <c r="BG935" s="74"/>
      <c r="BH935" s="74"/>
      <c r="BI935" s="74"/>
      <c r="BJ935" s="74"/>
      <c r="BK935" s="74"/>
      <c r="BL935" s="74"/>
      <c r="BM935" s="74"/>
      <c r="BN935" s="74"/>
      <c r="BO935" s="74"/>
      <c r="BP935" s="74"/>
      <c r="BQ935" s="74"/>
      <c r="BR935" s="74"/>
      <c r="BS935" s="74"/>
      <c r="BT935" s="74"/>
      <c r="BU935" s="74"/>
      <c r="BV935" s="74"/>
      <c r="BW935" s="74"/>
      <c r="BX935" s="74"/>
      <c r="BY935" s="74"/>
      <c r="BZ935" s="74"/>
      <c r="CA935" s="74"/>
      <c r="CB935" s="74"/>
      <c r="CC935" s="74"/>
      <c r="CD935" s="74"/>
      <c r="CE935" s="74"/>
      <c r="CF935" s="74"/>
      <c r="CG935" s="74"/>
      <c r="CH935" s="74"/>
      <c r="CI935" s="74"/>
      <c r="CJ935" s="74"/>
      <c r="CK935" s="74"/>
      <c r="CL935" s="74"/>
      <c r="CM935" s="74"/>
      <c r="CN935" s="74"/>
      <c r="CO935" s="74"/>
      <c r="CP935" s="74"/>
      <c r="CQ935" s="74"/>
      <c r="CR935" s="74"/>
      <c r="CS935" s="74"/>
      <c r="CT935" s="74"/>
      <c r="CU935" s="74"/>
      <c r="CV935" s="74"/>
      <c r="CW935" s="74"/>
      <c r="CX935" s="74"/>
      <c r="CY935" s="74"/>
      <c r="CZ935" s="74"/>
      <c r="DA935" s="74"/>
      <c r="DB935" s="74"/>
      <c r="DC935" s="74"/>
      <c r="DD935" s="74"/>
      <c r="DE935" s="74"/>
      <c r="DF935" s="74"/>
      <c r="DG935" s="74"/>
      <c r="DH935" s="74"/>
      <c r="DI935" s="74"/>
      <c r="DJ935" s="74"/>
      <c r="DK935" s="74"/>
      <c r="DL935" s="74"/>
      <c r="DM935" s="74"/>
      <c r="DN935" s="74"/>
      <c r="DO935" s="74"/>
      <c r="DP935" s="74"/>
      <c r="DQ935" s="74"/>
      <c r="DR935" s="74"/>
      <c r="DS935" s="74"/>
      <c r="DT935" s="74"/>
      <c r="DU935" s="74"/>
      <c r="DV935" s="74"/>
      <c r="DW935" s="74"/>
      <c r="DX935" s="74"/>
      <c r="DY935" s="74"/>
      <c r="DZ935" s="74"/>
      <c r="EA935" s="74"/>
      <c r="EB935" s="74"/>
      <c r="EC935" s="74"/>
      <c r="ED935" s="74"/>
      <c r="EE935" s="74"/>
      <c r="EF935" s="74"/>
      <c r="EG935" s="74"/>
      <c r="EH935" s="74"/>
      <c r="EI935" s="74"/>
      <c r="EJ935" s="74"/>
      <c r="EK935" s="74"/>
      <c r="EL935" s="74"/>
      <c r="EM935" s="74"/>
      <c r="EN935" s="74"/>
      <c r="EO935" s="74"/>
      <c r="EP935" s="74"/>
      <c r="EQ935" s="74"/>
      <c r="ER935" s="74"/>
      <c r="ES935" s="74"/>
      <c r="ET935" s="74"/>
      <c r="EU935" s="74"/>
      <c r="EV935" s="74"/>
      <c r="EW935" s="74"/>
      <c r="EX935" s="74"/>
      <c r="EY935" s="74"/>
      <c r="EZ935" s="74"/>
      <c r="FA935" s="74"/>
      <c r="FB935" s="74"/>
      <c r="FC935" s="74"/>
      <c r="FD935" s="74"/>
      <c r="FE935" s="74"/>
      <c r="FF935" s="74"/>
      <c r="FG935" s="74"/>
      <c r="FH935" s="74"/>
      <c r="FI935" s="74"/>
      <c r="FJ935" s="74"/>
      <c r="FK935" s="74"/>
      <c r="FL935" s="74"/>
      <c r="FM935" s="74"/>
      <c r="FN935" s="74"/>
      <c r="FO935" s="74"/>
      <c r="FP935" s="74"/>
      <c r="FQ935" s="74"/>
      <c r="FR935" s="74"/>
      <c r="FS935" s="74"/>
      <c r="FT935" s="74"/>
      <c r="FU935" s="74"/>
      <c r="FV935" s="74"/>
      <c r="FW935" s="74"/>
      <c r="FX935" s="74"/>
      <c r="FY935" s="74"/>
      <c r="FZ935" s="74"/>
      <c r="GA935" s="74"/>
      <c r="GB935" s="74"/>
      <c r="GC935" s="74"/>
      <c r="GD935" s="74"/>
      <c r="GE935" s="74"/>
      <c r="GF935" s="74"/>
      <c r="GG935" s="74"/>
      <c r="GH935" s="74"/>
      <c r="GI935" s="74"/>
      <c r="GJ935" s="74"/>
      <c r="GK935" s="74"/>
      <c r="GL935" s="74"/>
      <c r="GM935" s="74"/>
      <c r="GN935" s="74"/>
      <c r="GO935" s="74"/>
      <c r="GP935" s="74"/>
      <c r="GQ935" s="74"/>
      <c r="GR935" s="74"/>
      <c r="GS935" s="74"/>
      <c r="GT935" s="74"/>
      <c r="GU935" s="74"/>
      <c r="GV935" s="74"/>
      <c r="GW935" s="74"/>
      <c r="GX935" s="74"/>
      <c r="GY935" s="74"/>
      <c r="GZ935" s="74"/>
      <c r="HA935" s="74"/>
      <c r="HB935" s="74"/>
      <c r="HC935" s="74"/>
      <c r="HD935" s="74"/>
      <c r="HE935" s="74"/>
      <c r="HF935" s="74"/>
      <c r="HG935" s="74"/>
      <c r="HH935" s="74"/>
      <c r="HI935" s="74"/>
      <c r="HJ935" s="74"/>
      <c r="HK935" s="74"/>
      <c r="HL935" s="74"/>
      <c r="HM935" s="74"/>
      <c r="HN935" s="74"/>
      <c r="HO935" s="74"/>
      <c r="HP935" s="74"/>
      <c r="HQ935" s="74"/>
      <c r="HR935" s="74"/>
      <c r="HS935" s="74"/>
      <c r="HT935" s="74"/>
      <c r="HU935" s="74"/>
      <c r="HV935" s="74"/>
      <c r="HW935" s="74"/>
      <c r="HX935" s="74"/>
      <c r="HY935" s="74"/>
      <c r="HZ935" s="74"/>
      <c r="IA935" s="74"/>
      <c r="IB935" s="74"/>
      <c r="IC935" s="74"/>
      <c r="ID935" s="74"/>
      <c r="IE935" s="74"/>
      <c r="IF935" s="74"/>
      <c r="IG935" s="74"/>
      <c r="IH935" s="74"/>
      <c r="II935" s="74"/>
      <c r="IJ935" s="74"/>
    </row>
    <row r="936" spans="1:244" ht="31.5">
      <c r="A936" s="70" t="s">
        <v>1921</v>
      </c>
      <c r="B936" s="71" t="s">
        <v>2113</v>
      </c>
      <c r="C936" s="72"/>
      <c r="D936" s="73">
        <f>SUM(D937:D939)</f>
        <v>0</v>
      </c>
      <c r="E936" s="73">
        <f>SUM(E937:E939)</f>
        <v>0</v>
      </c>
      <c r="F936" s="74"/>
      <c r="G936" s="74"/>
      <c r="H936" s="74"/>
      <c r="I936" s="74"/>
      <c r="J936" s="74"/>
      <c r="K936" s="74"/>
      <c r="L936" s="74"/>
      <c r="M936" s="74"/>
      <c r="N936" s="74"/>
      <c r="O936" s="74"/>
      <c r="P936" s="74"/>
      <c r="Q936" s="74"/>
      <c r="R936" s="74"/>
      <c r="S936" s="74"/>
      <c r="T936" s="74"/>
      <c r="U936" s="74"/>
      <c r="V936" s="74"/>
      <c r="W936" s="74"/>
      <c r="X936" s="74"/>
      <c r="Y936" s="74"/>
      <c r="Z936" s="74"/>
      <c r="AA936" s="74"/>
      <c r="AB936" s="74"/>
      <c r="AC936" s="74"/>
      <c r="AD936" s="74"/>
      <c r="AE936" s="74"/>
      <c r="AF936" s="74"/>
      <c r="AG936" s="74"/>
      <c r="AH936" s="74"/>
      <c r="AI936" s="74"/>
      <c r="AJ936" s="74"/>
      <c r="AK936" s="74"/>
      <c r="AL936" s="74"/>
      <c r="AM936" s="74"/>
      <c r="AN936" s="74"/>
      <c r="AO936" s="74"/>
      <c r="AP936" s="74"/>
      <c r="AQ936" s="74"/>
      <c r="AR936" s="74"/>
      <c r="AS936" s="74"/>
      <c r="AT936" s="74"/>
      <c r="AU936" s="74"/>
      <c r="AV936" s="74"/>
      <c r="AW936" s="74"/>
      <c r="AX936" s="74"/>
      <c r="AY936" s="74"/>
      <c r="AZ936" s="74"/>
      <c r="BA936" s="74"/>
      <c r="BB936" s="74"/>
      <c r="BC936" s="74"/>
      <c r="BD936" s="74"/>
      <c r="BE936" s="74"/>
      <c r="BF936" s="74"/>
      <c r="BG936" s="74"/>
      <c r="BH936" s="74"/>
      <c r="BI936" s="74"/>
      <c r="BJ936" s="74"/>
      <c r="BK936" s="74"/>
      <c r="BL936" s="74"/>
      <c r="BM936" s="74"/>
      <c r="BN936" s="74"/>
      <c r="BO936" s="74"/>
      <c r="BP936" s="74"/>
      <c r="BQ936" s="74"/>
      <c r="BR936" s="74"/>
      <c r="BS936" s="74"/>
      <c r="BT936" s="74"/>
      <c r="BU936" s="74"/>
      <c r="BV936" s="74"/>
      <c r="BW936" s="74"/>
      <c r="BX936" s="74"/>
      <c r="BY936" s="74"/>
      <c r="BZ936" s="74"/>
      <c r="CA936" s="74"/>
      <c r="CB936" s="74"/>
      <c r="CC936" s="74"/>
      <c r="CD936" s="74"/>
      <c r="CE936" s="74"/>
      <c r="CF936" s="74"/>
      <c r="CG936" s="74"/>
      <c r="CH936" s="74"/>
      <c r="CI936" s="74"/>
      <c r="CJ936" s="74"/>
      <c r="CK936" s="74"/>
      <c r="CL936" s="74"/>
      <c r="CM936" s="74"/>
      <c r="CN936" s="74"/>
      <c r="CO936" s="74"/>
      <c r="CP936" s="74"/>
      <c r="CQ936" s="74"/>
      <c r="CR936" s="74"/>
      <c r="CS936" s="74"/>
      <c r="CT936" s="74"/>
      <c r="CU936" s="74"/>
      <c r="CV936" s="74"/>
      <c r="CW936" s="74"/>
      <c r="CX936" s="74"/>
      <c r="CY936" s="74"/>
      <c r="CZ936" s="74"/>
      <c r="DA936" s="74"/>
      <c r="DB936" s="74"/>
      <c r="DC936" s="74"/>
      <c r="DD936" s="74"/>
      <c r="DE936" s="74"/>
      <c r="DF936" s="74"/>
      <c r="DG936" s="74"/>
      <c r="DH936" s="74"/>
      <c r="DI936" s="74"/>
      <c r="DJ936" s="74"/>
      <c r="DK936" s="74"/>
      <c r="DL936" s="74"/>
      <c r="DM936" s="74"/>
      <c r="DN936" s="74"/>
      <c r="DO936" s="74"/>
      <c r="DP936" s="74"/>
      <c r="DQ936" s="74"/>
      <c r="DR936" s="74"/>
      <c r="DS936" s="74"/>
      <c r="DT936" s="74"/>
      <c r="DU936" s="74"/>
      <c r="DV936" s="74"/>
      <c r="DW936" s="74"/>
      <c r="DX936" s="74"/>
      <c r="DY936" s="74"/>
      <c r="DZ936" s="74"/>
      <c r="EA936" s="74"/>
      <c r="EB936" s="74"/>
      <c r="EC936" s="74"/>
      <c r="ED936" s="74"/>
      <c r="EE936" s="74"/>
      <c r="EF936" s="74"/>
      <c r="EG936" s="74"/>
      <c r="EH936" s="74"/>
      <c r="EI936" s="74"/>
      <c r="EJ936" s="74"/>
      <c r="EK936" s="74"/>
      <c r="EL936" s="74"/>
      <c r="EM936" s="74"/>
      <c r="EN936" s="74"/>
      <c r="EO936" s="74"/>
      <c r="EP936" s="74"/>
      <c r="EQ936" s="74"/>
      <c r="ER936" s="74"/>
      <c r="ES936" s="74"/>
      <c r="ET936" s="74"/>
      <c r="EU936" s="74"/>
      <c r="EV936" s="74"/>
      <c r="EW936" s="74"/>
      <c r="EX936" s="74"/>
      <c r="EY936" s="74"/>
      <c r="EZ936" s="74"/>
      <c r="FA936" s="74"/>
      <c r="FB936" s="74"/>
      <c r="FC936" s="74"/>
      <c r="FD936" s="74"/>
      <c r="FE936" s="74"/>
      <c r="FF936" s="74"/>
      <c r="FG936" s="74"/>
      <c r="FH936" s="74"/>
      <c r="FI936" s="74"/>
      <c r="FJ936" s="74"/>
      <c r="FK936" s="74"/>
      <c r="FL936" s="74"/>
      <c r="FM936" s="74"/>
      <c r="FN936" s="74"/>
      <c r="FO936" s="74"/>
      <c r="FP936" s="74"/>
      <c r="FQ936" s="74"/>
      <c r="FR936" s="74"/>
      <c r="FS936" s="74"/>
      <c r="FT936" s="74"/>
      <c r="FU936" s="74"/>
      <c r="FV936" s="74"/>
      <c r="FW936" s="74"/>
      <c r="FX936" s="74"/>
      <c r="FY936" s="74"/>
      <c r="FZ936" s="74"/>
      <c r="GA936" s="74"/>
      <c r="GB936" s="74"/>
      <c r="GC936" s="74"/>
      <c r="GD936" s="74"/>
      <c r="GE936" s="74"/>
      <c r="GF936" s="74"/>
      <c r="GG936" s="74"/>
      <c r="GH936" s="74"/>
      <c r="GI936" s="74"/>
      <c r="GJ936" s="74"/>
      <c r="GK936" s="74"/>
      <c r="GL936" s="74"/>
      <c r="GM936" s="74"/>
      <c r="GN936" s="74"/>
      <c r="GO936" s="74"/>
      <c r="GP936" s="74"/>
      <c r="GQ936" s="74"/>
      <c r="GR936" s="74"/>
      <c r="GS936" s="74"/>
      <c r="GT936" s="74"/>
      <c r="GU936" s="74"/>
      <c r="GV936" s="74"/>
      <c r="GW936" s="74"/>
      <c r="GX936" s="74"/>
      <c r="GY936" s="74"/>
      <c r="GZ936" s="74"/>
      <c r="HA936" s="74"/>
      <c r="HB936" s="74"/>
      <c r="HC936" s="74"/>
      <c r="HD936" s="74"/>
      <c r="HE936" s="74"/>
      <c r="HF936" s="74"/>
      <c r="HG936" s="74"/>
      <c r="HH936" s="74"/>
      <c r="HI936" s="74"/>
      <c r="HJ936" s="74"/>
      <c r="HK936" s="74"/>
      <c r="HL936" s="74"/>
      <c r="HM936" s="74"/>
      <c r="HN936" s="74"/>
      <c r="HO936" s="74"/>
      <c r="HP936" s="74"/>
      <c r="HQ936" s="74"/>
      <c r="HR936" s="74"/>
      <c r="HS936" s="74"/>
      <c r="HT936" s="74"/>
      <c r="HU936" s="74"/>
      <c r="HV936" s="74"/>
      <c r="HW936" s="74"/>
      <c r="HX936" s="74"/>
      <c r="HY936" s="74"/>
      <c r="HZ936" s="74"/>
      <c r="IA936" s="74"/>
      <c r="IB936" s="74"/>
      <c r="IC936" s="74"/>
      <c r="ID936" s="74"/>
      <c r="IE936" s="74"/>
      <c r="IF936" s="74"/>
      <c r="IG936" s="74"/>
      <c r="IH936" s="74"/>
      <c r="II936" s="74"/>
      <c r="IJ936" s="74"/>
    </row>
    <row r="937" spans="1:244">
      <c r="A937" s="75" t="s">
        <v>1922</v>
      </c>
      <c r="B937" s="76" t="s">
        <v>2108</v>
      </c>
      <c r="C937" s="81"/>
      <c r="D937" s="80"/>
      <c r="E937" s="80"/>
      <c r="F937" s="74"/>
      <c r="G937" s="74"/>
      <c r="H937" s="74"/>
      <c r="I937" s="74"/>
      <c r="J937" s="74"/>
      <c r="K937" s="74"/>
      <c r="L937" s="74"/>
      <c r="M937" s="74"/>
      <c r="N937" s="74"/>
      <c r="O937" s="74"/>
      <c r="P937" s="74"/>
      <c r="Q937" s="74"/>
      <c r="R937" s="74"/>
      <c r="S937" s="74"/>
      <c r="T937" s="74"/>
      <c r="U937" s="74"/>
      <c r="V937" s="74"/>
      <c r="W937" s="74"/>
      <c r="X937" s="74"/>
      <c r="Y937" s="74"/>
      <c r="Z937" s="74"/>
      <c r="AA937" s="74"/>
      <c r="AB937" s="74"/>
      <c r="AC937" s="74"/>
      <c r="AD937" s="74"/>
      <c r="AE937" s="74"/>
      <c r="AF937" s="74"/>
      <c r="AG937" s="74"/>
      <c r="AH937" s="74"/>
      <c r="AI937" s="74"/>
      <c r="AJ937" s="74"/>
      <c r="AK937" s="74"/>
      <c r="AL937" s="74"/>
      <c r="AM937" s="74"/>
      <c r="AN937" s="74"/>
      <c r="AO937" s="74"/>
      <c r="AP937" s="74"/>
      <c r="AQ937" s="74"/>
      <c r="AR937" s="74"/>
      <c r="AS937" s="74"/>
      <c r="AT937" s="74"/>
      <c r="AU937" s="74"/>
      <c r="AV937" s="74"/>
      <c r="AW937" s="74"/>
      <c r="AX937" s="74"/>
      <c r="AY937" s="74"/>
      <c r="AZ937" s="74"/>
      <c r="BA937" s="74"/>
      <c r="BB937" s="74"/>
      <c r="BC937" s="74"/>
      <c r="BD937" s="74"/>
      <c r="BE937" s="74"/>
      <c r="BF937" s="74"/>
      <c r="BG937" s="74"/>
      <c r="BH937" s="74"/>
      <c r="BI937" s="74"/>
      <c r="BJ937" s="74"/>
      <c r="BK937" s="74"/>
      <c r="BL937" s="74"/>
      <c r="BM937" s="74"/>
      <c r="BN937" s="74"/>
      <c r="BO937" s="74"/>
      <c r="BP937" s="74"/>
      <c r="BQ937" s="74"/>
      <c r="BR937" s="74"/>
      <c r="BS937" s="74"/>
      <c r="BT937" s="74"/>
      <c r="BU937" s="74"/>
      <c r="BV937" s="74"/>
      <c r="BW937" s="74"/>
      <c r="BX937" s="74"/>
      <c r="BY937" s="74"/>
      <c r="BZ937" s="74"/>
      <c r="CA937" s="74"/>
      <c r="CB937" s="74"/>
      <c r="CC937" s="74"/>
      <c r="CD937" s="74"/>
      <c r="CE937" s="74"/>
      <c r="CF937" s="74"/>
      <c r="CG937" s="74"/>
      <c r="CH937" s="74"/>
      <c r="CI937" s="74"/>
      <c r="CJ937" s="74"/>
      <c r="CK937" s="74"/>
      <c r="CL937" s="74"/>
      <c r="CM937" s="74"/>
      <c r="CN937" s="74"/>
      <c r="CO937" s="74"/>
      <c r="CP937" s="74"/>
      <c r="CQ937" s="74"/>
      <c r="CR937" s="74"/>
      <c r="CS937" s="74"/>
      <c r="CT937" s="74"/>
      <c r="CU937" s="74"/>
      <c r="CV937" s="74"/>
      <c r="CW937" s="74"/>
      <c r="CX937" s="74"/>
      <c r="CY937" s="74"/>
      <c r="CZ937" s="74"/>
      <c r="DA937" s="74"/>
      <c r="DB937" s="74"/>
      <c r="DC937" s="74"/>
      <c r="DD937" s="74"/>
      <c r="DE937" s="74"/>
      <c r="DF937" s="74"/>
      <c r="DG937" s="74"/>
      <c r="DH937" s="74"/>
      <c r="DI937" s="74"/>
      <c r="DJ937" s="74"/>
      <c r="DK937" s="74"/>
      <c r="DL937" s="74"/>
      <c r="DM937" s="74"/>
      <c r="DN937" s="74"/>
      <c r="DO937" s="74"/>
      <c r="DP937" s="74"/>
      <c r="DQ937" s="74"/>
      <c r="DR937" s="74"/>
      <c r="DS937" s="74"/>
      <c r="DT937" s="74"/>
      <c r="DU937" s="74"/>
      <c r="DV937" s="74"/>
      <c r="DW937" s="74"/>
      <c r="DX937" s="74"/>
      <c r="DY937" s="74"/>
      <c r="DZ937" s="74"/>
      <c r="EA937" s="74"/>
      <c r="EB937" s="74"/>
      <c r="EC937" s="74"/>
      <c r="ED937" s="74"/>
      <c r="EE937" s="74"/>
      <c r="EF937" s="74"/>
      <c r="EG937" s="74"/>
      <c r="EH937" s="74"/>
      <c r="EI937" s="74"/>
      <c r="EJ937" s="74"/>
      <c r="EK937" s="74"/>
      <c r="EL937" s="74"/>
      <c r="EM937" s="74"/>
      <c r="EN937" s="74"/>
      <c r="EO937" s="74"/>
      <c r="EP937" s="74"/>
      <c r="EQ937" s="74"/>
      <c r="ER937" s="74"/>
      <c r="ES937" s="74"/>
      <c r="ET937" s="74"/>
      <c r="EU937" s="74"/>
      <c r="EV937" s="74"/>
      <c r="EW937" s="74"/>
      <c r="EX937" s="74"/>
      <c r="EY937" s="74"/>
      <c r="EZ937" s="74"/>
      <c r="FA937" s="74"/>
      <c r="FB937" s="74"/>
      <c r="FC937" s="74"/>
      <c r="FD937" s="74"/>
      <c r="FE937" s="74"/>
      <c r="FF937" s="74"/>
      <c r="FG937" s="74"/>
      <c r="FH937" s="74"/>
      <c r="FI937" s="74"/>
      <c r="FJ937" s="74"/>
      <c r="FK937" s="74"/>
      <c r="FL937" s="74"/>
      <c r="FM937" s="74"/>
      <c r="FN937" s="74"/>
      <c r="FO937" s="74"/>
      <c r="FP937" s="74"/>
      <c r="FQ937" s="74"/>
      <c r="FR937" s="74"/>
      <c r="FS937" s="74"/>
      <c r="FT937" s="74"/>
      <c r="FU937" s="74"/>
      <c r="FV937" s="74"/>
      <c r="FW937" s="74"/>
      <c r="FX937" s="74"/>
      <c r="FY937" s="74"/>
      <c r="FZ937" s="74"/>
      <c r="GA937" s="74"/>
      <c r="GB937" s="74"/>
      <c r="GC937" s="74"/>
      <c r="GD937" s="74"/>
      <c r="GE937" s="74"/>
      <c r="GF937" s="74"/>
      <c r="GG937" s="74"/>
      <c r="GH937" s="74"/>
      <c r="GI937" s="74"/>
      <c r="GJ937" s="74"/>
      <c r="GK937" s="74"/>
      <c r="GL937" s="74"/>
      <c r="GM937" s="74"/>
      <c r="GN937" s="74"/>
      <c r="GO937" s="74"/>
      <c r="GP937" s="74"/>
      <c r="GQ937" s="74"/>
      <c r="GR937" s="74"/>
      <c r="GS937" s="74"/>
      <c r="GT937" s="74"/>
      <c r="GU937" s="74"/>
      <c r="GV937" s="74"/>
      <c r="GW937" s="74"/>
      <c r="GX937" s="74"/>
      <c r="GY937" s="74"/>
      <c r="GZ937" s="74"/>
      <c r="HA937" s="74"/>
      <c r="HB937" s="74"/>
      <c r="HC937" s="74"/>
      <c r="HD937" s="74"/>
      <c r="HE937" s="74"/>
      <c r="HF937" s="74"/>
      <c r="HG937" s="74"/>
      <c r="HH937" s="74"/>
      <c r="HI937" s="74"/>
      <c r="HJ937" s="74"/>
      <c r="HK937" s="74"/>
      <c r="HL937" s="74"/>
      <c r="HM937" s="74"/>
      <c r="HN937" s="74"/>
      <c r="HO937" s="74"/>
      <c r="HP937" s="74"/>
      <c r="HQ937" s="74"/>
      <c r="HR937" s="74"/>
      <c r="HS937" s="74"/>
      <c r="HT937" s="74"/>
      <c r="HU937" s="74"/>
      <c r="HV937" s="74"/>
      <c r="HW937" s="74"/>
      <c r="HX937" s="74"/>
      <c r="HY937" s="74"/>
      <c r="HZ937" s="74"/>
      <c r="IA937" s="74"/>
      <c r="IB937" s="74"/>
      <c r="IC937" s="74"/>
      <c r="ID937" s="74"/>
      <c r="IE937" s="74"/>
      <c r="IF937" s="74"/>
      <c r="IG937" s="74"/>
      <c r="IH937" s="74"/>
      <c r="II937" s="74"/>
      <c r="IJ937" s="74"/>
    </row>
    <row r="938" spans="1:244">
      <c r="A938" s="75" t="s">
        <v>1923</v>
      </c>
      <c r="B938" s="76" t="s">
        <v>2109</v>
      </c>
      <c r="C938" s="81"/>
      <c r="D938" s="80"/>
      <c r="E938" s="80"/>
      <c r="F938" s="74"/>
      <c r="G938" s="74"/>
      <c r="H938" s="74"/>
      <c r="I938" s="74"/>
      <c r="J938" s="74"/>
      <c r="K938" s="74"/>
      <c r="L938" s="74"/>
      <c r="M938" s="74"/>
      <c r="N938" s="74"/>
      <c r="O938" s="74"/>
      <c r="P938" s="74"/>
      <c r="Q938" s="74"/>
      <c r="R938" s="74"/>
      <c r="S938" s="74"/>
      <c r="T938" s="74"/>
      <c r="U938" s="74"/>
      <c r="V938" s="74"/>
      <c r="W938" s="74"/>
      <c r="X938" s="74"/>
      <c r="Y938" s="74"/>
      <c r="Z938" s="74"/>
      <c r="AA938" s="74"/>
      <c r="AB938" s="74"/>
      <c r="AC938" s="74"/>
      <c r="AD938" s="74"/>
      <c r="AE938" s="74"/>
      <c r="AF938" s="74"/>
      <c r="AG938" s="74"/>
      <c r="AH938" s="74"/>
      <c r="AI938" s="74"/>
      <c r="AJ938" s="74"/>
      <c r="AK938" s="74"/>
      <c r="AL938" s="74"/>
      <c r="AM938" s="74"/>
      <c r="AN938" s="74"/>
      <c r="AO938" s="74"/>
      <c r="AP938" s="74"/>
      <c r="AQ938" s="74"/>
      <c r="AR938" s="74"/>
      <c r="AS938" s="74"/>
      <c r="AT938" s="74"/>
      <c r="AU938" s="74"/>
      <c r="AV938" s="74"/>
      <c r="AW938" s="74"/>
      <c r="AX938" s="74"/>
      <c r="AY938" s="74"/>
      <c r="AZ938" s="74"/>
      <c r="BA938" s="74"/>
      <c r="BB938" s="74"/>
      <c r="BC938" s="74"/>
      <c r="BD938" s="74"/>
      <c r="BE938" s="74"/>
      <c r="BF938" s="74"/>
      <c r="BG938" s="74"/>
      <c r="BH938" s="74"/>
      <c r="BI938" s="74"/>
      <c r="BJ938" s="74"/>
      <c r="BK938" s="74"/>
      <c r="BL938" s="74"/>
      <c r="BM938" s="74"/>
      <c r="BN938" s="74"/>
      <c r="BO938" s="74"/>
      <c r="BP938" s="74"/>
      <c r="BQ938" s="74"/>
      <c r="BR938" s="74"/>
      <c r="BS938" s="74"/>
      <c r="BT938" s="74"/>
      <c r="BU938" s="74"/>
      <c r="BV938" s="74"/>
      <c r="BW938" s="74"/>
      <c r="BX938" s="74"/>
      <c r="BY938" s="74"/>
      <c r="BZ938" s="74"/>
      <c r="CA938" s="74"/>
      <c r="CB938" s="74"/>
      <c r="CC938" s="74"/>
      <c r="CD938" s="74"/>
      <c r="CE938" s="74"/>
      <c r="CF938" s="74"/>
      <c r="CG938" s="74"/>
      <c r="CH938" s="74"/>
      <c r="CI938" s="74"/>
      <c r="CJ938" s="74"/>
      <c r="CK938" s="74"/>
      <c r="CL938" s="74"/>
      <c r="CM938" s="74"/>
      <c r="CN938" s="74"/>
      <c r="CO938" s="74"/>
      <c r="CP938" s="74"/>
      <c r="CQ938" s="74"/>
      <c r="CR938" s="74"/>
      <c r="CS938" s="74"/>
      <c r="CT938" s="74"/>
      <c r="CU938" s="74"/>
      <c r="CV938" s="74"/>
      <c r="CW938" s="74"/>
      <c r="CX938" s="74"/>
      <c r="CY938" s="74"/>
      <c r="CZ938" s="74"/>
      <c r="DA938" s="74"/>
      <c r="DB938" s="74"/>
      <c r="DC938" s="74"/>
      <c r="DD938" s="74"/>
      <c r="DE938" s="74"/>
      <c r="DF938" s="74"/>
      <c r="DG938" s="74"/>
      <c r="DH938" s="74"/>
      <c r="DI938" s="74"/>
      <c r="DJ938" s="74"/>
      <c r="DK938" s="74"/>
      <c r="DL938" s="74"/>
      <c r="DM938" s="74"/>
      <c r="DN938" s="74"/>
      <c r="DO938" s="74"/>
      <c r="DP938" s="74"/>
      <c r="DQ938" s="74"/>
      <c r="DR938" s="74"/>
      <c r="DS938" s="74"/>
      <c r="DT938" s="74"/>
      <c r="DU938" s="74"/>
      <c r="DV938" s="74"/>
      <c r="DW938" s="74"/>
      <c r="DX938" s="74"/>
      <c r="DY938" s="74"/>
      <c r="DZ938" s="74"/>
      <c r="EA938" s="74"/>
      <c r="EB938" s="74"/>
      <c r="EC938" s="74"/>
      <c r="ED938" s="74"/>
      <c r="EE938" s="74"/>
      <c r="EF938" s="74"/>
      <c r="EG938" s="74"/>
      <c r="EH938" s="74"/>
      <c r="EI938" s="74"/>
      <c r="EJ938" s="74"/>
      <c r="EK938" s="74"/>
      <c r="EL938" s="74"/>
      <c r="EM938" s="74"/>
      <c r="EN938" s="74"/>
      <c r="EO938" s="74"/>
      <c r="EP938" s="74"/>
      <c r="EQ938" s="74"/>
      <c r="ER938" s="74"/>
      <c r="ES938" s="74"/>
      <c r="ET938" s="74"/>
      <c r="EU938" s="74"/>
      <c r="EV938" s="74"/>
      <c r="EW938" s="74"/>
      <c r="EX938" s="74"/>
      <c r="EY938" s="74"/>
      <c r="EZ938" s="74"/>
      <c r="FA938" s="74"/>
      <c r="FB938" s="74"/>
      <c r="FC938" s="74"/>
      <c r="FD938" s="74"/>
      <c r="FE938" s="74"/>
      <c r="FF938" s="74"/>
      <c r="FG938" s="74"/>
      <c r="FH938" s="74"/>
      <c r="FI938" s="74"/>
      <c r="FJ938" s="74"/>
      <c r="FK938" s="74"/>
      <c r="FL938" s="74"/>
      <c r="FM938" s="74"/>
      <c r="FN938" s="74"/>
      <c r="FO938" s="74"/>
      <c r="FP938" s="74"/>
      <c r="FQ938" s="74"/>
      <c r="FR938" s="74"/>
      <c r="FS938" s="74"/>
      <c r="FT938" s="74"/>
      <c r="FU938" s="74"/>
      <c r="FV938" s="74"/>
      <c r="FW938" s="74"/>
      <c r="FX938" s="74"/>
      <c r="FY938" s="74"/>
      <c r="FZ938" s="74"/>
      <c r="GA938" s="74"/>
      <c r="GB938" s="74"/>
      <c r="GC938" s="74"/>
      <c r="GD938" s="74"/>
      <c r="GE938" s="74"/>
      <c r="GF938" s="74"/>
      <c r="GG938" s="74"/>
      <c r="GH938" s="74"/>
      <c r="GI938" s="74"/>
      <c r="GJ938" s="74"/>
      <c r="GK938" s="74"/>
      <c r="GL938" s="74"/>
      <c r="GM938" s="74"/>
      <c r="GN938" s="74"/>
      <c r="GO938" s="74"/>
      <c r="GP938" s="74"/>
      <c r="GQ938" s="74"/>
      <c r="GR938" s="74"/>
      <c r="GS938" s="74"/>
      <c r="GT938" s="74"/>
      <c r="GU938" s="74"/>
      <c r="GV938" s="74"/>
      <c r="GW938" s="74"/>
      <c r="GX938" s="74"/>
      <c r="GY938" s="74"/>
      <c r="GZ938" s="74"/>
      <c r="HA938" s="74"/>
      <c r="HB938" s="74"/>
      <c r="HC938" s="74"/>
      <c r="HD938" s="74"/>
      <c r="HE938" s="74"/>
      <c r="HF938" s="74"/>
      <c r="HG938" s="74"/>
      <c r="HH938" s="74"/>
      <c r="HI938" s="74"/>
      <c r="HJ938" s="74"/>
      <c r="HK938" s="74"/>
      <c r="HL938" s="74"/>
      <c r="HM938" s="74"/>
      <c r="HN938" s="74"/>
      <c r="HO938" s="74"/>
      <c r="HP938" s="74"/>
      <c r="HQ938" s="74"/>
      <c r="HR938" s="74"/>
      <c r="HS938" s="74"/>
      <c r="HT938" s="74"/>
      <c r="HU938" s="74"/>
      <c r="HV938" s="74"/>
      <c r="HW938" s="74"/>
      <c r="HX938" s="74"/>
      <c r="HY938" s="74"/>
      <c r="HZ938" s="74"/>
      <c r="IA938" s="74"/>
      <c r="IB938" s="74"/>
      <c r="IC938" s="74"/>
      <c r="ID938" s="74"/>
      <c r="IE938" s="74"/>
      <c r="IF938" s="74"/>
      <c r="IG938" s="74"/>
      <c r="IH938" s="74"/>
      <c r="II938" s="74"/>
      <c r="IJ938" s="74"/>
    </row>
    <row r="939" spans="1:244">
      <c r="A939" s="75" t="s">
        <v>1924</v>
      </c>
      <c r="B939" s="76" t="s">
        <v>196</v>
      </c>
      <c r="C939" s="81"/>
      <c r="D939" s="80"/>
      <c r="E939" s="80"/>
      <c r="F939" s="74"/>
      <c r="G939" s="74"/>
      <c r="H939" s="74"/>
      <c r="I939" s="74"/>
      <c r="J939" s="74"/>
      <c r="K939" s="74"/>
      <c r="L939" s="74"/>
      <c r="M939" s="74"/>
      <c r="N939" s="74"/>
      <c r="O939" s="74"/>
      <c r="P939" s="74"/>
      <c r="Q939" s="74"/>
      <c r="R939" s="74"/>
      <c r="S939" s="74"/>
      <c r="T939" s="74"/>
      <c r="U939" s="74"/>
      <c r="V939" s="74"/>
      <c r="W939" s="74"/>
      <c r="X939" s="74"/>
      <c r="Y939" s="74"/>
      <c r="Z939" s="74"/>
      <c r="AA939" s="74"/>
      <c r="AB939" s="74"/>
      <c r="AC939" s="74"/>
      <c r="AD939" s="74"/>
      <c r="AE939" s="74"/>
      <c r="AF939" s="74"/>
      <c r="AG939" s="74"/>
      <c r="AH939" s="74"/>
      <c r="AI939" s="74"/>
      <c r="AJ939" s="74"/>
      <c r="AK939" s="74"/>
      <c r="AL939" s="74"/>
      <c r="AM939" s="74"/>
      <c r="AN939" s="74"/>
      <c r="AO939" s="74"/>
      <c r="AP939" s="74"/>
      <c r="AQ939" s="74"/>
      <c r="AR939" s="74"/>
      <c r="AS939" s="74"/>
      <c r="AT939" s="74"/>
      <c r="AU939" s="74"/>
      <c r="AV939" s="74"/>
      <c r="AW939" s="74"/>
      <c r="AX939" s="74"/>
      <c r="AY939" s="74"/>
      <c r="AZ939" s="74"/>
      <c r="BA939" s="74"/>
      <c r="BB939" s="74"/>
      <c r="BC939" s="74"/>
      <c r="BD939" s="74"/>
      <c r="BE939" s="74"/>
      <c r="BF939" s="74"/>
      <c r="BG939" s="74"/>
      <c r="BH939" s="74"/>
      <c r="BI939" s="74"/>
      <c r="BJ939" s="74"/>
      <c r="BK939" s="74"/>
      <c r="BL939" s="74"/>
      <c r="BM939" s="74"/>
      <c r="BN939" s="74"/>
      <c r="BO939" s="74"/>
      <c r="BP939" s="74"/>
      <c r="BQ939" s="74"/>
      <c r="BR939" s="74"/>
      <c r="BS939" s="74"/>
      <c r="BT939" s="74"/>
      <c r="BU939" s="74"/>
      <c r="BV939" s="74"/>
      <c r="BW939" s="74"/>
      <c r="BX939" s="74"/>
      <c r="BY939" s="74"/>
      <c r="BZ939" s="74"/>
      <c r="CA939" s="74"/>
      <c r="CB939" s="74"/>
      <c r="CC939" s="74"/>
      <c r="CD939" s="74"/>
      <c r="CE939" s="74"/>
      <c r="CF939" s="74"/>
      <c r="CG939" s="74"/>
      <c r="CH939" s="74"/>
      <c r="CI939" s="74"/>
      <c r="CJ939" s="74"/>
      <c r="CK939" s="74"/>
      <c r="CL939" s="74"/>
      <c r="CM939" s="74"/>
      <c r="CN939" s="74"/>
      <c r="CO939" s="74"/>
      <c r="CP939" s="74"/>
      <c r="CQ939" s="74"/>
      <c r="CR939" s="74"/>
      <c r="CS939" s="74"/>
      <c r="CT939" s="74"/>
      <c r="CU939" s="74"/>
      <c r="CV939" s="74"/>
      <c r="CW939" s="74"/>
      <c r="CX939" s="74"/>
      <c r="CY939" s="74"/>
      <c r="CZ939" s="74"/>
      <c r="DA939" s="74"/>
      <c r="DB939" s="74"/>
      <c r="DC939" s="74"/>
      <c r="DD939" s="74"/>
      <c r="DE939" s="74"/>
      <c r="DF939" s="74"/>
      <c r="DG939" s="74"/>
      <c r="DH939" s="74"/>
      <c r="DI939" s="74"/>
      <c r="DJ939" s="74"/>
      <c r="DK939" s="74"/>
      <c r="DL939" s="74"/>
      <c r="DM939" s="74"/>
      <c r="DN939" s="74"/>
      <c r="DO939" s="74"/>
      <c r="DP939" s="74"/>
      <c r="DQ939" s="74"/>
      <c r="DR939" s="74"/>
      <c r="DS939" s="74"/>
      <c r="DT939" s="74"/>
      <c r="DU939" s="74"/>
      <c r="DV939" s="74"/>
      <c r="DW939" s="74"/>
      <c r="DX939" s="74"/>
      <c r="DY939" s="74"/>
      <c r="DZ939" s="74"/>
      <c r="EA939" s="74"/>
      <c r="EB939" s="74"/>
      <c r="EC939" s="74"/>
      <c r="ED939" s="74"/>
      <c r="EE939" s="74"/>
      <c r="EF939" s="74"/>
      <c r="EG939" s="74"/>
      <c r="EH939" s="74"/>
      <c r="EI939" s="74"/>
      <c r="EJ939" s="74"/>
      <c r="EK939" s="74"/>
      <c r="EL939" s="74"/>
      <c r="EM939" s="74"/>
      <c r="EN939" s="74"/>
      <c r="EO939" s="74"/>
      <c r="EP939" s="74"/>
      <c r="EQ939" s="74"/>
      <c r="ER939" s="74"/>
      <c r="ES939" s="74"/>
      <c r="ET939" s="74"/>
      <c r="EU939" s="74"/>
      <c r="EV939" s="74"/>
      <c r="EW939" s="74"/>
      <c r="EX939" s="74"/>
      <c r="EY939" s="74"/>
      <c r="EZ939" s="74"/>
      <c r="FA939" s="74"/>
      <c r="FB939" s="74"/>
      <c r="FC939" s="74"/>
      <c r="FD939" s="74"/>
      <c r="FE939" s="74"/>
      <c r="FF939" s="74"/>
      <c r="FG939" s="74"/>
      <c r="FH939" s="74"/>
      <c r="FI939" s="74"/>
      <c r="FJ939" s="74"/>
      <c r="FK939" s="74"/>
      <c r="FL939" s="74"/>
      <c r="FM939" s="74"/>
      <c r="FN939" s="74"/>
      <c r="FO939" s="74"/>
      <c r="FP939" s="74"/>
      <c r="FQ939" s="74"/>
      <c r="FR939" s="74"/>
      <c r="FS939" s="74"/>
      <c r="FT939" s="74"/>
      <c r="FU939" s="74"/>
      <c r="FV939" s="74"/>
      <c r="FW939" s="74"/>
      <c r="FX939" s="74"/>
      <c r="FY939" s="74"/>
      <c r="FZ939" s="74"/>
      <c r="GA939" s="74"/>
      <c r="GB939" s="74"/>
      <c r="GC939" s="74"/>
      <c r="GD939" s="74"/>
      <c r="GE939" s="74"/>
      <c r="GF939" s="74"/>
      <c r="GG939" s="74"/>
      <c r="GH939" s="74"/>
      <c r="GI939" s="74"/>
      <c r="GJ939" s="74"/>
      <c r="GK939" s="74"/>
      <c r="GL939" s="74"/>
      <c r="GM939" s="74"/>
      <c r="GN939" s="74"/>
      <c r="GO939" s="74"/>
      <c r="GP939" s="74"/>
      <c r="GQ939" s="74"/>
      <c r="GR939" s="74"/>
      <c r="GS939" s="74"/>
      <c r="GT939" s="74"/>
      <c r="GU939" s="74"/>
      <c r="GV939" s="74"/>
      <c r="GW939" s="74"/>
      <c r="GX939" s="74"/>
      <c r="GY939" s="74"/>
      <c r="GZ939" s="74"/>
      <c r="HA939" s="74"/>
      <c r="HB939" s="74"/>
      <c r="HC939" s="74"/>
      <c r="HD939" s="74"/>
      <c r="HE939" s="74"/>
      <c r="HF939" s="74"/>
      <c r="HG939" s="74"/>
      <c r="HH939" s="74"/>
      <c r="HI939" s="74"/>
      <c r="HJ939" s="74"/>
      <c r="HK939" s="74"/>
      <c r="HL939" s="74"/>
      <c r="HM939" s="74"/>
      <c r="HN939" s="74"/>
      <c r="HO939" s="74"/>
      <c r="HP939" s="74"/>
      <c r="HQ939" s="74"/>
      <c r="HR939" s="74"/>
      <c r="HS939" s="74"/>
      <c r="HT939" s="74"/>
      <c r="HU939" s="74"/>
      <c r="HV939" s="74"/>
      <c r="HW939" s="74"/>
      <c r="HX939" s="74"/>
      <c r="HY939" s="74"/>
      <c r="HZ939" s="74"/>
      <c r="IA939" s="74"/>
      <c r="IB939" s="74"/>
      <c r="IC939" s="74"/>
      <c r="ID939" s="74"/>
      <c r="IE939" s="74"/>
      <c r="IF939" s="74"/>
      <c r="IG939" s="74"/>
      <c r="IH939" s="74"/>
      <c r="II939" s="74"/>
      <c r="IJ939" s="74"/>
    </row>
    <row r="940" spans="1:244" ht="31.5">
      <c r="A940" s="70" t="s">
        <v>1928</v>
      </c>
      <c r="B940" s="71" t="s">
        <v>2114</v>
      </c>
      <c r="C940" s="72"/>
      <c r="D940" s="73">
        <f>SUM(D941:D943)</f>
        <v>0</v>
      </c>
      <c r="E940" s="73">
        <f>SUM(E941:E943)</f>
        <v>0</v>
      </c>
      <c r="F940" s="74"/>
      <c r="G940" s="74"/>
      <c r="H940" s="74"/>
      <c r="I940" s="74"/>
      <c r="J940" s="74"/>
      <c r="K940" s="74"/>
      <c r="L940" s="74"/>
      <c r="M940" s="74"/>
      <c r="N940" s="74"/>
      <c r="O940" s="74"/>
      <c r="P940" s="74"/>
      <c r="Q940" s="74"/>
      <c r="R940" s="74"/>
      <c r="S940" s="74"/>
      <c r="T940" s="74"/>
      <c r="U940" s="74"/>
      <c r="V940" s="74"/>
      <c r="W940" s="74"/>
      <c r="X940" s="74"/>
      <c r="Y940" s="74"/>
      <c r="Z940" s="74"/>
      <c r="AA940" s="74"/>
      <c r="AB940" s="74"/>
      <c r="AC940" s="74"/>
      <c r="AD940" s="74"/>
      <c r="AE940" s="74"/>
      <c r="AF940" s="74"/>
      <c r="AG940" s="74"/>
      <c r="AH940" s="74"/>
      <c r="AI940" s="74"/>
      <c r="AJ940" s="74"/>
      <c r="AK940" s="74"/>
      <c r="AL940" s="74"/>
      <c r="AM940" s="74"/>
      <c r="AN940" s="74"/>
      <c r="AO940" s="74"/>
      <c r="AP940" s="74"/>
      <c r="AQ940" s="74"/>
      <c r="AR940" s="74"/>
      <c r="AS940" s="74"/>
      <c r="AT940" s="74"/>
      <c r="AU940" s="74"/>
      <c r="AV940" s="74"/>
      <c r="AW940" s="74"/>
      <c r="AX940" s="74"/>
      <c r="AY940" s="74"/>
      <c r="AZ940" s="74"/>
      <c r="BA940" s="74"/>
      <c r="BB940" s="74"/>
      <c r="BC940" s="74"/>
      <c r="BD940" s="74"/>
      <c r="BE940" s="74"/>
      <c r="BF940" s="74"/>
      <c r="BG940" s="74"/>
      <c r="BH940" s="74"/>
      <c r="BI940" s="74"/>
      <c r="BJ940" s="74"/>
      <c r="BK940" s="74"/>
      <c r="BL940" s="74"/>
      <c r="BM940" s="74"/>
      <c r="BN940" s="74"/>
      <c r="BO940" s="74"/>
      <c r="BP940" s="74"/>
      <c r="BQ940" s="74"/>
      <c r="BR940" s="74"/>
      <c r="BS940" s="74"/>
      <c r="BT940" s="74"/>
      <c r="BU940" s="74"/>
      <c r="BV940" s="74"/>
      <c r="BW940" s="74"/>
      <c r="BX940" s="74"/>
      <c r="BY940" s="74"/>
      <c r="BZ940" s="74"/>
      <c r="CA940" s="74"/>
      <c r="CB940" s="74"/>
      <c r="CC940" s="74"/>
      <c r="CD940" s="74"/>
      <c r="CE940" s="74"/>
      <c r="CF940" s="74"/>
      <c r="CG940" s="74"/>
      <c r="CH940" s="74"/>
      <c r="CI940" s="74"/>
      <c r="CJ940" s="74"/>
      <c r="CK940" s="74"/>
      <c r="CL940" s="74"/>
      <c r="CM940" s="74"/>
      <c r="CN940" s="74"/>
      <c r="CO940" s="74"/>
      <c r="CP940" s="74"/>
      <c r="CQ940" s="74"/>
      <c r="CR940" s="74"/>
      <c r="CS940" s="74"/>
      <c r="CT940" s="74"/>
      <c r="CU940" s="74"/>
      <c r="CV940" s="74"/>
      <c r="CW940" s="74"/>
      <c r="CX940" s="74"/>
      <c r="CY940" s="74"/>
      <c r="CZ940" s="74"/>
      <c r="DA940" s="74"/>
      <c r="DB940" s="74"/>
      <c r="DC940" s="74"/>
      <c r="DD940" s="74"/>
      <c r="DE940" s="74"/>
      <c r="DF940" s="74"/>
      <c r="DG940" s="74"/>
      <c r="DH940" s="74"/>
      <c r="DI940" s="74"/>
      <c r="DJ940" s="74"/>
      <c r="DK940" s="74"/>
      <c r="DL940" s="74"/>
      <c r="DM940" s="74"/>
      <c r="DN940" s="74"/>
      <c r="DO940" s="74"/>
      <c r="DP940" s="74"/>
      <c r="DQ940" s="74"/>
      <c r="DR940" s="74"/>
      <c r="DS940" s="74"/>
      <c r="DT940" s="74"/>
      <c r="DU940" s="74"/>
      <c r="DV940" s="74"/>
      <c r="DW940" s="74"/>
      <c r="DX940" s="74"/>
      <c r="DY940" s="74"/>
      <c r="DZ940" s="74"/>
      <c r="EA940" s="74"/>
      <c r="EB940" s="74"/>
      <c r="EC940" s="74"/>
      <c r="ED940" s="74"/>
      <c r="EE940" s="74"/>
      <c r="EF940" s="74"/>
      <c r="EG940" s="74"/>
      <c r="EH940" s="74"/>
      <c r="EI940" s="74"/>
      <c r="EJ940" s="74"/>
      <c r="EK940" s="74"/>
      <c r="EL940" s="74"/>
      <c r="EM940" s="74"/>
      <c r="EN940" s="74"/>
      <c r="EO940" s="74"/>
      <c r="EP940" s="74"/>
      <c r="EQ940" s="74"/>
      <c r="ER940" s="74"/>
      <c r="ES940" s="74"/>
      <c r="ET940" s="74"/>
      <c r="EU940" s="74"/>
      <c r="EV940" s="74"/>
      <c r="EW940" s="74"/>
      <c r="EX940" s="74"/>
      <c r="EY940" s="74"/>
      <c r="EZ940" s="74"/>
      <c r="FA940" s="74"/>
      <c r="FB940" s="74"/>
      <c r="FC940" s="74"/>
      <c r="FD940" s="74"/>
      <c r="FE940" s="74"/>
      <c r="FF940" s="74"/>
      <c r="FG940" s="74"/>
      <c r="FH940" s="74"/>
      <c r="FI940" s="74"/>
      <c r="FJ940" s="74"/>
      <c r="FK940" s="74"/>
      <c r="FL940" s="74"/>
      <c r="FM940" s="74"/>
      <c r="FN940" s="74"/>
      <c r="FO940" s="74"/>
      <c r="FP940" s="74"/>
      <c r="FQ940" s="74"/>
      <c r="FR940" s="74"/>
      <c r="FS940" s="74"/>
      <c r="FT940" s="74"/>
      <c r="FU940" s="74"/>
      <c r="FV940" s="74"/>
      <c r="FW940" s="74"/>
      <c r="FX940" s="74"/>
      <c r="FY940" s="74"/>
      <c r="FZ940" s="74"/>
      <c r="GA940" s="74"/>
      <c r="GB940" s="74"/>
      <c r="GC940" s="74"/>
      <c r="GD940" s="74"/>
      <c r="GE940" s="74"/>
      <c r="GF940" s="74"/>
      <c r="GG940" s="74"/>
      <c r="GH940" s="74"/>
      <c r="GI940" s="74"/>
      <c r="GJ940" s="74"/>
      <c r="GK940" s="74"/>
      <c r="GL940" s="74"/>
      <c r="GM940" s="74"/>
      <c r="GN940" s="74"/>
      <c r="GO940" s="74"/>
      <c r="GP940" s="74"/>
      <c r="GQ940" s="74"/>
      <c r="GR940" s="74"/>
      <c r="GS940" s="74"/>
      <c r="GT940" s="74"/>
      <c r="GU940" s="74"/>
      <c r="GV940" s="74"/>
      <c r="GW940" s="74"/>
      <c r="GX940" s="74"/>
      <c r="GY940" s="74"/>
      <c r="GZ940" s="74"/>
      <c r="HA940" s="74"/>
      <c r="HB940" s="74"/>
      <c r="HC940" s="74"/>
      <c r="HD940" s="74"/>
      <c r="HE940" s="74"/>
      <c r="HF940" s="74"/>
      <c r="HG940" s="74"/>
      <c r="HH940" s="74"/>
      <c r="HI940" s="74"/>
      <c r="HJ940" s="74"/>
      <c r="HK940" s="74"/>
      <c r="HL940" s="74"/>
      <c r="HM940" s="74"/>
      <c r="HN940" s="74"/>
      <c r="HO940" s="74"/>
      <c r="HP940" s="74"/>
      <c r="HQ940" s="74"/>
      <c r="HR940" s="74"/>
      <c r="HS940" s="74"/>
      <c r="HT940" s="74"/>
      <c r="HU940" s="74"/>
      <c r="HV940" s="74"/>
      <c r="HW940" s="74"/>
      <c r="HX940" s="74"/>
      <c r="HY940" s="74"/>
      <c r="HZ940" s="74"/>
      <c r="IA940" s="74"/>
      <c r="IB940" s="74"/>
      <c r="IC940" s="74"/>
      <c r="ID940" s="74"/>
      <c r="IE940" s="74"/>
      <c r="IF940" s="74"/>
      <c r="IG940" s="74"/>
      <c r="IH940" s="74"/>
      <c r="II940" s="74"/>
      <c r="IJ940" s="74"/>
    </row>
    <row r="941" spans="1:244">
      <c r="A941" s="75" t="s">
        <v>1929</v>
      </c>
      <c r="B941" s="76" t="s">
        <v>2108</v>
      </c>
      <c r="C941" s="81"/>
      <c r="D941" s="80"/>
      <c r="E941" s="80"/>
      <c r="F941" s="74"/>
      <c r="G941" s="74"/>
      <c r="H941" s="74"/>
      <c r="I941" s="74"/>
      <c r="J941" s="74"/>
      <c r="K941" s="74"/>
      <c r="L941" s="74"/>
      <c r="M941" s="74"/>
      <c r="N941" s="74"/>
      <c r="O941" s="74"/>
      <c r="P941" s="74"/>
      <c r="Q941" s="74"/>
      <c r="R941" s="74"/>
      <c r="S941" s="74"/>
      <c r="T941" s="74"/>
      <c r="U941" s="74"/>
      <c r="V941" s="74"/>
      <c r="W941" s="74"/>
      <c r="X941" s="74"/>
      <c r="Y941" s="74"/>
      <c r="Z941" s="74"/>
      <c r="AA941" s="74"/>
      <c r="AB941" s="74"/>
      <c r="AC941" s="74"/>
      <c r="AD941" s="74"/>
      <c r="AE941" s="74"/>
      <c r="AF941" s="74"/>
      <c r="AG941" s="74"/>
      <c r="AH941" s="74"/>
      <c r="AI941" s="74"/>
      <c r="AJ941" s="74"/>
      <c r="AK941" s="74"/>
      <c r="AL941" s="74"/>
      <c r="AM941" s="74"/>
      <c r="AN941" s="74"/>
      <c r="AO941" s="74"/>
      <c r="AP941" s="74"/>
      <c r="AQ941" s="74"/>
      <c r="AR941" s="74"/>
      <c r="AS941" s="74"/>
      <c r="AT941" s="74"/>
      <c r="AU941" s="74"/>
      <c r="AV941" s="74"/>
      <c r="AW941" s="74"/>
      <c r="AX941" s="74"/>
      <c r="AY941" s="74"/>
      <c r="AZ941" s="74"/>
      <c r="BA941" s="74"/>
      <c r="BB941" s="74"/>
      <c r="BC941" s="74"/>
      <c r="BD941" s="74"/>
      <c r="BE941" s="74"/>
      <c r="BF941" s="74"/>
      <c r="BG941" s="74"/>
      <c r="BH941" s="74"/>
      <c r="BI941" s="74"/>
      <c r="BJ941" s="74"/>
      <c r="BK941" s="74"/>
      <c r="BL941" s="74"/>
      <c r="BM941" s="74"/>
      <c r="BN941" s="74"/>
      <c r="BO941" s="74"/>
      <c r="BP941" s="74"/>
      <c r="BQ941" s="74"/>
      <c r="BR941" s="74"/>
      <c r="BS941" s="74"/>
      <c r="BT941" s="74"/>
      <c r="BU941" s="74"/>
      <c r="BV941" s="74"/>
      <c r="BW941" s="74"/>
      <c r="BX941" s="74"/>
      <c r="BY941" s="74"/>
      <c r="BZ941" s="74"/>
      <c r="CA941" s="74"/>
      <c r="CB941" s="74"/>
      <c r="CC941" s="74"/>
      <c r="CD941" s="74"/>
      <c r="CE941" s="74"/>
      <c r="CF941" s="74"/>
      <c r="CG941" s="74"/>
      <c r="CH941" s="74"/>
      <c r="CI941" s="74"/>
      <c r="CJ941" s="74"/>
      <c r="CK941" s="74"/>
      <c r="CL941" s="74"/>
      <c r="CM941" s="74"/>
      <c r="CN941" s="74"/>
      <c r="CO941" s="74"/>
      <c r="CP941" s="74"/>
      <c r="CQ941" s="74"/>
      <c r="CR941" s="74"/>
      <c r="CS941" s="74"/>
      <c r="CT941" s="74"/>
      <c r="CU941" s="74"/>
      <c r="CV941" s="74"/>
      <c r="CW941" s="74"/>
      <c r="CX941" s="74"/>
      <c r="CY941" s="74"/>
      <c r="CZ941" s="74"/>
      <c r="DA941" s="74"/>
      <c r="DB941" s="74"/>
      <c r="DC941" s="74"/>
      <c r="DD941" s="74"/>
      <c r="DE941" s="74"/>
      <c r="DF941" s="74"/>
      <c r="DG941" s="74"/>
      <c r="DH941" s="74"/>
      <c r="DI941" s="74"/>
      <c r="DJ941" s="74"/>
      <c r="DK941" s="74"/>
      <c r="DL941" s="74"/>
      <c r="DM941" s="74"/>
      <c r="DN941" s="74"/>
      <c r="DO941" s="74"/>
      <c r="DP941" s="74"/>
      <c r="DQ941" s="74"/>
      <c r="DR941" s="74"/>
      <c r="DS941" s="74"/>
      <c r="DT941" s="74"/>
      <c r="DU941" s="74"/>
      <c r="DV941" s="74"/>
      <c r="DW941" s="74"/>
      <c r="DX941" s="74"/>
      <c r="DY941" s="74"/>
      <c r="DZ941" s="74"/>
      <c r="EA941" s="74"/>
      <c r="EB941" s="74"/>
      <c r="EC941" s="74"/>
      <c r="ED941" s="74"/>
      <c r="EE941" s="74"/>
      <c r="EF941" s="74"/>
      <c r="EG941" s="74"/>
      <c r="EH941" s="74"/>
      <c r="EI941" s="74"/>
      <c r="EJ941" s="74"/>
      <c r="EK941" s="74"/>
      <c r="EL941" s="74"/>
      <c r="EM941" s="74"/>
      <c r="EN941" s="74"/>
      <c r="EO941" s="74"/>
      <c r="EP941" s="74"/>
      <c r="EQ941" s="74"/>
      <c r="ER941" s="74"/>
      <c r="ES941" s="74"/>
      <c r="ET941" s="74"/>
      <c r="EU941" s="74"/>
      <c r="EV941" s="74"/>
      <c r="EW941" s="74"/>
      <c r="EX941" s="74"/>
      <c r="EY941" s="74"/>
      <c r="EZ941" s="74"/>
      <c r="FA941" s="74"/>
      <c r="FB941" s="74"/>
      <c r="FC941" s="74"/>
      <c r="FD941" s="74"/>
      <c r="FE941" s="74"/>
      <c r="FF941" s="74"/>
      <c r="FG941" s="74"/>
      <c r="FH941" s="74"/>
      <c r="FI941" s="74"/>
      <c r="FJ941" s="74"/>
      <c r="FK941" s="74"/>
      <c r="FL941" s="74"/>
      <c r="FM941" s="74"/>
      <c r="FN941" s="74"/>
      <c r="FO941" s="74"/>
      <c r="FP941" s="74"/>
      <c r="FQ941" s="74"/>
      <c r="FR941" s="74"/>
      <c r="FS941" s="74"/>
      <c r="FT941" s="74"/>
      <c r="FU941" s="74"/>
      <c r="FV941" s="74"/>
      <c r="FW941" s="74"/>
      <c r="FX941" s="74"/>
      <c r="FY941" s="74"/>
      <c r="FZ941" s="74"/>
      <c r="GA941" s="74"/>
      <c r="GB941" s="74"/>
      <c r="GC941" s="74"/>
      <c r="GD941" s="74"/>
      <c r="GE941" s="74"/>
      <c r="GF941" s="74"/>
      <c r="GG941" s="74"/>
      <c r="GH941" s="74"/>
      <c r="GI941" s="74"/>
      <c r="GJ941" s="74"/>
      <c r="GK941" s="74"/>
      <c r="GL941" s="74"/>
      <c r="GM941" s="74"/>
      <c r="GN941" s="74"/>
      <c r="GO941" s="74"/>
      <c r="GP941" s="74"/>
      <c r="GQ941" s="74"/>
      <c r="GR941" s="74"/>
      <c r="GS941" s="74"/>
      <c r="GT941" s="74"/>
      <c r="GU941" s="74"/>
      <c r="GV941" s="74"/>
      <c r="GW941" s="74"/>
      <c r="GX941" s="74"/>
      <c r="GY941" s="74"/>
      <c r="GZ941" s="74"/>
      <c r="HA941" s="74"/>
      <c r="HB941" s="74"/>
      <c r="HC941" s="74"/>
      <c r="HD941" s="74"/>
      <c r="HE941" s="74"/>
      <c r="HF941" s="74"/>
      <c r="HG941" s="74"/>
      <c r="HH941" s="74"/>
      <c r="HI941" s="74"/>
      <c r="HJ941" s="74"/>
      <c r="HK941" s="74"/>
      <c r="HL941" s="74"/>
      <c r="HM941" s="74"/>
      <c r="HN941" s="74"/>
      <c r="HO941" s="74"/>
      <c r="HP941" s="74"/>
      <c r="HQ941" s="74"/>
      <c r="HR941" s="74"/>
      <c r="HS941" s="74"/>
      <c r="HT941" s="74"/>
      <c r="HU941" s="74"/>
      <c r="HV941" s="74"/>
      <c r="HW941" s="74"/>
      <c r="HX941" s="74"/>
      <c r="HY941" s="74"/>
      <c r="HZ941" s="74"/>
      <c r="IA941" s="74"/>
      <c r="IB941" s="74"/>
      <c r="IC941" s="74"/>
      <c r="ID941" s="74"/>
      <c r="IE941" s="74"/>
      <c r="IF941" s="74"/>
      <c r="IG941" s="74"/>
      <c r="IH941" s="74"/>
      <c r="II941" s="74"/>
      <c r="IJ941" s="74"/>
    </row>
    <row r="942" spans="1:244">
      <c r="A942" s="75" t="s">
        <v>1930</v>
      </c>
      <c r="B942" s="76" t="s">
        <v>2109</v>
      </c>
      <c r="C942" s="81"/>
      <c r="D942" s="80"/>
      <c r="E942" s="80"/>
      <c r="F942" s="74"/>
      <c r="G942" s="74"/>
      <c r="H942" s="74"/>
      <c r="I942" s="74"/>
      <c r="J942" s="74"/>
      <c r="K942" s="74"/>
      <c r="L942" s="74"/>
      <c r="M942" s="74"/>
      <c r="N942" s="74"/>
      <c r="O942" s="74"/>
      <c r="P942" s="74"/>
      <c r="Q942" s="74"/>
      <c r="R942" s="74"/>
      <c r="S942" s="74"/>
      <c r="T942" s="74"/>
      <c r="U942" s="74"/>
      <c r="V942" s="74"/>
      <c r="W942" s="74"/>
      <c r="X942" s="74"/>
      <c r="Y942" s="74"/>
      <c r="Z942" s="74"/>
      <c r="AA942" s="74"/>
      <c r="AB942" s="74"/>
      <c r="AC942" s="74"/>
      <c r="AD942" s="74"/>
      <c r="AE942" s="74"/>
      <c r="AF942" s="74"/>
      <c r="AG942" s="74"/>
      <c r="AH942" s="74"/>
      <c r="AI942" s="74"/>
      <c r="AJ942" s="74"/>
      <c r="AK942" s="74"/>
      <c r="AL942" s="74"/>
      <c r="AM942" s="74"/>
      <c r="AN942" s="74"/>
      <c r="AO942" s="74"/>
      <c r="AP942" s="74"/>
      <c r="AQ942" s="74"/>
      <c r="AR942" s="74"/>
      <c r="AS942" s="74"/>
      <c r="AT942" s="74"/>
      <c r="AU942" s="74"/>
      <c r="AV942" s="74"/>
      <c r="AW942" s="74"/>
      <c r="AX942" s="74"/>
      <c r="AY942" s="74"/>
      <c r="AZ942" s="74"/>
      <c r="BA942" s="74"/>
      <c r="BB942" s="74"/>
      <c r="BC942" s="74"/>
      <c r="BD942" s="74"/>
      <c r="BE942" s="74"/>
      <c r="BF942" s="74"/>
      <c r="BG942" s="74"/>
      <c r="BH942" s="74"/>
      <c r="BI942" s="74"/>
      <c r="BJ942" s="74"/>
      <c r="BK942" s="74"/>
      <c r="BL942" s="74"/>
      <c r="BM942" s="74"/>
      <c r="BN942" s="74"/>
      <c r="BO942" s="74"/>
      <c r="BP942" s="74"/>
      <c r="BQ942" s="74"/>
      <c r="BR942" s="74"/>
      <c r="BS942" s="74"/>
      <c r="BT942" s="74"/>
      <c r="BU942" s="74"/>
      <c r="BV942" s="74"/>
      <c r="BW942" s="74"/>
      <c r="BX942" s="74"/>
      <c r="BY942" s="74"/>
      <c r="BZ942" s="74"/>
      <c r="CA942" s="74"/>
      <c r="CB942" s="74"/>
      <c r="CC942" s="74"/>
      <c r="CD942" s="74"/>
      <c r="CE942" s="74"/>
      <c r="CF942" s="74"/>
      <c r="CG942" s="74"/>
      <c r="CH942" s="74"/>
      <c r="CI942" s="74"/>
      <c r="CJ942" s="74"/>
      <c r="CK942" s="74"/>
      <c r="CL942" s="74"/>
      <c r="CM942" s="74"/>
      <c r="CN942" s="74"/>
      <c r="CO942" s="74"/>
      <c r="CP942" s="74"/>
      <c r="CQ942" s="74"/>
      <c r="CR942" s="74"/>
      <c r="CS942" s="74"/>
      <c r="CT942" s="74"/>
      <c r="CU942" s="74"/>
      <c r="CV942" s="74"/>
      <c r="CW942" s="74"/>
      <c r="CX942" s="74"/>
      <c r="CY942" s="74"/>
      <c r="CZ942" s="74"/>
      <c r="DA942" s="74"/>
      <c r="DB942" s="74"/>
      <c r="DC942" s="74"/>
      <c r="DD942" s="74"/>
      <c r="DE942" s="74"/>
      <c r="DF942" s="74"/>
      <c r="DG942" s="74"/>
      <c r="DH942" s="74"/>
      <c r="DI942" s="74"/>
      <c r="DJ942" s="74"/>
      <c r="DK942" s="74"/>
      <c r="DL942" s="74"/>
      <c r="DM942" s="74"/>
      <c r="DN942" s="74"/>
      <c r="DO942" s="74"/>
      <c r="DP942" s="74"/>
      <c r="DQ942" s="74"/>
      <c r="DR942" s="74"/>
      <c r="DS942" s="74"/>
      <c r="DT942" s="74"/>
      <c r="DU942" s="74"/>
      <c r="DV942" s="74"/>
      <c r="DW942" s="74"/>
      <c r="DX942" s="74"/>
      <c r="DY942" s="74"/>
      <c r="DZ942" s="74"/>
      <c r="EA942" s="74"/>
      <c r="EB942" s="74"/>
      <c r="EC942" s="74"/>
      <c r="ED942" s="74"/>
      <c r="EE942" s="74"/>
      <c r="EF942" s="74"/>
      <c r="EG942" s="74"/>
      <c r="EH942" s="74"/>
      <c r="EI942" s="74"/>
      <c r="EJ942" s="74"/>
      <c r="EK942" s="74"/>
      <c r="EL942" s="74"/>
      <c r="EM942" s="74"/>
      <c r="EN942" s="74"/>
      <c r="EO942" s="74"/>
      <c r="EP942" s="74"/>
      <c r="EQ942" s="74"/>
      <c r="ER942" s="74"/>
      <c r="ES942" s="74"/>
      <c r="ET942" s="74"/>
      <c r="EU942" s="74"/>
      <c r="EV942" s="74"/>
      <c r="EW942" s="74"/>
      <c r="EX942" s="74"/>
      <c r="EY942" s="74"/>
      <c r="EZ942" s="74"/>
      <c r="FA942" s="74"/>
      <c r="FB942" s="74"/>
      <c r="FC942" s="74"/>
      <c r="FD942" s="74"/>
      <c r="FE942" s="74"/>
      <c r="FF942" s="74"/>
      <c r="FG942" s="74"/>
      <c r="FH942" s="74"/>
      <c r="FI942" s="74"/>
      <c r="FJ942" s="74"/>
      <c r="FK942" s="74"/>
      <c r="FL942" s="74"/>
      <c r="FM942" s="74"/>
      <c r="FN942" s="74"/>
      <c r="FO942" s="74"/>
      <c r="FP942" s="74"/>
      <c r="FQ942" s="74"/>
      <c r="FR942" s="74"/>
      <c r="FS942" s="74"/>
      <c r="FT942" s="74"/>
      <c r="FU942" s="74"/>
      <c r="FV942" s="74"/>
      <c r="FW942" s="74"/>
      <c r="FX942" s="74"/>
      <c r="FY942" s="74"/>
      <c r="FZ942" s="74"/>
      <c r="GA942" s="74"/>
      <c r="GB942" s="74"/>
      <c r="GC942" s="74"/>
      <c r="GD942" s="74"/>
      <c r="GE942" s="74"/>
      <c r="GF942" s="74"/>
      <c r="GG942" s="74"/>
      <c r="GH942" s="74"/>
      <c r="GI942" s="74"/>
      <c r="GJ942" s="74"/>
      <c r="GK942" s="74"/>
      <c r="GL942" s="74"/>
      <c r="GM942" s="74"/>
      <c r="GN942" s="74"/>
      <c r="GO942" s="74"/>
      <c r="GP942" s="74"/>
      <c r="GQ942" s="74"/>
      <c r="GR942" s="74"/>
      <c r="GS942" s="74"/>
      <c r="GT942" s="74"/>
      <c r="GU942" s="74"/>
      <c r="GV942" s="74"/>
      <c r="GW942" s="74"/>
      <c r="GX942" s="74"/>
      <c r="GY942" s="74"/>
      <c r="GZ942" s="74"/>
      <c r="HA942" s="74"/>
      <c r="HB942" s="74"/>
      <c r="HC942" s="74"/>
      <c r="HD942" s="74"/>
      <c r="HE942" s="74"/>
      <c r="HF942" s="74"/>
      <c r="HG942" s="74"/>
      <c r="HH942" s="74"/>
      <c r="HI942" s="74"/>
      <c r="HJ942" s="74"/>
      <c r="HK942" s="74"/>
      <c r="HL942" s="74"/>
      <c r="HM942" s="74"/>
      <c r="HN942" s="74"/>
      <c r="HO942" s="74"/>
      <c r="HP942" s="74"/>
      <c r="HQ942" s="74"/>
      <c r="HR942" s="74"/>
      <c r="HS942" s="74"/>
      <c r="HT942" s="74"/>
      <c r="HU942" s="74"/>
      <c r="HV942" s="74"/>
      <c r="HW942" s="74"/>
      <c r="HX942" s="74"/>
      <c r="HY942" s="74"/>
      <c r="HZ942" s="74"/>
      <c r="IA942" s="74"/>
      <c r="IB942" s="74"/>
      <c r="IC942" s="74"/>
      <c r="ID942" s="74"/>
      <c r="IE942" s="74"/>
      <c r="IF942" s="74"/>
      <c r="IG942" s="74"/>
      <c r="IH942" s="74"/>
      <c r="II942" s="74"/>
      <c r="IJ942" s="74"/>
    </row>
    <row r="943" spans="1:244">
      <c r="A943" s="75" t="s">
        <v>1931</v>
      </c>
      <c r="B943" s="76" t="s">
        <v>196</v>
      </c>
      <c r="C943" s="81"/>
      <c r="D943" s="80"/>
      <c r="E943" s="80"/>
      <c r="F943" s="74"/>
      <c r="G943" s="74"/>
      <c r="H943" s="74"/>
      <c r="I943" s="74"/>
      <c r="J943" s="74"/>
      <c r="K943" s="74"/>
      <c r="L943" s="74"/>
      <c r="M943" s="74"/>
      <c r="N943" s="74"/>
      <c r="O943" s="74"/>
      <c r="P943" s="74"/>
      <c r="Q943" s="74"/>
      <c r="R943" s="74"/>
      <c r="S943" s="74"/>
      <c r="T943" s="74"/>
      <c r="U943" s="74"/>
      <c r="V943" s="74"/>
      <c r="W943" s="74"/>
      <c r="X943" s="74"/>
      <c r="Y943" s="74"/>
      <c r="Z943" s="74"/>
      <c r="AA943" s="74"/>
      <c r="AB943" s="74"/>
      <c r="AC943" s="74"/>
      <c r="AD943" s="74"/>
      <c r="AE943" s="74"/>
      <c r="AF943" s="74"/>
      <c r="AG943" s="74"/>
      <c r="AH943" s="74"/>
      <c r="AI943" s="74"/>
      <c r="AJ943" s="74"/>
      <c r="AK943" s="74"/>
      <c r="AL943" s="74"/>
      <c r="AM943" s="74"/>
      <c r="AN943" s="74"/>
      <c r="AO943" s="74"/>
      <c r="AP943" s="74"/>
      <c r="AQ943" s="74"/>
      <c r="AR943" s="74"/>
      <c r="AS943" s="74"/>
      <c r="AT943" s="74"/>
      <c r="AU943" s="74"/>
      <c r="AV943" s="74"/>
      <c r="AW943" s="74"/>
      <c r="AX943" s="74"/>
      <c r="AY943" s="74"/>
      <c r="AZ943" s="74"/>
      <c r="BA943" s="74"/>
      <c r="BB943" s="74"/>
      <c r="BC943" s="74"/>
      <c r="BD943" s="74"/>
      <c r="BE943" s="74"/>
      <c r="BF943" s="74"/>
      <c r="BG943" s="74"/>
      <c r="BH943" s="74"/>
      <c r="BI943" s="74"/>
      <c r="BJ943" s="74"/>
      <c r="BK943" s="74"/>
      <c r="BL943" s="74"/>
      <c r="BM943" s="74"/>
      <c r="BN943" s="74"/>
      <c r="BO943" s="74"/>
      <c r="BP943" s="74"/>
      <c r="BQ943" s="74"/>
      <c r="BR943" s="74"/>
      <c r="BS943" s="74"/>
      <c r="BT943" s="74"/>
      <c r="BU943" s="74"/>
      <c r="BV943" s="74"/>
      <c r="BW943" s="74"/>
      <c r="BX943" s="74"/>
      <c r="BY943" s="74"/>
      <c r="BZ943" s="74"/>
      <c r="CA943" s="74"/>
      <c r="CB943" s="74"/>
      <c r="CC943" s="74"/>
      <c r="CD943" s="74"/>
      <c r="CE943" s="74"/>
      <c r="CF943" s="74"/>
      <c r="CG943" s="74"/>
      <c r="CH943" s="74"/>
      <c r="CI943" s="74"/>
      <c r="CJ943" s="74"/>
      <c r="CK943" s="74"/>
      <c r="CL943" s="74"/>
      <c r="CM943" s="74"/>
      <c r="CN943" s="74"/>
      <c r="CO943" s="74"/>
      <c r="CP943" s="74"/>
      <c r="CQ943" s="74"/>
      <c r="CR943" s="74"/>
      <c r="CS943" s="74"/>
      <c r="CT943" s="74"/>
      <c r="CU943" s="74"/>
      <c r="CV943" s="74"/>
      <c r="CW943" s="74"/>
      <c r="CX943" s="74"/>
      <c r="CY943" s="74"/>
      <c r="CZ943" s="74"/>
      <c r="DA943" s="74"/>
      <c r="DB943" s="74"/>
      <c r="DC943" s="74"/>
      <c r="DD943" s="74"/>
      <c r="DE943" s="74"/>
      <c r="DF943" s="74"/>
      <c r="DG943" s="74"/>
      <c r="DH943" s="74"/>
      <c r="DI943" s="74"/>
      <c r="DJ943" s="74"/>
      <c r="DK943" s="74"/>
      <c r="DL943" s="74"/>
      <c r="DM943" s="74"/>
      <c r="DN943" s="74"/>
      <c r="DO943" s="74"/>
      <c r="DP943" s="74"/>
      <c r="DQ943" s="74"/>
      <c r="DR943" s="74"/>
      <c r="DS943" s="74"/>
      <c r="DT943" s="74"/>
      <c r="DU943" s="74"/>
      <c r="DV943" s="74"/>
      <c r="DW943" s="74"/>
      <c r="DX943" s="74"/>
      <c r="DY943" s="74"/>
      <c r="DZ943" s="74"/>
      <c r="EA943" s="74"/>
      <c r="EB943" s="74"/>
      <c r="EC943" s="74"/>
      <c r="ED943" s="74"/>
      <c r="EE943" s="74"/>
      <c r="EF943" s="74"/>
      <c r="EG943" s="74"/>
      <c r="EH943" s="74"/>
      <c r="EI943" s="74"/>
      <c r="EJ943" s="74"/>
      <c r="EK943" s="74"/>
      <c r="EL943" s="74"/>
      <c r="EM943" s="74"/>
      <c r="EN943" s="74"/>
      <c r="EO943" s="74"/>
      <c r="EP943" s="74"/>
      <c r="EQ943" s="74"/>
      <c r="ER943" s="74"/>
      <c r="ES943" s="74"/>
      <c r="ET943" s="74"/>
      <c r="EU943" s="74"/>
      <c r="EV943" s="74"/>
      <c r="EW943" s="74"/>
      <c r="EX943" s="74"/>
      <c r="EY943" s="74"/>
      <c r="EZ943" s="74"/>
      <c r="FA943" s="74"/>
      <c r="FB943" s="74"/>
      <c r="FC943" s="74"/>
      <c r="FD943" s="74"/>
      <c r="FE943" s="74"/>
      <c r="FF943" s="74"/>
      <c r="FG943" s="74"/>
      <c r="FH943" s="74"/>
      <c r="FI943" s="74"/>
      <c r="FJ943" s="74"/>
      <c r="FK943" s="74"/>
      <c r="FL943" s="74"/>
      <c r="FM943" s="74"/>
      <c r="FN943" s="74"/>
      <c r="FO943" s="74"/>
      <c r="FP943" s="74"/>
      <c r="FQ943" s="74"/>
      <c r="FR943" s="74"/>
      <c r="FS943" s="74"/>
      <c r="FT943" s="74"/>
      <c r="FU943" s="74"/>
      <c r="FV943" s="74"/>
      <c r="FW943" s="74"/>
      <c r="FX943" s="74"/>
      <c r="FY943" s="74"/>
      <c r="FZ943" s="74"/>
      <c r="GA943" s="74"/>
      <c r="GB943" s="74"/>
      <c r="GC943" s="74"/>
      <c r="GD943" s="74"/>
      <c r="GE943" s="74"/>
      <c r="GF943" s="74"/>
      <c r="GG943" s="74"/>
      <c r="GH943" s="74"/>
      <c r="GI943" s="74"/>
      <c r="GJ943" s="74"/>
      <c r="GK943" s="74"/>
      <c r="GL943" s="74"/>
      <c r="GM943" s="74"/>
      <c r="GN943" s="74"/>
      <c r="GO943" s="74"/>
      <c r="GP943" s="74"/>
      <c r="GQ943" s="74"/>
      <c r="GR943" s="74"/>
      <c r="GS943" s="74"/>
      <c r="GT943" s="74"/>
      <c r="GU943" s="74"/>
      <c r="GV943" s="74"/>
      <c r="GW943" s="74"/>
      <c r="GX943" s="74"/>
      <c r="GY943" s="74"/>
      <c r="GZ943" s="74"/>
      <c r="HA943" s="74"/>
      <c r="HB943" s="74"/>
      <c r="HC943" s="74"/>
      <c r="HD943" s="74"/>
      <c r="HE943" s="74"/>
      <c r="HF943" s="74"/>
      <c r="HG943" s="74"/>
      <c r="HH943" s="74"/>
      <c r="HI943" s="74"/>
      <c r="HJ943" s="74"/>
      <c r="HK943" s="74"/>
      <c r="HL943" s="74"/>
      <c r="HM943" s="74"/>
      <c r="HN943" s="74"/>
      <c r="HO943" s="74"/>
      <c r="HP943" s="74"/>
      <c r="HQ943" s="74"/>
      <c r="HR943" s="74"/>
      <c r="HS943" s="74"/>
      <c r="HT943" s="74"/>
      <c r="HU943" s="74"/>
      <c r="HV943" s="74"/>
      <c r="HW943" s="74"/>
      <c r="HX943" s="74"/>
      <c r="HY943" s="74"/>
      <c r="HZ943" s="74"/>
      <c r="IA943" s="74"/>
      <c r="IB943" s="74"/>
      <c r="IC943" s="74"/>
      <c r="ID943" s="74"/>
      <c r="IE943" s="74"/>
      <c r="IF943" s="74"/>
      <c r="IG943" s="74"/>
      <c r="IH943" s="74"/>
      <c r="II943" s="74"/>
      <c r="IJ943" s="74"/>
    </row>
    <row r="944" spans="1:244" ht="31.5">
      <c r="A944" s="70" t="s">
        <v>1934</v>
      </c>
      <c r="B944" s="71" t="s">
        <v>2115</v>
      </c>
      <c r="C944" s="72"/>
      <c r="D944" s="73">
        <f>SUM(D945:D947)</f>
        <v>0</v>
      </c>
      <c r="E944" s="73">
        <f>SUM(E945:E947)</f>
        <v>0</v>
      </c>
      <c r="F944" s="74"/>
      <c r="G944" s="74"/>
      <c r="H944" s="74"/>
      <c r="I944" s="74"/>
      <c r="J944" s="74"/>
      <c r="K944" s="74"/>
      <c r="L944" s="74"/>
      <c r="M944" s="74"/>
      <c r="N944" s="74"/>
      <c r="O944" s="74"/>
      <c r="P944" s="74"/>
      <c r="Q944" s="74"/>
      <c r="R944" s="74"/>
      <c r="S944" s="74"/>
      <c r="T944" s="74"/>
      <c r="U944" s="74"/>
      <c r="V944" s="74"/>
      <c r="W944" s="74"/>
      <c r="X944" s="74"/>
      <c r="Y944" s="74"/>
      <c r="Z944" s="74"/>
      <c r="AA944" s="74"/>
      <c r="AB944" s="74"/>
      <c r="AC944" s="74"/>
      <c r="AD944" s="74"/>
      <c r="AE944" s="74"/>
      <c r="AF944" s="74"/>
      <c r="AG944" s="74"/>
      <c r="AH944" s="74"/>
      <c r="AI944" s="74"/>
      <c r="AJ944" s="74"/>
      <c r="AK944" s="74"/>
      <c r="AL944" s="74"/>
      <c r="AM944" s="74"/>
      <c r="AN944" s="74"/>
      <c r="AO944" s="74"/>
      <c r="AP944" s="74"/>
      <c r="AQ944" s="74"/>
      <c r="AR944" s="74"/>
      <c r="AS944" s="74"/>
      <c r="AT944" s="74"/>
      <c r="AU944" s="74"/>
      <c r="AV944" s="74"/>
      <c r="AW944" s="74"/>
      <c r="AX944" s="74"/>
      <c r="AY944" s="74"/>
      <c r="AZ944" s="74"/>
      <c r="BA944" s="74"/>
      <c r="BB944" s="74"/>
      <c r="BC944" s="74"/>
      <c r="BD944" s="74"/>
      <c r="BE944" s="74"/>
      <c r="BF944" s="74"/>
      <c r="BG944" s="74"/>
      <c r="BH944" s="74"/>
      <c r="BI944" s="74"/>
      <c r="BJ944" s="74"/>
      <c r="BK944" s="74"/>
      <c r="BL944" s="74"/>
      <c r="BM944" s="74"/>
      <c r="BN944" s="74"/>
      <c r="BO944" s="74"/>
      <c r="BP944" s="74"/>
      <c r="BQ944" s="74"/>
      <c r="BR944" s="74"/>
      <c r="BS944" s="74"/>
      <c r="BT944" s="74"/>
      <c r="BU944" s="74"/>
      <c r="BV944" s="74"/>
      <c r="BW944" s="74"/>
      <c r="BX944" s="74"/>
      <c r="BY944" s="74"/>
      <c r="BZ944" s="74"/>
      <c r="CA944" s="74"/>
      <c r="CB944" s="74"/>
      <c r="CC944" s="74"/>
      <c r="CD944" s="74"/>
      <c r="CE944" s="74"/>
      <c r="CF944" s="74"/>
      <c r="CG944" s="74"/>
      <c r="CH944" s="74"/>
      <c r="CI944" s="74"/>
      <c r="CJ944" s="74"/>
      <c r="CK944" s="74"/>
      <c r="CL944" s="74"/>
      <c r="CM944" s="74"/>
      <c r="CN944" s="74"/>
      <c r="CO944" s="74"/>
      <c r="CP944" s="74"/>
      <c r="CQ944" s="74"/>
      <c r="CR944" s="74"/>
      <c r="CS944" s="74"/>
      <c r="CT944" s="74"/>
      <c r="CU944" s="74"/>
      <c r="CV944" s="74"/>
      <c r="CW944" s="74"/>
      <c r="CX944" s="74"/>
      <c r="CY944" s="74"/>
      <c r="CZ944" s="74"/>
      <c r="DA944" s="74"/>
      <c r="DB944" s="74"/>
      <c r="DC944" s="74"/>
      <c r="DD944" s="74"/>
      <c r="DE944" s="74"/>
      <c r="DF944" s="74"/>
      <c r="DG944" s="74"/>
      <c r="DH944" s="74"/>
      <c r="DI944" s="74"/>
      <c r="DJ944" s="74"/>
      <c r="DK944" s="74"/>
      <c r="DL944" s="74"/>
      <c r="DM944" s="74"/>
      <c r="DN944" s="74"/>
      <c r="DO944" s="74"/>
      <c r="DP944" s="74"/>
      <c r="DQ944" s="74"/>
      <c r="DR944" s="74"/>
      <c r="DS944" s="74"/>
      <c r="DT944" s="74"/>
      <c r="DU944" s="74"/>
      <c r="DV944" s="74"/>
      <c r="DW944" s="74"/>
      <c r="DX944" s="74"/>
      <c r="DY944" s="74"/>
      <c r="DZ944" s="74"/>
      <c r="EA944" s="74"/>
      <c r="EB944" s="74"/>
      <c r="EC944" s="74"/>
      <c r="ED944" s="74"/>
      <c r="EE944" s="74"/>
      <c r="EF944" s="74"/>
      <c r="EG944" s="74"/>
      <c r="EH944" s="74"/>
      <c r="EI944" s="74"/>
      <c r="EJ944" s="74"/>
      <c r="EK944" s="74"/>
      <c r="EL944" s="74"/>
      <c r="EM944" s="74"/>
      <c r="EN944" s="74"/>
      <c r="EO944" s="74"/>
      <c r="EP944" s="74"/>
      <c r="EQ944" s="74"/>
      <c r="ER944" s="74"/>
      <c r="ES944" s="74"/>
      <c r="ET944" s="74"/>
      <c r="EU944" s="74"/>
      <c r="EV944" s="74"/>
      <c r="EW944" s="74"/>
      <c r="EX944" s="74"/>
      <c r="EY944" s="74"/>
      <c r="EZ944" s="74"/>
      <c r="FA944" s="74"/>
      <c r="FB944" s="74"/>
      <c r="FC944" s="74"/>
      <c r="FD944" s="74"/>
      <c r="FE944" s="74"/>
      <c r="FF944" s="74"/>
      <c r="FG944" s="74"/>
      <c r="FH944" s="74"/>
      <c r="FI944" s="74"/>
      <c r="FJ944" s="74"/>
      <c r="FK944" s="74"/>
      <c r="FL944" s="74"/>
      <c r="FM944" s="74"/>
      <c r="FN944" s="74"/>
      <c r="FO944" s="74"/>
      <c r="FP944" s="74"/>
      <c r="FQ944" s="74"/>
      <c r="FR944" s="74"/>
      <c r="FS944" s="74"/>
      <c r="FT944" s="74"/>
      <c r="FU944" s="74"/>
      <c r="FV944" s="74"/>
      <c r="FW944" s="74"/>
      <c r="FX944" s="74"/>
      <c r="FY944" s="74"/>
      <c r="FZ944" s="74"/>
      <c r="GA944" s="74"/>
      <c r="GB944" s="74"/>
      <c r="GC944" s="74"/>
      <c r="GD944" s="74"/>
      <c r="GE944" s="74"/>
      <c r="GF944" s="74"/>
      <c r="GG944" s="74"/>
      <c r="GH944" s="74"/>
      <c r="GI944" s="74"/>
      <c r="GJ944" s="74"/>
      <c r="GK944" s="74"/>
      <c r="GL944" s="74"/>
      <c r="GM944" s="74"/>
      <c r="GN944" s="74"/>
      <c r="GO944" s="74"/>
      <c r="GP944" s="74"/>
      <c r="GQ944" s="74"/>
      <c r="GR944" s="74"/>
      <c r="GS944" s="74"/>
      <c r="GT944" s="74"/>
      <c r="GU944" s="74"/>
      <c r="GV944" s="74"/>
      <c r="GW944" s="74"/>
      <c r="GX944" s="74"/>
      <c r="GY944" s="74"/>
      <c r="GZ944" s="74"/>
      <c r="HA944" s="74"/>
      <c r="HB944" s="74"/>
      <c r="HC944" s="74"/>
      <c r="HD944" s="74"/>
      <c r="HE944" s="74"/>
      <c r="HF944" s="74"/>
      <c r="HG944" s="74"/>
      <c r="HH944" s="74"/>
      <c r="HI944" s="74"/>
      <c r="HJ944" s="74"/>
      <c r="HK944" s="74"/>
      <c r="HL944" s="74"/>
      <c r="HM944" s="74"/>
      <c r="HN944" s="74"/>
      <c r="HO944" s="74"/>
      <c r="HP944" s="74"/>
      <c r="HQ944" s="74"/>
      <c r="HR944" s="74"/>
      <c r="HS944" s="74"/>
      <c r="HT944" s="74"/>
      <c r="HU944" s="74"/>
      <c r="HV944" s="74"/>
      <c r="HW944" s="74"/>
      <c r="HX944" s="74"/>
      <c r="HY944" s="74"/>
      <c r="HZ944" s="74"/>
      <c r="IA944" s="74"/>
      <c r="IB944" s="74"/>
      <c r="IC944" s="74"/>
      <c r="ID944" s="74"/>
      <c r="IE944" s="74"/>
      <c r="IF944" s="74"/>
      <c r="IG944" s="74"/>
      <c r="IH944" s="74"/>
      <c r="II944" s="74"/>
      <c r="IJ944" s="74"/>
    </row>
    <row r="945" spans="1:244">
      <c r="A945" s="75" t="s">
        <v>1935</v>
      </c>
      <c r="B945" s="76" t="s">
        <v>2108</v>
      </c>
      <c r="C945" s="81"/>
      <c r="D945" s="82"/>
      <c r="E945" s="80"/>
      <c r="F945" s="74"/>
      <c r="G945" s="74"/>
      <c r="H945" s="74"/>
      <c r="I945" s="74"/>
      <c r="J945" s="74"/>
      <c r="K945" s="74"/>
      <c r="L945" s="74"/>
      <c r="M945" s="74"/>
      <c r="N945" s="74"/>
      <c r="O945" s="74"/>
      <c r="P945" s="74"/>
      <c r="Q945" s="74"/>
      <c r="R945" s="74"/>
      <c r="S945" s="74"/>
      <c r="T945" s="74"/>
      <c r="U945" s="74"/>
      <c r="V945" s="74"/>
      <c r="W945" s="74"/>
      <c r="X945" s="74"/>
      <c r="Y945" s="74"/>
      <c r="Z945" s="74"/>
      <c r="AA945" s="74"/>
      <c r="AB945" s="74"/>
      <c r="AC945" s="74"/>
      <c r="AD945" s="74"/>
      <c r="AE945" s="74"/>
      <c r="AF945" s="74"/>
      <c r="AG945" s="74"/>
      <c r="AH945" s="74"/>
      <c r="AI945" s="74"/>
      <c r="AJ945" s="74"/>
      <c r="AK945" s="74"/>
      <c r="AL945" s="74"/>
      <c r="AM945" s="74"/>
      <c r="AN945" s="74"/>
      <c r="AO945" s="74"/>
      <c r="AP945" s="74"/>
      <c r="AQ945" s="74"/>
      <c r="AR945" s="74"/>
      <c r="AS945" s="74"/>
      <c r="AT945" s="74"/>
      <c r="AU945" s="74"/>
      <c r="AV945" s="74"/>
      <c r="AW945" s="74"/>
      <c r="AX945" s="74"/>
      <c r="AY945" s="74"/>
      <c r="AZ945" s="74"/>
      <c r="BA945" s="74"/>
      <c r="BB945" s="74"/>
      <c r="BC945" s="74"/>
      <c r="BD945" s="74"/>
      <c r="BE945" s="74"/>
      <c r="BF945" s="74"/>
      <c r="BG945" s="74"/>
      <c r="BH945" s="74"/>
      <c r="BI945" s="74"/>
      <c r="BJ945" s="74"/>
      <c r="BK945" s="74"/>
      <c r="BL945" s="74"/>
      <c r="BM945" s="74"/>
      <c r="BN945" s="74"/>
      <c r="BO945" s="74"/>
      <c r="BP945" s="74"/>
      <c r="BQ945" s="74"/>
      <c r="BR945" s="74"/>
      <c r="BS945" s="74"/>
      <c r="BT945" s="74"/>
      <c r="BU945" s="74"/>
      <c r="BV945" s="74"/>
      <c r="BW945" s="74"/>
      <c r="BX945" s="74"/>
      <c r="BY945" s="74"/>
      <c r="BZ945" s="74"/>
      <c r="CA945" s="74"/>
      <c r="CB945" s="74"/>
      <c r="CC945" s="74"/>
      <c r="CD945" s="74"/>
      <c r="CE945" s="74"/>
      <c r="CF945" s="74"/>
      <c r="CG945" s="74"/>
      <c r="CH945" s="74"/>
      <c r="CI945" s="74"/>
      <c r="CJ945" s="74"/>
      <c r="CK945" s="74"/>
      <c r="CL945" s="74"/>
      <c r="CM945" s="74"/>
      <c r="CN945" s="74"/>
      <c r="CO945" s="74"/>
      <c r="CP945" s="74"/>
      <c r="CQ945" s="74"/>
      <c r="CR945" s="74"/>
      <c r="CS945" s="74"/>
      <c r="CT945" s="74"/>
      <c r="CU945" s="74"/>
      <c r="CV945" s="74"/>
      <c r="CW945" s="74"/>
      <c r="CX945" s="74"/>
      <c r="CY945" s="74"/>
      <c r="CZ945" s="74"/>
      <c r="DA945" s="74"/>
      <c r="DB945" s="74"/>
      <c r="DC945" s="74"/>
      <c r="DD945" s="74"/>
      <c r="DE945" s="74"/>
      <c r="DF945" s="74"/>
      <c r="DG945" s="74"/>
      <c r="DH945" s="74"/>
      <c r="DI945" s="74"/>
      <c r="DJ945" s="74"/>
      <c r="DK945" s="74"/>
      <c r="DL945" s="74"/>
      <c r="DM945" s="74"/>
      <c r="DN945" s="74"/>
      <c r="DO945" s="74"/>
      <c r="DP945" s="74"/>
      <c r="DQ945" s="74"/>
      <c r="DR945" s="74"/>
      <c r="DS945" s="74"/>
      <c r="DT945" s="74"/>
      <c r="DU945" s="74"/>
      <c r="DV945" s="74"/>
      <c r="DW945" s="74"/>
      <c r="DX945" s="74"/>
      <c r="DY945" s="74"/>
      <c r="DZ945" s="74"/>
      <c r="EA945" s="74"/>
      <c r="EB945" s="74"/>
      <c r="EC945" s="74"/>
      <c r="ED945" s="74"/>
      <c r="EE945" s="74"/>
      <c r="EF945" s="74"/>
      <c r="EG945" s="74"/>
      <c r="EH945" s="74"/>
      <c r="EI945" s="74"/>
      <c r="EJ945" s="74"/>
      <c r="EK945" s="74"/>
      <c r="EL945" s="74"/>
      <c r="EM945" s="74"/>
      <c r="EN945" s="74"/>
      <c r="EO945" s="74"/>
      <c r="EP945" s="74"/>
      <c r="EQ945" s="74"/>
      <c r="ER945" s="74"/>
      <c r="ES945" s="74"/>
      <c r="ET945" s="74"/>
      <c r="EU945" s="74"/>
      <c r="EV945" s="74"/>
      <c r="EW945" s="74"/>
      <c r="EX945" s="74"/>
      <c r="EY945" s="74"/>
      <c r="EZ945" s="74"/>
      <c r="FA945" s="74"/>
      <c r="FB945" s="74"/>
      <c r="FC945" s="74"/>
      <c r="FD945" s="74"/>
      <c r="FE945" s="74"/>
      <c r="FF945" s="74"/>
      <c r="FG945" s="74"/>
      <c r="FH945" s="74"/>
      <c r="FI945" s="74"/>
      <c r="FJ945" s="74"/>
      <c r="FK945" s="74"/>
      <c r="FL945" s="74"/>
      <c r="FM945" s="74"/>
      <c r="FN945" s="74"/>
      <c r="FO945" s="74"/>
      <c r="FP945" s="74"/>
      <c r="FQ945" s="74"/>
      <c r="FR945" s="74"/>
      <c r="FS945" s="74"/>
      <c r="FT945" s="74"/>
      <c r="FU945" s="74"/>
      <c r="FV945" s="74"/>
      <c r="FW945" s="74"/>
      <c r="FX945" s="74"/>
      <c r="FY945" s="74"/>
      <c r="FZ945" s="74"/>
      <c r="GA945" s="74"/>
      <c r="GB945" s="74"/>
      <c r="GC945" s="74"/>
      <c r="GD945" s="74"/>
      <c r="GE945" s="74"/>
      <c r="GF945" s="74"/>
      <c r="GG945" s="74"/>
      <c r="GH945" s="74"/>
      <c r="GI945" s="74"/>
      <c r="GJ945" s="74"/>
      <c r="GK945" s="74"/>
      <c r="GL945" s="74"/>
      <c r="GM945" s="74"/>
      <c r="GN945" s="74"/>
      <c r="GO945" s="74"/>
      <c r="GP945" s="74"/>
      <c r="GQ945" s="74"/>
      <c r="GR945" s="74"/>
      <c r="GS945" s="74"/>
      <c r="GT945" s="74"/>
      <c r="GU945" s="74"/>
      <c r="GV945" s="74"/>
      <c r="GW945" s="74"/>
      <c r="GX945" s="74"/>
      <c r="GY945" s="74"/>
      <c r="GZ945" s="74"/>
      <c r="HA945" s="74"/>
      <c r="HB945" s="74"/>
      <c r="HC945" s="74"/>
      <c r="HD945" s="74"/>
      <c r="HE945" s="74"/>
      <c r="HF945" s="74"/>
      <c r="HG945" s="74"/>
      <c r="HH945" s="74"/>
      <c r="HI945" s="74"/>
      <c r="HJ945" s="74"/>
      <c r="HK945" s="74"/>
      <c r="HL945" s="74"/>
      <c r="HM945" s="74"/>
      <c r="HN945" s="74"/>
      <c r="HO945" s="74"/>
      <c r="HP945" s="74"/>
      <c r="HQ945" s="74"/>
      <c r="HR945" s="74"/>
      <c r="HS945" s="74"/>
      <c r="HT945" s="74"/>
      <c r="HU945" s="74"/>
      <c r="HV945" s="74"/>
      <c r="HW945" s="74"/>
      <c r="HX945" s="74"/>
      <c r="HY945" s="74"/>
      <c r="HZ945" s="74"/>
      <c r="IA945" s="74"/>
      <c r="IB945" s="74"/>
      <c r="IC945" s="74"/>
      <c r="ID945" s="74"/>
      <c r="IE945" s="74"/>
      <c r="IF945" s="74"/>
      <c r="IG945" s="74"/>
      <c r="IH945" s="74"/>
      <c r="II945" s="74"/>
      <c r="IJ945" s="74"/>
    </row>
    <row r="946" spans="1:244">
      <c r="A946" s="75" t="s">
        <v>1936</v>
      </c>
      <c r="B946" s="76" t="s">
        <v>2109</v>
      </c>
      <c r="C946" s="81"/>
      <c r="D946" s="82"/>
      <c r="E946" s="80"/>
      <c r="F946" s="74"/>
      <c r="G946" s="74"/>
      <c r="H946" s="74"/>
      <c r="I946" s="74"/>
      <c r="J946" s="74"/>
      <c r="K946" s="74"/>
      <c r="L946" s="74"/>
      <c r="M946" s="74"/>
      <c r="N946" s="74"/>
      <c r="O946" s="74"/>
      <c r="P946" s="74"/>
      <c r="Q946" s="74"/>
      <c r="R946" s="74"/>
      <c r="S946" s="74"/>
      <c r="T946" s="74"/>
      <c r="U946" s="74"/>
      <c r="V946" s="74"/>
      <c r="W946" s="74"/>
      <c r="X946" s="74"/>
      <c r="Y946" s="74"/>
      <c r="Z946" s="74"/>
      <c r="AA946" s="74"/>
      <c r="AB946" s="74"/>
      <c r="AC946" s="74"/>
      <c r="AD946" s="74"/>
      <c r="AE946" s="74"/>
      <c r="AF946" s="74"/>
      <c r="AG946" s="74"/>
      <c r="AH946" s="74"/>
      <c r="AI946" s="74"/>
      <c r="AJ946" s="74"/>
      <c r="AK946" s="74"/>
      <c r="AL946" s="74"/>
      <c r="AM946" s="74"/>
      <c r="AN946" s="74"/>
      <c r="AO946" s="74"/>
      <c r="AP946" s="74"/>
      <c r="AQ946" s="74"/>
      <c r="AR946" s="74"/>
      <c r="AS946" s="74"/>
      <c r="AT946" s="74"/>
      <c r="AU946" s="74"/>
      <c r="AV946" s="74"/>
      <c r="AW946" s="74"/>
      <c r="AX946" s="74"/>
      <c r="AY946" s="74"/>
      <c r="AZ946" s="74"/>
      <c r="BA946" s="74"/>
      <c r="BB946" s="74"/>
      <c r="BC946" s="74"/>
      <c r="BD946" s="74"/>
      <c r="BE946" s="74"/>
      <c r="BF946" s="74"/>
      <c r="BG946" s="74"/>
      <c r="BH946" s="74"/>
      <c r="BI946" s="74"/>
      <c r="BJ946" s="74"/>
      <c r="BK946" s="74"/>
      <c r="BL946" s="74"/>
      <c r="BM946" s="74"/>
      <c r="BN946" s="74"/>
      <c r="BO946" s="74"/>
      <c r="BP946" s="74"/>
      <c r="BQ946" s="74"/>
      <c r="BR946" s="74"/>
      <c r="BS946" s="74"/>
      <c r="BT946" s="74"/>
      <c r="BU946" s="74"/>
      <c r="BV946" s="74"/>
      <c r="BW946" s="74"/>
      <c r="BX946" s="74"/>
      <c r="BY946" s="74"/>
      <c r="BZ946" s="74"/>
      <c r="CA946" s="74"/>
      <c r="CB946" s="74"/>
      <c r="CC946" s="74"/>
      <c r="CD946" s="74"/>
      <c r="CE946" s="74"/>
      <c r="CF946" s="74"/>
      <c r="CG946" s="74"/>
      <c r="CH946" s="74"/>
      <c r="CI946" s="74"/>
      <c r="CJ946" s="74"/>
      <c r="CK946" s="74"/>
      <c r="CL946" s="74"/>
      <c r="CM946" s="74"/>
      <c r="CN946" s="74"/>
      <c r="CO946" s="74"/>
      <c r="CP946" s="74"/>
      <c r="CQ946" s="74"/>
      <c r="CR946" s="74"/>
      <c r="CS946" s="74"/>
      <c r="CT946" s="74"/>
      <c r="CU946" s="74"/>
      <c r="CV946" s="74"/>
      <c r="CW946" s="74"/>
      <c r="CX946" s="74"/>
      <c r="CY946" s="74"/>
      <c r="CZ946" s="74"/>
      <c r="DA946" s="74"/>
      <c r="DB946" s="74"/>
      <c r="DC946" s="74"/>
      <c r="DD946" s="74"/>
      <c r="DE946" s="74"/>
      <c r="DF946" s="74"/>
      <c r="DG946" s="74"/>
      <c r="DH946" s="74"/>
      <c r="DI946" s="74"/>
      <c r="DJ946" s="74"/>
      <c r="DK946" s="74"/>
      <c r="DL946" s="74"/>
      <c r="DM946" s="74"/>
      <c r="DN946" s="74"/>
      <c r="DO946" s="74"/>
      <c r="DP946" s="74"/>
      <c r="DQ946" s="74"/>
      <c r="DR946" s="74"/>
      <c r="DS946" s="74"/>
      <c r="DT946" s="74"/>
      <c r="DU946" s="74"/>
      <c r="DV946" s="74"/>
      <c r="DW946" s="74"/>
      <c r="DX946" s="74"/>
      <c r="DY946" s="74"/>
      <c r="DZ946" s="74"/>
      <c r="EA946" s="74"/>
      <c r="EB946" s="74"/>
      <c r="EC946" s="74"/>
      <c r="ED946" s="74"/>
      <c r="EE946" s="74"/>
      <c r="EF946" s="74"/>
      <c r="EG946" s="74"/>
      <c r="EH946" s="74"/>
      <c r="EI946" s="74"/>
      <c r="EJ946" s="74"/>
      <c r="EK946" s="74"/>
      <c r="EL946" s="74"/>
      <c r="EM946" s="74"/>
      <c r="EN946" s="74"/>
      <c r="EO946" s="74"/>
      <c r="EP946" s="74"/>
      <c r="EQ946" s="74"/>
      <c r="ER946" s="74"/>
      <c r="ES946" s="74"/>
      <c r="ET946" s="74"/>
      <c r="EU946" s="74"/>
      <c r="EV946" s="74"/>
      <c r="EW946" s="74"/>
      <c r="EX946" s="74"/>
      <c r="EY946" s="74"/>
      <c r="EZ946" s="74"/>
      <c r="FA946" s="74"/>
      <c r="FB946" s="74"/>
      <c r="FC946" s="74"/>
      <c r="FD946" s="74"/>
      <c r="FE946" s="74"/>
      <c r="FF946" s="74"/>
      <c r="FG946" s="74"/>
      <c r="FH946" s="74"/>
      <c r="FI946" s="74"/>
      <c r="FJ946" s="74"/>
      <c r="FK946" s="74"/>
      <c r="FL946" s="74"/>
      <c r="FM946" s="74"/>
      <c r="FN946" s="74"/>
      <c r="FO946" s="74"/>
      <c r="FP946" s="74"/>
      <c r="FQ946" s="74"/>
      <c r="FR946" s="74"/>
      <c r="FS946" s="74"/>
      <c r="FT946" s="74"/>
      <c r="FU946" s="74"/>
      <c r="FV946" s="74"/>
      <c r="FW946" s="74"/>
      <c r="FX946" s="74"/>
      <c r="FY946" s="74"/>
      <c r="FZ946" s="74"/>
      <c r="GA946" s="74"/>
      <c r="GB946" s="74"/>
      <c r="GC946" s="74"/>
      <c r="GD946" s="74"/>
      <c r="GE946" s="74"/>
      <c r="GF946" s="74"/>
      <c r="GG946" s="74"/>
      <c r="GH946" s="74"/>
      <c r="GI946" s="74"/>
      <c r="GJ946" s="74"/>
      <c r="GK946" s="74"/>
      <c r="GL946" s="74"/>
      <c r="GM946" s="74"/>
      <c r="GN946" s="74"/>
      <c r="GO946" s="74"/>
      <c r="GP946" s="74"/>
      <c r="GQ946" s="74"/>
      <c r="GR946" s="74"/>
      <c r="GS946" s="74"/>
      <c r="GT946" s="74"/>
      <c r="GU946" s="74"/>
      <c r="GV946" s="74"/>
      <c r="GW946" s="74"/>
      <c r="GX946" s="74"/>
      <c r="GY946" s="74"/>
      <c r="GZ946" s="74"/>
      <c r="HA946" s="74"/>
      <c r="HB946" s="74"/>
      <c r="HC946" s="74"/>
      <c r="HD946" s="74"/>
      <c r="HE946" s="74"/>
      <c r="HF946" s="74"/>
      <c r="HG946" s="74"/>
      <c r="HH946" s="74"/>
      <c r="HI946" s="74"/>
      <c r="HJ946" s="74"/>
      <c r="HK946" s="74"/>
      <c r="HL946" s="74"/>
      <c r="HM946" s="74"/>
      <c r="HN946" s="74"/>
      <c r="HO946" s="74"/>
      <c r="HP946" s="74"/>
      <c r="HQ946" s="74"/>
      <c r="HR946" s="74"/>
      <c r="HS946" s="74"/>
      <c r="HT946" s="74"/>
      <c r="HU946" s="74"/>
      <c r="HV946" s="74"/>
      <c r="HW946" s="74"/>
      <c r="HX946" s="74"/>
      <c r="HY946" s="74"/>
      <c r="HZ946" s="74"/>
      <c r="IA946" s="74"/>
      <c r="IB946" s="74"/>
      <c r="IC946" s="74"/>
      <c r="ID946" s="74"/>
      <c r="IE946" s="74"/>
      <c r="IF946" s="74"/>
      <c r="IG946" s="74"/>
      <c r="IH946" s="74"/>
      <c r="II946" s="74"/>
      <c r="IJ946" s="74"/>
    </row>
    <row r="947" spans="1:244">
      <c r="A947" s="75" t="s">
        <v>1937</v>
      </c>
      <c r="B947" s="76" t="s">
        <v>196</v>
      </c>
      <c r="C947" s="81"/>
      <c r="D947" s="82"/>
      <c r="E947" s="80"/>
      <c r="F947" s="74"/>
      <c r="G947" s="74"/>
      <c r="H947" s="74"/>
      <c r="I947" s="74"/>
      <c r="J947" s="74"/>
      <c r="K947" s="74"/>
      <c r="L947" s="74"/>
      <c r="M947" s="74"/>
      <c r="N947" s="74"/>
      <c r="O947" s="74"/>
      <c r="P947" s="74"/>
      <c r="Q947" s="74"/>
      <c r="R947" s="74"/>
      <c r="S947" s="74"/>
      <c r="T947" s="74"/>
      <c r="U947" s="74"/>
      <c r="V947" s="74"/>
      <c r="W947" s="74"/>
      <c r="X947" s="74"/>
      <c r="Y947" s="74"/>
      <c r="Z947" s="74"/>
      <c r="AA947" s="74"/>
      <c r="AB947" s="74"/>
      <c r="AC947" s="74"/>
      <c r="AD947" s="74"/>
      <c r="AE947" s="74"/>
      <c r="AF947" s="74"/>
      <c r="AG947" s="74"/>
      <c r="AH947" s="74"/>
      <c r="AI947" s="74"/>
      <c r="AJ947" s="74"/>
      <c r="AK947" s="74"/>
      <c r="AL947" s="74"/>
      <c r="AM947" s="74"/>
      <c r="AN947" s="74"/>
      <c r="AO947" s="74"/>
      <c r="AP947" s="74"/>
      <c r="AQ947" s="74"/>
      <c r="AR947" s="74"/>
      <c r="AS947" s="74"/>
      <c r="AT947" s="74"/>
      <c r="AU947" s="74"/>
      <c r="AV947" s="74"/>
      <c r="AW947" s="74"/>
      <c r="AX947" s="74"/>
      <c r="AY947" s="74"/>
      <c r="AZ947" s="74"/>
      <c r="BA947" s="74"/>
      <c r="BB947" s="74"/>
      <c r="BC947" s="74"/>
      <c r="BD947" s="74"/>
      <c r="BE947" s="74"/>
      <c r="BF947" s="74"/>
      <c r="BG947" s="74"/>
      <c r="BH947" s="74"/>
      <c r="BI947" s="74"/>
      <c r="BJ947" s="74"/>
      <c r="BK947" s="74"/>
      <c r="BL947" s="74"/>
      <c r="BM947" s="74"/>
      <c r="BN947" s="74"/>
      <c r="BO947" s="74"/>
      <c r="BP947" s="74"/>
      <c r="BQ947" s="74"/>
      <c r="BR947" s="74"/>
      <c r="BS947" s="74"/>
      <c r="BT947" s="74"/>
      <c r="BU947" s="74"/>
      <c r="BV947" s="74"/>
      <c r="BW947" s="74"/>
      <c r="BX947" s="74"/>
      <c r="BY947" s="74"/>
      <c r="BZ947" s="74"/>
      <c r="CA947" s="74"/>
      <c r="CB947" s="74"/>
      <c r="CC947" s="74"/>
      <c r="CD947" s="74"/>
      <c r="CE947" s="74"/>
      <c r="CF947" s="74"/>
      <c r="CG947" s="74"/>
      <c r="CH947" s="74"/>
      <c r="CI947" s="74"/>
      <c r="CJ947" s="74"/>
      <c r="CK947" s="74"/>
      <c r="CL947" s="74"/>
      <c r="CM947" s="74"/>
      <c r="CN947" s="74"/>
      <c r="CO947" s="74"/>
      <c r="CP947" s="74"/>
      <c r="CQ947" s="74"/>
      <c r="CR947" s="74"/>
      <c r="CS947" s="74"/>
      <c r="CT947" s="74"/>
      <c r="CU947" s="74"/>
      <c r="CV947" s="74"/>
      <c r="CW947" s="74"/>
      <c r="CX947" s="74"/>
      <c r="CY947" s="74"/>
      <c r="CZ947" s="74"/>
      <c r="DA947" s="74"/>
      <c r="DB947" s="74"/>
      <c r="DC947" s="74"/>
      <c r="DD947" s="74"/>
      <c r="DE947" s="74"/>
      <c r="DF947" s="74"/>
      <c r="DG947" s="74"/>
      <c r="DH947" s="74"/>
      <c r="DI947" s="74"/>
      <c r="DJ947" s="74"/>
      <c r="DK947" s="74"/>
      <c r="DL947" s="74"/>
      <c r="DM947" s="74"/>
      <c r="DN947" s="74"/>
      <c r="DO947" s="74"/>
      <c r="DP947" s="74"/>
      <c r="DQ947" s="74"/>
      <c r="DR947" s="74"/>
      <c r="DS947" s="74"/>
      <c r="DT947" s="74"/>
      <c r="DU947" s="74"/>
      <c r="DV947" s="74"/>
      <c r="DW947" s="74"/>
      <c r="DX947" s="74"/>
      <c r="DY947" s="74"/>
      <c r="DZ947" s="74"/>
      <c r="EA947" s="74"/>
      <c r="EB947" s="74"/>
      <c r="EC947" s="74"/>
      <c r="ED947" s="74"/>
      <c r="EE947" s="74"/>
      <c r="EF947" s="74"/>
      <c r="EG947" s="74"/>
      <c r="EH947" s="74"/>
      <c r="EI947" s="74"/>
      <c r="EJ947" s="74"/>
      <c r="EK947" s="74"/>
      <c r="EL947" s="74"/>
      <c r="EM947" s="74"/>
      <c r="EN947" s="74"/>
      <c r="EO947" s="74"/>
      <c r="EP947" s="74"/>
      <c r="EQ947" s="74"/>
      <c r="ER947" s="74"/>
      <c r="ES947" s="74"/>
      <c r="ET947" s="74"/>
      <c r="EU947" s="74"/>
      <c r="EV947" s="74"/>
      <c r="EW947" s="74"/>
      <c r="EX947" s="74"/>
      <c r="EY947" s="74"/>
      <c r="EZ947" s="74"/>
      <c r="FA947" s="74"/>
      <c r="FB947" s="74"/>
      <c r="FC947" s="74"/>
      <c r="FD947" s="74"/>
      <c r="FE947" s="74"/>
      <c r="FF947" s="74"/>
      <c r="FG947" s="74"/>
      <c r="FH947" s="74"/>
      <c r="FI947" s="74"/>
      <c r="FJ947" s="74"/>
      <c r="FK947" s="74"/>
      <c r="FL947" s="74"/>
      <c r="FM947" s="74"/>
      <c r="FN947" s="74"/>
      <c r="FO947" s="74"/>
      <c r="FP947" s="74"/>
      <c r="FQ947" s="74"/>
      <c r="FR947" s="74"/>
      <c r="FS947" s="74"/>
      <c r="FT947" s="74"/>
      <c r="FU947" s="74"/>
      <c r="FV947" s="74"/>
      <c r="FW947" s="74"/>
      <c r="FX947" s="74"/>
      <c r="FY947" s="74"/>
      <c r="FZ947" s="74"/>
      <c r="GA947" s="74"/>
      <c r="GB947" s="74"/>
      <c r="GC947" s="74"/>
      <c r="GD947" s="74"/>
      <c r="GE947" s="74"/>
      <c r="GF947" s="74"/>
      <c r="GG947" s="74"/>
      <c r="GH947" s="74"/>
      <c r="GI947" s="74"/>
      <c r="GJ947" s="74"/>
      <c r="GK947" s="74"/>
      <c r="GL947" s="74"/>
      <c r="GM947" s="74"/>
      <c r="GN947" s="74"/>
      <c r="GO947" s="74"/>
      <c r="GP947" s="74"/>
      <c r="GQ947" s="74"/>
      <c r="GR947" s="74"/>
      <c r="GS947" s="74"/>
      <c r="GT947" s="74"/>
      <c r="GU947" s="74"/>
      <c r="GV947" s="74"/>
      <c r="GW947" s="74"/>
      <c r="GX947" s="74"/>
      <c r="GY947" s="74"/>
      <c r="GZ947" s="74"/>
      <c r="HA947" s="74"/>
      <c r="HB947" s="74"/>
      <c r="HC947" s="74"/>
      <c r="HD947" s="74"/>
      <c r="HE947" s="74"/>
      <c r="HF947" s="74"/>
      <c r="HG947" s="74"/>
      <c r="HH947" s="74"/>
      <c r="HI947" s="74"/>
      <c r="HJ947" s="74"/>
      <c r="HK947" s="74"/>
      <c r="HL947" s="74"/>
      <c r="HM947" s="74"/>
      <c r="HN947" s="74"/>
      <c r="HO947" s="74"/>
      <c r="HP947" s="74"/>
      <c r="HQ947" s="74"/>
      <c r="HR947" s="74"/>
      <c r="HS947" s="74"/>
      <c r="HT947" s="74"/>
      <c r="HU947" s="74"/>
      <c r="HV947" s="74"/>
      <c r="HW947" s="74"/>
      <c r="HX947" s="74"/>
      <c r="HY947" s="74"/>
      <c r="HZ947" s="74"/>
      <c r="IA947" s="74"/>
      <c r="IB947" s="74"/>
      <c r="IC947" s="74"/>
      <c r="ID947" s="74"/>
      <c r="IE947" s="74"/>
      <c r="IF947" s="74"/>
      <c r="IG947" s="74"/>
      <c r="IH947" s="74"/>
      <c r="II947" s="74"/>
      <c r="IJ947" s="74"/>
    </row>
  </sheetData>
  <sheetProtection password="E3EF" sheet="1" objects="1" scenarios="1"/>
  <mergeCells count="5">
    <mergeCell ref="A1:E1"/>
    <mergeCell ref="A2:E2"/>
    <mergeCell ref="A3:A4"/>
    <mergeCell ref="B3:B4"/>
    <mergeCell ref="C3:E3"/>
  </mergeCells>
  <pageMargins left="0.23622047244094491" right="0.23622047244094491" top="0" bottom="0" header="0.31496062992125984" footer="0.31496062992125984"/>
  <pageSetup paperSize="9" scale="97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Pr522">
    <pageSetUpPr fitToPage="1"/>
  </sheetPr>
  <dimension ref="A1:IJ947"/>
  <sheetViews>
    <sheetView view="pageBreakPreview" zoomScale="75" zoomScaleNormal="70" zoomScaleSheetLayoutView="75" workbookViewId="0">
      <selection activeCell="B18" sqref="B18"/>
    </sheetView>
  </sheetViews>
  <sheetFormatPr defaultColWidth="14" defaultRowHeight="15.75"/>
  <cols>
    <col min="1" max="1" width="11.5703125" style="7" customWidth="1"/>
    <col min="2" max="2" width="81.7109375" style="1" customWidth="1"/>
    <col min="3" max="3" width="14" style="12"/>
    <col min="4" max="4" width="22.42578125" style="16" customWidth="1"/>
    <col min="5" max="5" width="16.28515625" style="1" customWidth="1"/>
    <col min="6" max="16384" width="14" style="1"/>
  </cols>
  <sheetData>
    <row r="1" spans="1:5" ht="60.6" customHeight="1">
      <c r="A1" s="97" t="s">
        <v>2211</v>
      </c>
      <c r="B1" s="97"/>
      <c r="C1" s="97"/>
      <c r="D1" s="97"/>
      <c r="E1" s="97"/>
    </row>
    <row r="2" spans="1:5" ht="62.25" customHeight="1">
      <c r="A2" s="99" t="s">
        <v>2223</v>
      </c>
      <c r="B2" s="99"/>
      <c r="C2" s="99"/>
      <c r="D2" s="99"/>
      <c r="E2" s="99"/>
    </row>
    <row r="3" spans="1:5" ht="15.75" customHeight="1">
      <c r="A3" s="98" t="s">
        <v>0</v>
      </c>
      <c r="B3" s="96" t="s">
        <v>2216</v>
      </c>
      <c r="C3" s="96" t="s">
        <v>193</v>
      </c>
      <c r="D3" s="96"/>
      <c r="E3" s="96"/>
    </row>
    <row r="4" spans="1:5" ht="138" customHeight="1">
      <c r="A4" s="98"/>
      <c r="B4" s="96"/>
      <c r="C4" s="40" t="s">
        <v>1</v>
      </c>
      <c r="D4" s="41" t="s">
        <v>2201</v>
      </c>
      <c r="E4" s="69" t="s">
        <v>2202</v>
      </c>
    </row>
    <row r="5" spans="1:5" s="17" customFormat="1">
      <c r="A5" s="43">
        <v>1</v>
      </c>
      <c r="B5" s="44">
        <v>2</v>
      </c>
      <c r="C5" s="44">
        <v>3</v>
      </c>
      <c r="D5" s="44">
        <v>4</v>
      </c>
      <c r="E5" s="44">
        <v>5</v>
      </c>
    </row>
    <row r="6" spans="1:5">
      <c r="A6" s="37">
        <v>1</v>
      </c>
      <c r="B6" s="6" t="s">
        <v>2157</v>
      </c>
      <c r="C6" s="8"/>
      <c r="D6" s="13">
        <f>D7+D26+D45+D64+D83+D102+D121+D140+D159+D178+D197+D216+D235+D254+D273+D292+D311+D330+D349+D368+D387+D406+D425+D444</f>
        <v>0</v>
      </c>
      <c r="E6" s="13">
        <f>E7+E26+E45+E64+E83+E102+E121+E140+E159+E178+E197+E216+E235+E254+E273+E292+E311+E330+E349+E368+E387+E406+E425+E444</f>
        <v>0</v>
      </c>
    </row>
    <row r="7" spans="1:5" ht="31.5">
      <c r="A7" s="37" t="s">
        <v>201</v>
      </c>
      <c r="B7" s="6" t="s">
        <v>206</v>
      </c>
      <c r="C7" s="8"/>
      <c r="D7" s="13">
        <f>D8+D11+D14+D17+D20+D23</f>
        <v>0</v>
      </c>
      <c r="E7" s="13">
        <f>E8+E11+E14+E17+E20+E23</f>
        <v>0</v>
      </c>
    </row>
    <row r="8" spans="1:5" ht="47.25">
      <c r="A8" s="37" t="s">
        <v>68</v>
      </c>
      <c r="B8" s="6" t="s">
        <v>200</v>
      </c>
      <c r="C8" s="8"/>
      <c r="D8" s="13">
        <f>SUM(D9:D10)</f>
        <v>0</v>
      </c>
      <c r="E8" s="13">
        <f>SUM(E9:E10)</f>
        <v>0</v>
      </c>
    </row>
    <row r="9" spans="1:5">
      <c r="A9" s="45" t="s">
        <v>69</v>
      </c>
      <c r="B9" s="46" t="s">
        <v>195</v>
      </c>
      <c r="C9" s="9"/>
      <c r="D9" s="14"/>
      <c r="E9" s="36"/>
    </row>
    <row r="10" spans="1:5">
      <c r="A10" s="45" t="s">
        <v>70</v>
      </c>
      <c r="B10" s="46" t="s">
        <v>196</v>
      </c>
      <c r="C10" s="9"/>
      <c r="D10" s="14"/>
      <c r="E10" s="36"/>
    </row>
    <row r="11" spans="1:5" ht="47.25">
      <c r="A11" s="37" t="s">
        <v>73</v>
      </c>
      <c r="B11" s="6" t="s">
        <v>199</v>
      </c>
      <c r="C11" s="8"/>
      <c r="D11" s="13">
        <f>SUM(D12:D13)</f>
        <v>0</v>
      </c>
      <c r="E11" s="13">
        <f>SUM(E12:E13)</f>
        <v>0</v>
      </c>
    </row>
    <row r="12" spans="1:5">
      <c r="A12" s="45" t="s">
        <v>74</v>
      </c>
      <c r="B12" s="46" t="s">
        <v>195</v>
      </c>
      <c r="C12" s="9"/>
      <c r="D12" s="14"/>
      <c r="E12" s="36"/>
    </row>
    <row r="13" spans="1:5">
      <c r="A13" s="45" t="s">
        <v>75</v>
      </c>
      <c r="B13" s="46" t="s">
        <v>196</v>
      </c>
      <c r="C13" s="9"/>
      <c r="D13" s="14"/>
      <c r="E13" s="36"/>
    </row>
    <row r="14" spans="1:5" ht="47.25">
      <c r="A14" s="37" t="s">
        <v>207</v>
      </c>
      <c r="B14" s="6" t="s">
        <v>202</v>
      </c>
      <c r="C14" s="8"/>
      <c r="D14" s="13">
        <f>SUM(D15:D16)</f>
        <v>0</v>
      </c>
      <c r="E14" s="13">
        <f>SUM(E15:E16)</f>
        <v>0</v>
      </c>
    </row>
    <row r="15" spans="1:5">
      <c r="A15" s="45" t="s">
        <v>208</v>
      </c>
      <c r="B15" s="46" t="s">
        <v>195</v>
      </c>
      <c r="C15" s="9"/>
      <c r="D15" s="14"/>
      <c r="E15" s="36"/>
    </row>
    <row r="16" spans="1:5">
      <c r="A16" s="45" t="s">
        <v>209</v>
      </c>
      <c r="B16" s="46" t="s">
        <v>196</v>
      </c>
      <c r="C16" s="9"/>
      <c r="D16" s="14"/>
      <c r="E16" s="36"/>
    </row>
    <row r="17" spans="1:5" ht="47.25">
      <c r="A17" s="37" t="s">
        <v>212</v>
      </c>
      <c r="B17" s="6" t="s">
        <v>203</v>
      </c>
      <c r="C17" s="8"/>
      <c r="D17" s="13">
        <f>SUM(D18:D19)</f>
        <v>0</v>
      </c>
      <c r="E17" s="13">
        <f>SUM(E18:E19)</f>
        <v>0</v>
      </c>
    </row>
    <row r="18" spans="1:5">
      <c r="A18" s="45" t="s">
        <v>213</v>
      </c>
      <c r="B18" s="46" t="s">
        <v>195</v>
      </c>
      <c r="C18" s="9"/>
      <c r="D18" s="9"/>
      <c r="E18" s="9"/>
    </row>
    <row r="19" spans="1:5">
      <c r="A19" s="45" t="s">
        <v>214</v>
      </c>
      <c r="B19" s="46" t="s">
        <v>196</v>
      </c>
      <c r="C19" s="9"/>
      <c r="D19" s="14"/>
      <c r="E19" s="36"/>
    </row>
    <row r="20" spans="1:5" ht="47.25">
      <c r="A20" s="37" t="s">
        <v>217</v>
      </c>
      <c r="B20" s="6" t="s">
        <v>204</v>
      </c>
      <c r="C20" s="8"/>
      <c r="D20" s="13">
        <f>SUM(D21:D22)</f>
        <v>0</v>
      </c>
      <c r="E20" s="13">
        <f>SUM(E21:E22)</f>
        <v>0</v>
      </c>
    </row>
    <row r="21" spans="1:5">
      <c r="A21" s="45" t="s">
        <v>218</v>
      </c>
      <c r="B21" s="46" t="s">
        <v>195</v>
      </c>
      <c r="C21" s="9"/>
      <c r="D21" s="9"/>
      <c r="E21" s="9"/>
    </row>
    <row r="22" spans="1:5">
      <c r="A22" s="45" t="s">
        <v>219</v>
      </c>
      <c r="B22" s="46" t="s">
        <v>196</v>
      </c>
      <c r="C22" s="9"/>
      <c r="D22" s="14"/>
      <c r="E22" s="36"/>
    </row>
    <row r="23" spans="1:5" ht="31.5">
      <c r="A23" s="37" t="s">
        <v>222</v>
      </c>
      <c r="B23" s="6" t="s">
        <v>205</v>
      </c>
      <c r="C23" s="8"/>
      <c r="D23" s="13">
        <f>SUM(D24:D25)</f>
        <v>0</v>
      </c>
      <c r="E23" s="13">
        <f>SUM(E24:E25)</f>
        <v>0</v>
      </c>
    </row>
    <row r="24" spans="1:5">
      <c r="A24" s="45" t="s">
        <v>223</v>
      </c>
      <c r="B24" s="46" t="s">
        <v>195</v>
      </c>
      <c r="C24" s="9"/>
      <c r="D24" s="14"/>
      <c r="E24" s="36"/>
    </row>
    <row r="25" spans="1:5">
      <c r="A25" s="45" t="s">
        <v>224</v>
      </c>
      <c r="B25" s="46" t="s">
        <v>196</v>
      </c>
      <c r="C25" s="9"/>
      <c r="D25" s="14"/>
      <c r="E25" s="36"/>
    </row>
    <row r="26" spans="1:5" ht="31.5">
      <c r="A26" s="37" t="s">
        <v>78</v>
      </c>
      <c r="B26" s="6" t="s">
        <v>227</v>
      </c>
      <c r="C26" s="8"/>
      <c r="D26" s="13">
        <f>D27+D30+D33+D36+D39+D42</f>
        <v>0</v>
      </c>
      <c r="E26" s="13">
        <f>E27+E30+E33+E36+E39+E42</f>
        <v>0</v>
      </c>
    </row>
    <row r="27" spans="1:5" ht="47.25">
      <c r="A27" s="37" t="s">
        <v>79</v>
      </c>
      <c r="B27" s="6" t="s">
        <v>228</v>
      </c>
      <c r="C27" s="8"/>
      <c r="D27" s="13">
        <f>SUM(D28:D29)</f>
        <v>0</v>
      </c>
      <c r="E27" s="13">
        <f>SUM(E28:E29)</f>
        <v>0</v>
      </c>
    </row>
    <row r="28" spans="1:5">
      <c r="A28" s="45" t="s">
        <v>80</v>
      </c>
      <c r="B28" s="46" t="s">
        <v>195</v>
      </c>
      <c r="C28" s="9"/>
      <c r="D28" s="14"/>
      <c r="E28" s="36"/>
    </row>
    <row r="29" spans="1:5">
      <c r="A29" s="45" t="s">
        <v>81</v>
      </c>
      <c r="B29" s="46" t="s">
        <v>196</v>
      </c>
      <c r="C29" s="9"/>
      <c r="D29" s="14"/>
      <c r="E29" s="36"/>
    </row>
    <row r="30" spans="1:5" ht="47.25">
      <c r="A30" s="37" t="s">
        <v>84</v>
      </c>
      <c r="B30" s="6" t="s">
        <v>229</v>
      </c>
      <c r="C30" s="8"/>
      <c r="D30" s="13">
        <f>SUM(D31:D32)</f>
        <v>0</v>
      </c>
      <c r="E30" s="13">
        <f>SUM(E31:E32)</f>
        <v>0</v>
      </c>
    </row>
    <row r="31" spans="1:5">
      <c r="A31" s="45" t="s">
        <v>85</v>
      </c>
      <c r="B31" s="46" t="s">
        <v>195</v>
      </c>
      <c r="C31" s="9"/>
      <c r="D31" s="14"/>
      <c r="E31" s="36"/>
    </row>
    <row r="32" spans="1:5">
      <c r="A32" s="45" t="s">
        <v>86</v>
      </c>
      <c r="B32" s="46" t="s">
        <v>196</v>
      </c>
      <c r="C32" s="9"/>
      <c r="D32" s="14"/>
      <c r="E32" s="36"/>
    </row>
    <row r="33" spans="1:5" ht="47.25">
      <c r="A33" s="37" t="s">
        <v>111</v>
      </c>
      <c r="B33" s="6" t="s">
        <v>230</v>
      </c>
      <c r="C33" s="8"/>
      <c r="D33" s="13">
        <f>SUM(D34:D35)</f>
        <v>0</v>
      </c>
      <c r="E33" s="13">
        <f>SUM(E34:E35)</f>
        <v>0</v>
      </c>
    </row>
    <row r="34" spans="1:5">
      <c r="A34" s="45" t="s">
        <v>112</v>
      </c>
      <c r="B34" s="46" t="s">
        <v>195</v>
      </c>
      <c r="C34" s="9"/>
      <c r="D34" s="14"/>
      <c r="E34" s="36"/>
    </row>
    <row r="35" spans="1:5">
      <c r="A35" s="45" t="s">
        <v>231</v>
      </c>
      <c r="B35" s="46" t="s">
        <v>196</v>
      </c>
      <c r="C35" s="9"/>
      <c r="D35" s="14"/>
      <c r="E35" s="36"/>
    </row>
    <row r="36" spans="1:5" ht="47.25">
      <c r="A36" s="37" t="s">
        <v>244</v>
      </c>
      <c r="B36" s="6" t="s">
        <v>234</v>
      </c>
      <c r="C36" s="8"/>
      <c r="D36" s="13">
        <f>SUM(D37:D38)</f>
        <v>0</v>
      </c>
      <c r="E36" s="13">
        <f>SUM(E37:E38)</f>
        <v>0</v>
      </c>
    </row>
    <row r="37" spans="1:5">
      <c r="A37" s="45" t="s">
        <v>235</v>
      </c>
      <c r="B37" s="46" t="s">
        <v>195</v>
      </c>
      <c r="C37" s="9"/>
      <c r="D37" s="14"/>
      <c r="E37" s="36"/>
    </row>
    <row r="38" spans="1:5">
      <c r="A38" s="45" t="s">
        <v>236</v>
      </c>
      <c r="B38" s="46" t="s">
        <v>196</v>
      </c>
      <c r="C38" s="9"/>
      <c r="D38" s="14"/>
      <c r="E38" s="36"/>
    </row>
    <row r="39" spans="1:5" ht="47.25">
      <c r="A39" s="37" t="s">
        <v>245</v>
      </c>
      <c r="B39" s="6" t="s">
        <v>239</v>
      </c>
      <c r="C39" s="8"/>
      <c r="D39" s="13">
        <f>SUM(D40:D41)</f>
        <v>0</v>
      </c>
      <c r="E39" s="13">
        <f>SUM(E40:E41)</f>
        <v>0</v>
      </c>
    </row>
    <row r="40" spans="1:5">
      <c r="A40" s="45" t="s">
        <v>240</v>
      </c>
      <c r="B40" s="46" t="s">
        <v>195</v>
      </c>
      <c r="C40" s="9"/>
      <c r="D40" s="14"/>
      <c r="E40" s="36"/>
    </row>
    <row r="41" spans="1:5">
      <c r="A41" s="45" t="s">
        <v>241</v>
      </c>
      <c r="B41" s="46" t="s">
        <v>196</v>
      </c>
      <c r="C41" s="9"/>
      <c r="D41" s="14"/>
      <c r="E41" s="36"/>
    </row>
    <row r="42" spans="1:5" ht="31.5">
      <c r="A42" s="37" t="s">
        <v>246</v>
      </c>
      <c r="B42" s="6" t="s">
        <v>251</v>
      </c>
      <c r="C42" s="8"/>
      <c r="D42" s="13">
        <f>SUM(D43:D44)</f>
        <v>0</v>
      </c>
      <c r="E42" s="13">
        <f>SUM(E43:E44)</f>
        <v>0</v>
      </c>
    </row>
    <row r="43" spans="1:5">
      <c r="A43" s="45" t="s">
        <v>247</v>
      </c>
      <c r="B43" s="46" t="s">
        <v>195</v>
      </c>
      <c r="C43" s="9"/>
      <c r="D43" s="14"/>
      <c r="E43" s="36"/>
    </row>
    <row r="44" spans="1:5">
      <c r="A44" s="45" t="s">
        <v>248</v>
      </c>
      <c r="B44" s="46" t="s">
        <v>196</v>
      </c>
      <c r="C44" s="9"/>
      <c r="D44" s="14"/>
      <c r="E44" s="36"/>
    </row>
    <row r="45" spans="1:5" ht="31.5">
      <c r="A45" s="37" t="s">
        <v>110</v>
      </c>
      <c r="B45" s="6" t="s">
        <v>252</v>
      </c>
      <c r="C45" s="8"/>
      <c r="D45" s="13">
        <f>D46+D49+D52+D55+D58+D61</f>
        <v>0</v>
      </c>
      <c r="E45" s="13">
        <f>E46+E49+E52+E55+E58+E61</f>
        <v>0</v>
      </c>
    </row>
    <row r="46" spans="1:5" ht="47.25">
      <c r="A46" s="37" t="s">
        <v>113</v>
      </c>
      <c r="B46" s="6" t="s">
        <v>278</v>
      </c>
      <c r="C46" s="8"/>
      <c r="D46" s="13">
        <f>SUM(D47:D48)</f>
        <v>0</v>
      </c>
      <c r="E46" s="13">
        <f>SUM(E47:E48)</f>
        <v>0</v>
      </c>
    </row>
    <row r="47" spans="1:5">
      <c r="A47" s="45" t="s">
        <v>255</v>
      </c>
      <c r="B47" s="46" t="s">
        <v>195</v>
      </c>
      <c r="C47" s="9"/>
      <c r="D47" s="14"/>
      <c r="E47" s="36"/>
    </row>
    <row r="48" spans="1:5">
      <c r="A48" s="45" t="s">
        <v>256</v>
      </c>
      <c r="B48" s="46" t="s">
        <v>196</v>
      </c>
      <c r="C48" s="9"/>
      <c r="D48" s="14"/>
      <c r="E48" s="36"/>
    </row>
    <row r="49" spans="1:5" ht="47.25">
      <c r="A49" s="37" t="s">
        <v>253</v>
      </c>
      <c r="B49" s="6" t="s">
        <v>279</v>
      </c>
      <c r="C49" s="8"/>
      <c r="D49" s="13">
        <f>SUM(D50:D51)</f>
        <v>0</v>
      </c>
      <c r="E49" s="13">
        <f>SUM(E50:E51)</f>
        <v>0</v>
      </c>
    </row>
    <row r="50" spans="1:5">
      <c r="A50" s="45" t="s">
        <v>259</v>
      </c>
      <c r="B50" s="46" t="s">
        <v>195</v>
      </c>
      <c r="C50" s="9"/>
      <c r="D50" s="14"/>
      <c r="E50" s="36"/>
    </row>
    <row r="51" spans="1:5">
      <c r="A51" s="45" t="s">
        <v>260</v>
      </c>
      <c r="B51" s="46" t="s">
        <v>196</v>
      </c>
      <c r="C51" s="9"/>
      <c r="D51" s="14"/>
      <c r="E51" s="36"/>
    </row>
    <row r="52" spans="1:5" ht="47.25">
      <c r="A52" s="37" t="s">
        <v>254</v>
      </c>
      <c r="B52" s="6" t="s">
        <v>280</v>
      </c>
      <c r="C52" s="8"/>
      <c r="D52" s="13">
        <f>SUM(D53:D54)</f>
        <v>0</v>
      </c>
      <c r="E52" s="13">
        <f>SUM(E53:E54)</f>
        <v>0</v>
      </c>
    </row>
    <row r="53" spans="1:5">
      <c r="A53" s="45" t="s">
        <v>263</v>
      </c>
      <c r="B53" s="46" t="s">
        <v>195</v>
      </c>
      <c r="C53" s="9"/>
      <c r="D53" s="14"/>
      <c r="E53" s="36"/>
    </row>
    <row r="54" spans="1:5">
      <c r="A54" s="45" t="s">
        <v>264</v>
      </c>
      <c r="B54" s="46" t="s">
        <v>196</v>
      </c>
      <c r="C54" s="9"/>
      <c r="D54" s="14"/>
      <c r="E54" s="36"/>
    </row>
    <row r="55" spans="1:5" ht="47.25">
      <c r="A55" s="37" t="s">
        <v>1060</v>
      </c>
      <c r="B55" s="6" t="s">
        <v>281</v>
      </c>
      <c r="C55" s="8"/>
      <c r="D55" s="13">
        <f>SUM(D56:D57)</f>
        <v>0</v>
      </c>
      <c r="E55" s="13">
        <f>SUM(E56:E57)</f>
        <v>0</v>
      </c>
    </row>
    <row r="56" spans="1:5">
      <c r="A56" s="45" t="s">
        <v>268</v>
      </c>
      <c r="B56" s="46" t="s">
        <v>195</v>
      </c>
      <c r="C56" s="9"/>
      <c r="D56" s="14"/>
      <c r="E56" s="36"/>
    </row>
    <row r="57" spans="1:5">
      <c r="A57" s="45" t="s">
        <v>269</v>
      </c>
      <c r="B57" s="46" t="s">
        <v>196</v>
      </c>
      <c r="C57" s="9"/>
      <c r="D57" s="14"/>
      <c r="E57" s="36"/>
    </row>
    <row r="58" spans="1:5" ht="47.25">
      <c r="A58" s="37" t="s">
        <v>272</v>
      </c>
      <c r="B58" s="6" t="s">
        <v>282</v>
      </c>
      <c r="C58" s="8"/>
      <c r="D58" s="13">
        <f>SUM(D59:D60)</f>
        <v>0</v>
      </c>
      <c r="E58" s="13">
        <f>SUM(E59:E60)</f>
        <v>0</v>
      </c>
    </row>
    <row r="59" spans="1:5">
      <c r="A59" s="45" t="s">
        <v>273</v>
      </c>
      <c r="B59" s="46" t="s">
        <v>195</v>
      </c>
      <c r="C59" s="9"/>
      <c r="D59" s="14"/>
      <c r="E59" s="36"/>
    </row>
    <row r="60" spans="1:5">
      <c r="A60" s="45" t="s">
        <v>274</v>
      </c>
      <c r="B60" s="46" t="s">
        <v>196</v>
      </c>
      <c r="C60" s="9"/>
      <c r="D60" s="14"/>
      <c r="E60" s="36"/>
    </row>
    <row r="61" spans="1:5" ht="47.25">
      <c r="A61" s="37" t="s">
        <v>277</v>
      </c>
      <c r="B61" s="6" t="s">
        <v>287</v>
      </c>
      <c r="C61" s="8"/>
      <c r="D61" s="13">
        <f>SUM(D62:D63)</f>
        <v>0</v>
      </c>
      <c r="E61" s="13">
        <f>SUM(E62:E63)</f>
        <v>0</v>
      </c>
    </row>
    <row r="62" spans="1:5">
      <c r="A62" s="45" t="s">
        <v>283</v>
      </c>
      <c r="B62" s="46" t="s">
        <v>195</v>
      </c>
      <c r="C62" s="9"/>
      <c r="D62" s="14"/>
      <c r="E62" s="36"/>
    </row>
    <row r="63" spans="1:5">
      <c r="A63" s="45" t="s">
        <v>284</v>
      </c>
      <c r="B63" s="46" t="s">
        <v>196</v>
      </c>
      <c r="C63" s="9"/>
      <c r="D63" s="14"/>
      <c r="E63" s="36"/>
    </row>
    <row r="64" spans="1:5" ht="31.5">
      <c r="A64" s="37" t="s">
        <v>109</v>
      </c>
      <c r="B64" s="6" t="s">
        <v>288</v>
      </c>
      <c r="C64" s="13"/>
      <c r="D64" s="13">
        <f>D65+D68+D71+D74+D77+D80</f>
        <v>0</v>
      </c>
      <c r="E64" s="13">
        <f>E65+E68+E71+E74+E77+E80</f>
        <v>0</v>
      </c>
    </row>
    <row r="65" spans="1:5" ht="47.25">
      <c r="A65" s="37" t="s">
        <v>114</v>
      </c>
      <c r="B65" s="6" t="s">
        <v>293</v>
      </c>
      <c r="C65" s="8"/>
      <c r="D65" s="13">
        <f>SUM(D66:D67)</f>
        <v>0</v>
      </c>
      <c r="E65" s="13">
        <f>SUM(E66:E67)</f>
        <v>0</v>
      </c>
    </row>
    <row r="66" spans="1:5">
      <c r="A66" s="45" t="s">
        <v>289</v>
      </c>
      <c r="B66" s="46" t="s">
        <v>195</v>
      </c>
      <c r="C66" s="9"/>
      <c r="D66" s="14"/>
      <c r="E66" s="36"/>
    </row>
    <row r="67" spans="1:5">
      <c r="A67" s="45" t="s">
        <v>290</v>
      </c>
      <c r="B67" s="46" t="s">
        <v>196</v>
      </c>
      <c r="C67" s="9"/>
      <c r="D67" s="14"/>
      <c r="E67" s="36"/>
    </row>
    <row r="68" spans="1:5" ht="47.25">
      <c r="A68" s="37" t="s">
        <v>294</v>
      </c>
      <c r="B68" s="6" t="s">
        <v>299</v>
      </c>
      <c r="C68" s="8"/>
      <c r="D68" s="13">
        <f>SUM(D69:D70)</f>
        <v>0</v>
      </c>
      <c r="E68" s="13">
        <f>SUM(E69:E70)</f>
        <v>0</v>
      </c>
    </row>
    <row r="69" spans="1:5">
      <c r="A69" s="45" t="s">
        <v>295</v>
      </c>
      <c r="B69" s="46" t="s">
        <v>195</v>
      </c>
      <c r="C69" s="9"/>
      <c r="D69" s="14"/>
      <c r="E69" s="36"/>
    </row>
    <row r="70" spans="1:5">
      <c r="A70" s="45" t="s">
        <v>296</v>
      </c>
      <c r="B70" s="46" t="s">
        <v>196</v>
      </c>
      <c r="C70" s="9"/>
      <c r="D70" s="14"/>
      <c r="E70" s="36"/>
    </row>
    <row r="71" spans="1:5" ht="47.25">
      <c r="A71" s="37" t="s">
        <v>267</v>
      </c>
      <c r="B71" s="6" t="s">
        <v>304</v>
      </c>
      <c r="C71" s="8"/>
      <c r="D71" s="13">
        <f>SUM(D72:D73)</f>
        <v>0</v>
      </c>
      <c r="E71" s="13">
        <f>SUM(E72:E73)</f>
        <v>0</v>
      </c>
    </row>
    <row r="72" spans="1:5">
      <c r="A72" s="45" t="s">
        <v>300</v>
      </c>
      <c r="B72" s="46" t="s">
        <v>195</v>
      </c>
      <c r="C72" s="9"/>
      <c r="D72" s="14"/>
      <c r="E72" s="36"/>
    </row>
    <row r="73" spans="1:5">
      <c r="A73" s="45" t="s">
        <v>301</v>
      </c>
      <c r="B73" s="46" t="s">
        <v>196</v>
      </c>
      <c r="C73" s="9"/>
      <c r="D73" s="14"/>
      <c r="E73" s="36"/>
    </row>
    <row r="74" spans="1:5" ht="47.25">
      <c r="A74" s="37" t="s">
        <v>305</v>
      </c>
      <c r="B74" s="6" t="s">
        <v>310</v>
      </c>
      <c r="C74" s="8"/>
      <c r="D74" s="13">
        <f>SUM(D75:D76)</f>
        <v>0</v>
      </c>
      <c r="E74" s="13">
        <f>SUM(E75:E76)</f>
        <v>0</v>
      </c>
    </row>
    <row r="75" spans="1:5">
      <c r="A75" s="45" t="s">
        <v>306</v>
      </c>
      <c r="B75" s="46" t="s">
        <v>195</v>
      </c>
      <c r="C75" s="9"/>
      <c r="D75" s="14"/>
      <c r="E75" s="36"/>
    </row>
    <row r="76" spans="1:5">
      <c r="A76" s="45" t="s">
        <v>307</v>
      </c>
      <c r="B76" s="46" t="s">
        <v>196</v>
      </c>
      <c r="C76" s="9"/>
      <c r="D76" s="14"/>
      <c r="E76" s="36"/>
    </row>
    <row r="77" spans="1:5" ht="47.25">
      <c r="A77" s="37" t="s">
        <v>311</v>
      </c>
      <c r="B77" s="6" t="s">
        <v>316</v>
      </c>
      <c r="C77" s="8"/>
      <c r="D77" s="13">
        <f>SUM(D78:D79)</f>
        <v>0</v>
      </c>
      <c r="E77" s="13">
        <f>SUM(E78:E79)</f>
        <v>0</v>
      </c>
    </row>
    <row r="78" spans="1:5">
      <c r="A78" s="45" t="s">
        <v>312</v>
      </c>
      <c r="B78" s="46" t="s">
        <v>195</v>
      </c>
      <c r="C78" s="9"/>
      <c r="D78" s="14"/>
      <c r="E78" s="36"/>
    </row>
    <row r="79" spans="1:5">
      <c r="A79" s="45" t="s">
        <v>313</v>
      </c>
      <c r="B79" s="46" t="s">
        <v>196</v>
      </c>
      <c r="C79" s="9"/>
      <c r="D79" s="14"/>
      <c r="E79" s="36"/>
    </row>
    <row r="80" spans="1:5" ht="31.5">
      <c r="A80" s="37" t="s">
        <v>317</v>
      </c>
      <c r="B80" s="6" t="s">
        <v>322</v>
      </c>
      <c r="C80" s="8"/>
      <c r="D80" s="13">
        <f>SUM(D81:D82)</f>
        <v>0</v>
      </c>
      <c r="E80" s="13">
        <f>SUM(E81:E82)</f>
        <v>0</v>
      </c>
    </row>
    <row r="81" spans="1:5">
      <c r="A81" s="45" t="s">
        <v>318</v>
      </c>
      <c r="B81" s="46" t="s">
        <v>195</v>
      </c>
      <c r="C81" s="9"/>
      <c r="D81" s="14"/>
      <c r="E81" s="36"/>
    </row>
    <row r="82" spans="1:5">
      <c r="A82" s="45" t="s">
        <v>319</v>
      </c>
      <c r="B82" s="46" t="s">
        <v>196</v>
      </c>
      <c r="C82" s="9"/>
      <c r="D82" s="14"/>
      <c r="E82" s="36"/>
    </row>
    <row r="83" spans="1:5" ht="31.5">
      <c r="A83" s="37" t="s">
        <v>153</v>
      </c>
      <c r="B83" s="6" t="s">
        <v>323</v>
      </c>
      <c r="C83" s="8"/>
      <c r="D83" s="13">
        <f>D84+D87+D90+D93+D96+D99</f>
        <v>0</v>
      </c>
      <c r="E83" s="13">
        <f>E84+E87+E90+E93+E96+E99</f>
        <v>0</v>
      </c>
    </row>
    <row r="84" spans="1:5" ht="47.25">
      <c r="A84" s="37" t="s">
        <v>154</v>
      </c>
      <c r="B84" s="6" t="s">
        <v>324</v>
      </c>
      <c r="C84" s="6"/>
      <c r="D84" s="13">
        <f>SUM(D85:D86)</f>
        <v>0</v>
      </c>
      <c r="E84" s="13">
        <f>SUM(E85:E86)</f>
        <v>0</v>
      </c>
    </row>
    <row r="85" spans="1:5">
      <c r="A85" s="45" t="s">
        <v>325</v>
      </c>
      <c r="B85" s="46" t="s">
        <v>195</v>
      </c>
      <c r="C85" s="9"/>
      <c r="D85" s="14"/>
      <c r="E85" s="36"/>
    </row>
    <row r="86" spans="1:5">
      <c r="A86" s="45" t="s">
        <v>326</v>
      </c>
      <c r="B86" s="46" t="s">
        <v>196</v>
      </c>
      <c r="C86" s="9"/>
      <c r="D86" s="14"/>
      <c r="E86" s="36"/>
    </row>
    <row r="87" spans="1:5" ht="47.25">
      <c r="A87" s="37" t="s">
        <v>155</v>
      </c>
      <c r="B87" s="6" t="s">
        <v>333</v>
      </c>
      <c r="C87" s="8"/>
      <c r="D87" s="13">
        <f>SUM(D88:D89)</f>
        <v>0</v>
      </c>
      <c r="E87" s="13">
        <f>SUM(E88:E89)</f>
        <v>0</v>
      </c>
    </row>
    <row r="88" spans="1:5">
      <c r="A88" s="45" t="s">
        <v>329</v>
      </c>
      <c r="B88" s="46" t="s">
        <v>195</v>
      </c>
      <c r="C88" s="9"/>
      <c r="D88" s="14"/>
      <c r="E88" s="36"/>
    </row>
    <row r="89" spans="1:5">
      <c r="A89" s="45" t="s">
        <v>330</v>
      </c>
      <c r="B89" s="46" t="s">
        <v>196</v>
      </c>
      <c r="C89" s="9"/>
      <c r="D89" s="14"/>
      <c r="E89" s="36"/>
    </row>
    <row r="90" spans="1:5" ht="47.25">
      <c r="A90" s="37" t="s">
        <v>156</v>
      </c>
      <c r="B90" s="6" t="s">
        <v>334</v>
      </c>
      <c r="C90" s="8"/>
      <c r="D90" s="13">
        <f>SUM(D91:D92)</f>
        <v>0</v>
      </c>
      <c r="E90" s="13">
        <f>SUM(E91:E92)</f>
        <v>0</v>
      </c>
    </row>
    <row r="91" spans="1:5">
      <c r="A91" s="45" t="s">
        <v>25</v>
      </c>
      <c r="B91" s="46" t="s">
        <v>195</v>
      </c>
      <c r="C91" s="9"/>
      <c r="D91" s="14"/>
      <c r="E91" s="36"/>
    </row>
    <row r="92" spans="1:5">
      <c r="A92" s="45" t="s">
        <v>157</v>
      </c>
      <c r="B92" s="46" t="s">
        <v>196</v>
      </c>
      <c r="C92" s="9"/>
      <c r="D92" s="14"/>
      <c r="E92" s="36"/>
    </row>
    <row r="93" spans="1:5" ht="47.25">
      <c r="A93" s="37" t="s">
        <v>335</v>
      </c>
      <c r="B93" s="6" t="s">
        <v>340</v>
      </c>
      <c r="C93" s="8"/>
      <c r="D93" s="13">
        <f>SUM(D94:D95)</f>
        <v>0</v>
      </c>
      <c r="E93" s="13">
        <f>SUM(E94:E95)</f>
        <v>0</v>
      </c>
    </row>
    <row r="94" spans="1:5">
      <c r="A94" s="45" t="s">
        <v>336</v>
      </c>
      <c r="B94" s="46" t="s">
        <v>195</v>
      </c>
      <c r="C94" s="9"/>
      <c r="D94" s="9"/>
      <c r="E94" s="9"/>
    </row>
    <row r="95" spans="1:5">
      <c r="A95" s="45" t="s">
        <v>337</v>
      </c>
      <c r="B95" s="46" t="s">
        <v>196</v>
      </c>
      <c r="C95" s="9"/>
      <c r="D95" s="9"/>
      <c r="E95" s="9"/>
    </row>
    <row r="96" spans="1:5" ht="47.25">
      <c r="A96" s="37" t="s">
        <v>341</v>
      </c>
      <c r="B96" s="6" t="s">
        <v>346</v>
      </c>
      <c r="C96" s="10"/>
      <c r="D96" s="13">
        <f>SUM(D97:D98)</f>
        <v>0</v>
      </c>
      <c r="E96" s="13">
        <f>SUM(E97:E98)</f>
        <v>0</v>
      </c>
    </row>
    <row r="97" spans="1:5">
      <c r="A97" s="45" t="s">
        <v>342</v>
      </c>
      <c r="B97" s="46" t="s">
        <v>195</v>
      </c>
      <c r="C97" s="9"/>
      <c r="D97" s="9"/>
      <c r="E97" s="9"/>
    </row>
    <row r="98" spans="1:5">
      <c r="A98" s="45" t="s">
        <v>343</v>
      </c>
      <c r="B98" s="46" t="s">
        <v>196</v>
      </c>
      <c r="C98" s="9"/>
      <c r="D98" s="9"/>
      <c r="E98" s="9"/>
    </row>
    <row r="99" spans="1:5" ht="31.5">
      <c r="A99" s="37" t="s">
        <v>347</v>
      </c>
      <c r="B99" s="6" t="s">
        <v>352</v>
      </c>
      <c r="C99" s="8"/>
      <c r="D99" s="13">
        <f>SUM(D100:D101)</f>
        <v>0</v>
      </c>
      <c r="E99" s="13">
        <f>SUM(E100:E101)</f>
        <v>0</v>
      </c>
    </row>
    <row r="100" spans="1:5">
      <c r="A100" s="45" t="s">
        <v>348</v>
      </c>
      <c r="B100" s="46" t="s">
        <v>195</v>
      </c>
      <c r="C100" s="9"/>
      <c r="D100" s="9"/>
      <c r="E100" s="9"/>
    </row>
    <row r="101" spans="1:5">
      <c r="A101" s="45" t="s">
        <v>349</v>
      </c>
      <c r="B101" s="46" t="s">
        <v>196</v>
      </c>
      <c r="C101" s="9"/>
      <c r="D101" s="9"/>
      <c r="E101" s="9"/>
    </row>
    <row r="102" spans="1:5" ht="31.5">
      <c r="A102" s="37" t="s">
        <v>160</v>
      </c>
      <c r="B102" s="6" t="s">
        <v>353</v>
      </c>
      <c r="C102" s="8"/>
      <c r="D102" s="13">
        <f>D103+D106+D109+D112+D115+D118</f>
        <v>0</v>
      </c>
      <c r="E102" s="13">
        <f>E103+E106+E109+E112+E115+E118</f>
        <v>0</v>
      </c>
    </row>
    <row r="103" spans="1:5" ht="47.25">
      <c r="A103" s="37" t="s">
        <v>161</v>
      </c>
      <c r="B103" s="6" t="s">
        <v>354</v>
      </c>
      <c r="C103" s="6"/>
      <c r="D103" s="13">
        <f>SUM(D104:D105)</f>
        <v>0</v>
      </c>
      <c r="E103" s="13">
        <f>SUM(E104:E105)</f>
        <v>0</v>
      </c>
    </row>
    <row r="104" spans="1:5">
      <c r="A104" s="45" t="s">
        <v>355</v>
      </c>
      <c r="B104" s="46" t="s">
        <v>195</v>
      </c>
      <c r="C104" s="9"/>
      <c r="D104" s="9"/>
      <c r="E104" s="9"/>
    </row>
    <row r="105" spans="1:5">
      <c r="A105" s="45" t="s">
        <v>356</v>
      </c>
      <c r="B105" s="46" t="s">
        <v>196</v>
      </c>
      <c r="C105" s="9"/>
      <c r="D105" s="14"/>
      <c r="E105" s="36"/>
    </row>
    <row r="106" spans="1:5" ht="47.25">
      <c r="A106" s="37" t="s">
        <v>162</v>
      </c>
      <c r="B106" s="6" t="s">
        <v>359</v>
      </c>
      <c r="C106" s="11"/>
      <c r="D106" s="13">
        <f>SUM(D107:D108)</f>
        <v>0</v>
      </c>
      <c r="E106" s="13">
        <f>SUM(E107:E108)</f>
        <v>0</v>
      </c>
    </row>
    <row r="107" spans="1:5">
      <c r="A107" s="45" t="s">
        <v>361</v>
      </c>
      <c r="B107" s="46" t="s">
        <v>195</v>
      </c>
      <c r="C107" s="9"/>
      <c r="D107" s="14"/>
      <c r="E107" s="36"/>
    </row>
    <row r="108" spans="1:5">
      <c r="A108" s="45" t="s">
        <v>362</v>
      </c>
      <c r="B108" s="46" t="s">
        <v>196</v>
      </c>
      <c r="C108" s="9"/>
      <c r="D108" s="14"/>
      <c r="E108" s="36"/>
    </row>
    <row r="109" spans="1:5" ht="47.25">
      <c r="A109" s="37" t="s">
        <v>163</v>
      </c>
      <c r="B109" s="6" t="s">
        <v>360</v>
      </c>
      <c r="C109" s="48"/>
      <c r="D109" s="13">
        <f>SUM(D110:D111)</f>
        <v>0</v>
      </c>
      <c r="E109" s="13">
        <f>SUM(E110:E111)</f>
        <v>0</v>
      </c>
    </row>
    <row r="110" spans="1:5">
      <c r="A110" s="45" t="s">
        <v>365</v>
      </c>
      <c r="B110" s="46" t="s">
        <v>195</v>
      </c>
      <c r="C110" s="9"/>
      <c r="D110" s="14"/>
      <c r="E110" s="36"/>
    </row>
    <row r="111" spans="1:5">
      <c r="A111" s="45" t="s">
        <v>366</v>
      </c>
      <c r="B111" s="46" t="s">
        <v>196</v>
      </c>
      <c r="C111" s="9"/>
      <c r="D111" s="14"/>
      <c r="E111" s="36"/>
    </row>
    <row r="112" spans="1:5" ht="47.25">
      <c r="A112" s="37" t="s">
        <v>164</v>
      </c>
      <c r="B112" s="6" t="s">
        <v>369</v>
      </c>
      <c r="C112" s="11"/>
      <c r="D112" s="13">
        <f>SUM(D113:D114)</f>
        <v>0</v>
      </c>
      <c r="E112" s="13">
        <f>SUM(E113:E114)</f>
        <v>0</v>
      </c>
    </row>
    <row r="113" spans="1:5">
      <c r="A113" s="45" t="s">
        <v>370</v>
      </c>
      <c r="B113" s="46" t="s">
        <v>195</v>
      </c>
      <c r="C113" s="9"/>
      <c r="D113" s="14"/>
      <c r="E113" s="36"/>
    </row>
    <row r="114" spans="1:5">
      <c r="A114" s="45" t="s">
        <v>371</v>
      </c>
      <c r="B114" s="46" t="s">
        <v>196</v>
      </c>
      <c r="C114" s="9"/>
      <c r="D114" s="14"/>
      <c r="E114" s="36"/>
    </row>
    <row r="115" spans="1:5" ht="47.25">
      <c r="A115" s="15" t="s">
        <v>374</v>
      </c>
      <c r="B115" s="15" t="s">
        <v>384</v>
      </c>
      <c r="C115" s="15"/>
      <c r="D115" s="13">
        <f>SUM(D116:D117)</f>
        <v>0</v>
      </c>
      <c r="E115" s="13">
        <f>SUM(E116:E117)</f>
        <v>0</v>
      </c>
    </row>
    <row r="116" spans="1:5">
      <c r="A116" s="45" t="s">
        <v>376</v>
      </c>
      <c r="B116" s="46" t="s">
        <v>195</v>
      </c>
      <c r="C116" s="9"/>
      <c r="D116" s="14"/>
      <c r="E116" s="36"/>
    </row>
    <row r="117" spans="1:5">
      <c r="A117" s="45" t="s">
        <v>377</v>
      </c>
      <c r="B117" s="46" t="s">
        <v>196</v>
      </c>
      <c r="C117" s="9"/>
      <c r="D117" s="14"/>
      <c r="E117" s="36"/>
    </row>
    <row r="118" spans="1:5" ht="31.5">
      <c r="A118" s="68" t="s">
        <v>375</v>
      </c>
      <c r="B118" s="15" t="s">
        <v>385</v>
      </c>
      <c r="C118" s="15"/>
      <c r="D118" s="13">
        <f>SUM(D119:D120)</f>
        <v>0</v>
      </c>
      <c r="E118" s="13">
        <f>SUM(E119:E120)</f>
        <v>0</v>
      </c>
    </row>
    <row r="119" spans="1:5">
      <c r="A119" s="45" t="s">
        <v>380</v>
      </c>
      <c r="B119" s="46" t="s">
        <v>195</v>
      </c>
      <c r="C119" s="9"/>
      <c r="D119" s="14"/>
      <c r="E119" s="36"/>
    </row>
    <row r="120" spans="1:5">
      <c r="A120" s="45" t="s">
        <v>381</v>
      </c>
      <c r="B120" s="46" t="s">
        <v>196</v>
      </c>
      <c r="C120" s="9"/>
      <c r="D120" s="14"/>
      <c r="E120" s="36"/>
    </row>
    <row r="121" spans="1:5" ht="31.5">
      <c r="A121" s="37" t="s">
        <v>386</v>
      </c>
      <c r="B121" s="6" t="s">
        <v>387</v>
      </c>
      <c r="C121" s="6"/>
      <c r="D121" s="13">
        <f>D122+D125+D128+D131+D134+D137</f>
        <v>0</v>
      </c>
      <c r="E121" s="13">
        <f>E122+E125+E128+E131+E134+E137</f>
        <v>0</v>
      </c>
    </row>
    <row r="122" spans="1:5" ht="47.25">
      <c r="A122" s="37" t="s">
        <v>389</v>
      </c>
      <c r="B122" s="6" t="s">
        <v>388</v>
      </c>
      <c r="C122" s="8"/>
      <c r="D122" s="13">
        <f>SUM(D123:D124)</f>
        <v>0</v>
      </c>
      <c r="E122" s="13">
        <f>SUM(E123:E124)</f>
        <v>0</v>
      </c>
    </row>
    <row r="123" spans="1:5">
      <c r="A123" s="45" t="s">
        <v>390</v>
      </c>
      <c r="B123" s="46" t="s">
        <v>195</v>
      </c>
      <c r="C123" s="9"/>
      <c r="D123" s="14"/>
      <c r="E123" s="36"/>
    </row>
    <row r="124" spans="1:5">
      <c r="A124" s="45" t="s">
        <v>391</v>
      </c>
      <c r="B124" s="46" t="s">
        <v>196</v>
      </c>
      <c r="C124" s="9"/>
      <c r="D124" s="14"/>
      <c r="E124" s="36"/>
    </row>
    <row r="125" spans="1:5" ht="47.25">
      <c r="A125" s="37" t="s">
        <v>394</v>
      </c>
      <c r="B125" s="6" t="s">
        <v>399</v>
      </c>
      <c r="C125" s="8"/>
      <c r="D125" s="13">
        <f>SUM(D126:D127)</f>
        <v>0</v>
      </c>
      <c r="E125" s="13">
        <f>SUM(E126:E127)</f>
        <v>0</v>
      </c>
    </row>
    <row r="126" spans="1:5">
      <c r="A126" s="45" t="s">
        <v>395</v>
      </c>
      <c r="B126" s="46" t="s">
        <v>195</v>
      </c>
      <c r="C126" s="9"/>
      <c r="D126" s="14"/>
      <c r="E126" s="36"/>
    </row>
    <row r="127" spans="1:5">
      <c r="A127" s="45" t="s">
        <v>396</v>
      </c>
      <c r="B127" s="46" t="s">
        <v>196</v>
      </c>
      <c r="C127" s="9"/>
      <c r="D127" s="14"/>
      <c r="E127" s="36"/>
    </row>
    <row r="128" spans="1:5" ht="47.25">
      <c r="A128" s="37" t="s">
        <v>401</v>
      </c>
      <c r="B128" s="6" t="s">
        <v>400</v>
      </c>
      <c r="C128" s="6"/>
      <c r="D128" s="13">
        <f>SUM(D129:D130)</f>
        <v>0</v>
      </c>
      <c r="E128" s="13">
        <f>SUM(E129:E130)</f>
        <v>0</v>
      </c>
    </row>
    <row r="129" spans="1:5">
      <c r="A129" s="45" t="s">
        <v>402</v>
      </c>
      <c r="B129" s="46" t="s">
        <v>195</v>
      </c>
      <c r="C129" s="9"/>
      <c r="D129" s="14"/>
      <c r="E129" s="36"/>
    </row>
    <row r="130" spans="1:5">
      <c r="A130" s="45" t="s">
        <v>409</v>
      </c>
      <c r="B130" s="46" t="s">
        <v>196</v>
      </c>
      <c r="C130" s="9"/>
      <c r="D130" s="14"/>
      <c r="E130" s="36"/>
    </row>
    <row r="131" spans="1:5" ht="47.25">
      <c r="A131" s="37" t="s">
        <v>407</v>
      </c>
      <c r="B131" s="6" t="s">
        <v>406</v>
      </c>
      <c r="C131" s="6"/>
      <c r="D131" s="13">
        <f>SUM(D132:D133)</f>
        <v>0</v>
      </c>
      <c r="E131" s="13">
        <f>SUM(E132:E133)</f>
        <v>0</v>
      </c>
    </row>
    <row r="132" spans="1:5">
      <c r="A132" s="45" t="s">
        <v>408</v>
      </c>
      <c r="B132" s="46" t="s">
        <v>195</v>
      </c>
      <c r="C132" s="9"/>
      <c r="D132" s="14"/>
      <c r="E132" s="36"/>
    </row>
    <row r="133" spans="1:5">
      <c r="A133" s="45" t="s">
        <v>403</v>
      </c>
      <c r="B133" s="46" t="s">
        <v>196</v>
      </c>
      <c r="C133" s="9"/>
      <c r="D133" s="14"/>
      <c r="E133" s="36"/>
    </row>
    <row r="134" spans="1:5" ht="47.25">
      <c r="A134" s="37" t="s">
        <v>412</v>
      </c>
      <c r="B134" s="6" t="s">
        <v>418</v>
      </c>
      <c r="C134" s="6"/>
      <c r="D134" s="13">
        <f>SUM(D135:D136)</f>
        <v>0</v>
      </c>
      <c r="E134" s="13">
        <f>SUM(E135:E136)</f>
        <v>0</v>
      </c>
    </row>
    <row r="135" spans="1:5">
      <c r="A135" s="45" t="s">
        <v>413</v>
      </c>
      <c r="B135" s="46" t="s">
        <v>195</v>
      </c>
      <c r="C135" s="9"/>
      <c r="D135" s="14"/>
      <c r="E135" s="36"/>
    </row>
    <row r="136" spans="1:5">
      <c r="A136" s="45" t="s">
        <v>414</v>
      </c>
      <c r="B136" s="46" t="s">
        <v>196</v>
      </c>
      <c r="C136" s="9"/>
      <c r="D136" s="14"/>
      <c r="E136" s="36"/>
    </row>
    <row r="137" spans="1:5" ht="47.25">
      <c r="A137" s="37" t="s">
        <v>419</v>
      </c>
      <c r="B137" s="6" t="s">
        <v>423</v>
      </c>
      <c r="C137" s="6"/>
      <c r="D137" s="13">
        <f>SUM(D138:D139)</f>
        <v>0</v>
      </c>
      <c r="E137" s="13">
        <f>SUM(E138:E139)</f>
        <v>0</v>
      </c>
    </row>
    <row r="138" spans="1:5">
      <c r="A138" s="45" t="s">
        <v>420</v>
      </c>
      <c r="B138" s="46" t="s">
        <v>195</v>
      </c>
      <c r="C138" s="9"/>
      <c r="D138" s="14"/>
      <c r="E138" s="36"/>
    </row>
    <row r="139" spans="1:5">
      <c r="A139" s="45" t="s">
        <v>421</v>
      </c>
      <c r="B139" s="46" t="s">
        <v>196</v>
      </c>
      <c r="C139" s="9"/>
      <c r="D139" s="14"/>
      <c r="E139" s="36"/>
    </row>
    <row r="140" spans="1:5" ht="31.5">
      <c r="A140" s="37" t="s">
        <v>424</v>
      </c>
      <c r="B140" s="6" t="s">
        <v>430</v>
      </c>
      <c r="C140" s="6"/>
      <c r="D140" s="13">
        <f>D141+D144+D147+D150+D153+D156</f>
        <v>0</v>
      </c>
      <c r="E140" s="13">
        <f>E141+E144+E147+E150+E153+E156</f>
        <v>0</v>
      </c>
    </row>
    <row r="141" spans="1:5" ht="47.25">
      <c r="A141" s="37" t="s">
        <v>425</v>
      </c>
      <c r="B141" s="6" t="s">
        <v>431</v>
      </c>
      <c r="C141" s="8"/>
      <c r="D141" s="13">
        <f>SUM(D142:D143)</f>
        <v>0</v>
      </c>
      <c r="E141" s="13">
        <f>SUM(E142:E143)</f>
        <v>0</v>
      </c>
    </row>
    <row r="142" spans="1:5">
      <c r="A142" s="45" t="s">
        <v>426</v>
      </c>
      <c r="B142" s="46" t="s">
        <v>195</v>
      </c>
      <c r="C142" s="9"/>
      <c r="D142" s="14"/>
      <c r="E142" s="36"/>
    </row>
    <row r="143" spans="1:5">
      <c r="A143" s="45" t="s">
        <v>427</v>
      </c>
      <c r="B143" s="46" t="s">
        <v>196</v>
      </c>
      <c r="C143" s="9"/>
      <c r="D143" s="14"/>
      <c r="E143" s="36"/>
    </row>
    <row r="144" spans="1:5" ht="47.25">
      <c r="A144" s="37" t="s">
        <v>432</v>
      </c>
      <c r="B144" s="6" t="s">
        <v>433</v>
      </c>
      <c r="C144" s="8"/>
      <c r="D144" s="13">
        <f>SUM(D145:D146)</f>
        <v>0</v>
      </c>
      <c r="E144" s="13">
        <f>SUM(E145:E146)</f>
        <v>0</v>
      </c>
    </row>
    <row r="145" spans="1:5">
      <c r="A145" s="45" t="s">
        <v>434</v>
      </c>
      <c r="B145" s="46" t="s">
        <v>195</v>
      </c>
      <c r="C145" s="9"/>
      <c r="D145" s="14"/>
      <c r="E145" s="36"/>
    </row>
    <row r="146" spans="1:5">
      <c r="A146" s="45" t="s">
        <v>435</v>
      </c>
      <c r="B146" s="46" t="s">
        <v>196</v>
      </c>
      <c r="C146" s="9"/>
      <c r="D146" s="14"/>
      <c r="E146" s="36"/>
    </row>
    <row r="147" spans="1:5" ht="47.25">
      <c r="A147" s="37" t="s">
        <v>438</v>
      </c>
      <c r="B147" s="6" t="s">
        <v>443</v>
      </c>
      <c r="C147" s="8"/>
      <c r="D147" s="13">
        <f>SUM(D148:D149)</f>
        <v>0</v>
      </c>
      <c r="E147" s="13">
        <f>SUM(E148:E149)</f>
        <v>0</v>
      </c>
    </row>
    <row r="148" spans="1:5">
      <c r="A148" s="45" t="s">
        <v>439</v>
      </c>
      <c r="B148" s="46" t="s">
        <v>195</v>
      </c>
      <c r="C148" s="9"/>
      <c r="D148" s="14"/>
      <c r="E148" s="36"/>
    </row>
    <row r="149" spans="1:5">
      <c r="A149" s="45" t="s">
        <v>440</v>
      </c>
      <c r="B149" s="46" t="s">
        <v>196</v>
      </c>
      <c r="C149" s="9"/>
      <c r="D149" s="14"/>
      <c r="E149" s="36"/>
    </row>
    <row r="150" spans="1:5" ht="47.25">
      <c r="A150" s="37" t="s">
        <v>444</v>
      </c>
      <c r="B150" s="6" t="s">
        <v>449</v>
      </c>
      <c r="C150" s="8"/>
      <c r="D150" s="13">
        <f>SUM(D151:D152)</f>
        <v>0</v>
      </c>
      <c r="E150" s="13">
        <f>SUM(E151:E152)</f>
        <v>0</v>
      </c>
    </row>
    <row r="151" spans="1:5">
      <c r="A151" s="45" t="s">
        <v>445</v>
      </c>
      <c r="B151" s="46" t="s">
        <v>195</v>
      </c>
      <c r="C151" s="9"/>
      <c r="D151" s="14"/>
      <c r="E151" s="36"/>
    </row>
    <row r="152" spans="1:5">
      <c r="A152" s="45" t="s">
        <v>446</v>
      </c>
      <c r="B152" s="46" t="s">
        <v>196</v>
      </c>
      <c r="C152" s="9"/>
      <c r="D152" s="14"/>
      <c r="E152" s="36"/>
    </row>
    <row r="153" spans="1:5" ht="47.25">
      <c r="A153" s="37" t="s">
        <v>451</v>
      </c>
      <c r="B153" s="6" t="s">
        <v>450</v>
      </c>
      <c r="C153" s="8"/>
      <c r="D153" s="13">
        <f>SUM(D154:D155)</f>
        <v>0</v>
      </c>
      <c r="E153" s="13">
        <f>SUM(E154:E155)</f>
        <v>0</v>
      </c>
    </row>
    <row r="154" spans="1:5">
      <c r="A154" s="45" t="s">
        <v>452</v>
      </c>
      <c r="B154" s="46" t="s">
        <v>195</v>
      </c>
      <c r="C154" s="9"/>
      <c r="D154" s="14"/>
      <c r="E154" s="36"/>
    </row>
    <row r="155" spans="1:5">
      <c r="A155" s="45" t="s">
        <v>453</v>
      </c>
      <c r="B155" s="46" t="s">
        <v>196</v>
      </c>
      <c r="C155" s="9"/>
      <c r="D155" s="14"/>
      <c r="E155" s="36"/>
    </row>
    <row r="156" spans="1:5" ht="31.5">
      <c r="A156" s="37" t="s">
        <v>456</v>
      </c>
      <c r="B156" s="6" t="s">
        <v>461</v>
      </c>
      <c r="C156" s="8"/>
      <c r="D156" s="13">
        <f>SUM(D157:D158)</f>
        <v>0</v>
      </c>
      <c r="E156" s="13">
        <f>SUM(E157:E158)</f>
        <v>0</v>
      </c>
    </row>
    <row r="157" spans="1:5">
      <c r="A157" s="45" t="s">
        <v>457</v>
      </c>
      <c r="B157" s="46" t="s">
        <v>195</v>
      </c>
      <c r="C157" s="9"/>
      <c r="D157" s="14"/>
      <c r="E157" s="36"/>
    </row>
    <row r="158" spans="1:5">
      <c r="A158" s="45" t="s">
        <v>458</v>
      </c>
      <c r="B158" s="46" t="s">
        <v>196</v>
      </c>
      <c r="C158" s="9"/>
      <c r="D158" s="14"/>
      <c r="E158" s="36"/>
    </row>
    <row r="159" spans="1:5" ht="31.5">
      <c r="A159" s="37" t="s">
        <v>462</v>
      </c>
      <c r="B159" s="6" t="s">
        <v>464</v>
      </c>
      <c r="C159" s="6"/>
      <c r="D159" s="13">
        <f>D160+D163+D166+D169+D172+D175</f>
        <v>0</v>
      </c>
      <c r="E159" s="13">
        <f>E160+E163+E166+E169+E172+E175</f>
        <v>0</v>
      </c>
    </row>
    <row r="160" spans="1:5" ht="47.25">
      <c r="A160" s="37" t="s">
        <v>463</v>
      </c>
      <c r="B160" s="6" t="s">
        <v>469</v>
      </c>
      <c r="C160" s="8"/>
      <c r="D160" s="13">
        <f>SUM(D161:D162)</f>
        <v>0</v>
      </c>
      <c r="E160" s="13">
        <f>SUM(E161:E162)</f>
        <v>0</v>
      </c>
    </row>
    <row r="161" spans="1:5">
      <c r="A161" s="45" t="s">
        <v>465</v>
      </c>
      <c r="B161" s="46" t="s">
        <v>195</v>
      </c>
      <c r="C161" s="9"/>
      <c r="D161" s="14"/>
      <c r="E161" s="36"/>
    </row>
    <row r="162" spans="1:5">
      <c r="A162" s="45" t="s">
        <v>466</v>
      </c>
      <c r="B162" s="46" t="s">
        <v>196</v>
      </c>
      <c r="C162" s="9"/>
      <c r="D162" s="14"/>
      <c r="E162" s="36"/>
    </row>
    <row r="163" spans="1:5" ht="47.25">
      <c r="A163" s="37" t="s">
        <v>470</v>
      </c>
      <c r="B163" s="6" t="s">
        <v>480</v>
      </c>
      <c r="C163" s="8"/>
      <c r="D163" s="13">
        <f>SUM(D164:D165)</f>
        <v>0</v>
      </c>
      <c r="E163" s="13">
        <f>SUM(E164:E165)</f>
        <v>0</v>
      </c>
    </row>
    <row r="164" spans="1:5">
      <c r="A164" s="45" t="s">
        <v>471</v>
      </c>
      <c r="B164" s="46" t="s">
        <v>195</v>
      </c>
      <c r="C164" s="9"/>
      <c r="D164" s="14"/>
      <c r="E164" s="36"/>
    </row>
    <row r="165" spans="1:5">
      <c r="A165" s="45" t="s">
        <v>472</v>
      </c>
      <c r="B165" s="46" t="s">
        <v>196</v>
      </c>
      <c r="C165" s="9"/>
      <c r="D165" s="14"/>
      <c r="E165" s="36"/>
    </row>
    <row r="166" spans="1:5" ht="47.25">
      <c r="A166" s="37" t="s">
        <v>475</v>
      </c>
      <c r="B166" s="6" t="s">
        <v>481</v>
      </c>
      <c r="C166" s="8"/>
      <c r="D166" s="13">
        <f>SUM(D167:D168)</f>
        <v>0</v>
      </c>
      <c r="E166" s="13">
        <f>SUM(E167:E168)</f>
        <v>0</v>
      </c>
    </row>
    <row r="167" spans="1:5">
      <c r="A167" s="45" t="s">
        <v>476</v>
      </c>
      <c r="B167" s="46" t="s">
        <v>195</v>
      </c>
      <c r="C167" s="9"/>
      <c r="D167" s="14"/>
      <c r="E167" s="36"/>
    </row>
    <row r="168" spans="1:5">
      <c r="A168" s="45" t="s">
        <v>477</v>
      </c>
      <c r="B168" s="46" t="s">
        <v>196</v>
      </c>
      <c r="C168" s="9"/>
      <c r="D168" s="14"/>
      <c r="E168" s="36"/>
    </row>
    <row r="169" spans="1:5" ht="47.25">
      <c r="A169" s="37" t="s">
        <v>482</v>
      </c>
      <c r="B169" s="6" t="s">
        <v>487</v>
      </c>
      <c r="C169" s="8"/>
      <c r="D169" s="13">
        <f>SUM(D170:D171)</f>
        <v>0</v>
      </c>
      <c r="E169" s="13">
        <f>SUM(E170:E171)</f>
        <v>0</v>
      </c>
    </row>
    <row r="170" spans="1:5">
      <c r="A170" s="45" t="s">
        <v>483</v>
      </c>
      <c r="B170" s="46" t="s">
        <v>195</v>
      </c>
      <c r="C170" s="9"/>
      <c r="D170" s="14"/>
      <c r="E170" s="36"/>
    </row>
    <row r="171" spans="1:5">
      <c r="A171" s="45" t="s">
        <v>484</v>
      </c>
      <c r="B171" s="46" t="s">
        <v>196</v>
      </c>
      <c r="C171" s="9"/>
      <c r="D171" s="14"/>
      <c r="E171" s="36"/>
    </row>
    <row r="172" spans="1:5" ht="47.25">
      <c r="A172" s="37" t="s">
        <v>488</v>
      </c>
      <c r="B172" s="6" t="s">
        <v>493</v>
      </c>
      <c r="C172" s="8"/>
      <c r="D172" s="13">
        <f>SUM(D173:D174)</f>
        <v>0</v>
      </c>
      <c r="E172" s="13">
        <f>SUM(E173:E174)</f>
        <v>0</v>
      </c>
    </row>
    <row r="173" spans="1:5">
      <c r="A173" s="45" t="s">
        <v>489</v>
      </c>
      <c r="B173" s="46" t="s">
        <v>195</v>
      </c>
      <c r="C173" s="9"/>
      <c r="D173" s="14"/>
      <c r="E173" s="36"/>
    </row>
    <row r="174" spans="1:5">
      <c r="A174" s="45" t="s">
        <v>490</v>
      </c>
      <c r="B174" s="46" t="s">
        <v>196</v>
      </c>
      <c r="C174" s="9"/>
      <c r="D174" s="14"/>
      <c r="E174" s="36"/>
    </row>
    <row r="175" spans="1:5" ht="31.5">
      <c r="A175" s="37" t="s">
        <v>494</v>
      </c>
      <c r="B175" s="6" t="s">
        <v>499</v>
      </c>
      <c r="C175" s="8"/>
      <c r="D175" s="13">
        <f>SUM(D176:D177)</f>
        <v>0</v>
      </c>
      <c r="E175" s="13">
        <f>SUM(E176:E177)</f>
        <v>0</v>
      </c>
    </row>
    <row r="176" spans="1:5">
      <c r="A176" s="45" t="s">
        <v>495</v>
      </c>
      <c r="B176" s="46" t="s">
        <v>195</v>
      </c>
      <c r="C176" s="9"/>
      <c r="D176" s="14"/>
      <c r="E176" s="36"/>
    </row>
    <row r="177" spans="1:5">
      <c r="A177" s="45" t="s">
        <v>496</v>
      </c>
      <c r="B177" s="46" t="s">
        <v>196</v>
      </c>
      <c r="C177" s="9"/>
      <c r="D177" s="14"/>
      <c r="E177" s="36"/>
    </row>
    <row r="178" spans="1:5" ht="31.5">
      <c r="A178" s="37" t="s">
        <v>500</v>
      </c>
      <c r="B178" s="6" t="s">
        <v>502</v>
      </c>
      <c r="C178" s="6"/>
      <c r="D178" s="13">
        <f>D179+D182+D185+D188+D191+D194</f>
        <v>0</v>
      </c>
      <c r="E178" s="13">
        <f>E179+E182+E185+E188+E191+E194</f>
        <v>0</v>
      </c>
    </row>
    <row r="179" spans="1:5" ht="47.25">
      <c r="A179" s="37" t="s">
        <v>501</v>
      </c>
      <c r="B179" s="6" t="s">
        <v>514</v>
      </c>
      <c r="C179" s="8"/>
      <c r="D179" s="13">
        <f>SUM(D180:D181)</f>
        <v>0</v>
      </c>
      <c r="E179" s="13">
        <f>SUM(E180:E181)</f>
        <v>0</v>
      </c>
    </row>
    <row r="180" spans="1:5">
      <c r="A180" s="45" t="s">
        <v>503</v>
      </c>
      <c r="B180" s="46" t="s">
        <v>195</v>
      </c>
      <c r="C180" s="9"/>
      <c r="D180" s="14"/>
      <c r="E180" s="36"/>
    </row>
    <row r="181" spans="1:5">
      <c r="A181" s="45" t="s">
        <v>504</v>
      </c>
      <c r="B181" s="46" t="s">
        <v>196</v>
      </c>
      <c r="C181" s="9"/>
      <c r="D181" s="14"/>
      <c r="E181" s="36"/>
    </row>
    <row r="182" spans="1:5" ht="47.25">
      <c r="A182" s="37" t="s">
        <v>507</v>
      </c>
      <c r="B182" s="6" t="s">
        <v>512</v>
      </c>
      <c r="C182" s="8"/>
      <c r="D182" s="13">
        <f>SUM(D183:D184)</f>
        <v>0</v>
      </c>
      <c r="E182" s="13">
        <f>SUM(E183:E184)</f>
        <v>0</v>
      </c>
    </row>
    <row r="183" spans="1:5">
      <c r="A183" s="45" t="s">
        <v>508</v>
      </c>
      <c r="B183" s="46" t="s">
        <v>195</v>
      </c>
      <c r="C183" s="9"/>
      <c r="D183" s="14"/>
      <c r="E183" s="36"/>
    </row>
    <row r="184" spans="1:5">
      <c r="A184" s="45" t="s">
        <v>509</v>
      </c>
      <c r="B184" s="46" t="s">
        <v>196</v>
      </c>
      <c r="C184" s="9"/>
      <c r="D184" s="14"/>
      <c r="E184" s="36"/>
    </row>
    <row r="185" spans="1:5" ht="47.25">
      <c r="A185" s="37" t="s">
        <v>515</v>
      </c>
      <c r="B185" s="6" t="s">
        <v>513</v>
      </c>
      <c r="C185" s="8"/>
      <c r="D185" s="13">
        <f>SUM(D186:D187)</f>
        <v>0</v>
      </c>
      <c r="E185" s="13">
        <f>SUM(E186:E187)</f>
        <v>0</v>
      </c>
    </row>
    <row r="186" spans="1:5">
      <c r="A186" s="45" t="s">
        <v>516</v>
      </c>
      <c r="B186" s="46" t="s">
        <v>195</v>
      </c>
      <c r="C186" s="9"/>
      <c r="D186" s="14"/>
      <c r="E186" s="36"/>
    </row>
    <row r="187" spans="1:5">
      <c r="A187" s="45" t="s">
        <v>517</v>
      </c>
      <c r="B187" s="46" t="s">
        <v>196</v>
      </c>
      <c r="C187" s="9"/>
      <c r="D187" s="14"/>
      <c r="E187" s="36"/>
    </row>
    <row r="188" spans="1:5" ht="47.25">
      <c r="A188" s="37" t="s">
        <v>521</v>
      </c>
      <c r="B188" s="6" t="s">
        <v>520</v>
      </c>
      <c r="C188" s="8"/>
      <c r="D188" s="13">
        <f>SUM(D189:D190)</f>
        <v>0</v>
      </c>
      <c r="E188" s="13">
        <f>SUM(E189:E190)</f>
        <v>0</v>
      </c>
    </row>
    <row r="189" spans="1:5">
      <c r="A189" s="45" t="s">
        <v>522</v>
      </c>
      <c r="B189" s="46" t="s">
        <v>195</v>
      </c>
      <c r="C189" s="9"/>
      <c r="D189" s="14"/>
      <c r="E189" s="36"/>
    </row>
    <row r="190" spans="1:5">
      <c r="A190" s="45" t="s">
        <v>523</v>
      </c>
      <c r="B190" s="46" t="s">
        <v>196</v>
      </c>
      <c r="C190" s="9"/>
      <c r="D190" s="14"/>
      <c r="E190" s="36"/>
    </row>
    <row r="191" spans="1:5" ht="47.25">
      <c r="A191" s="37" t="s">
        <v>527</v>
      </c>
      <c r="B191" s="6" t="s">
        <v>526</v>
      </c>
      <c r="C191" s="8"/>
      <c r="D191" s="13">
        <f>SUM(D192:D193)</f>
        <v>0</v>
      </c>
      <c r="E191" s="13">
        <f>SUM(E192:E193)</f>
        <v>0</v>
      </c>
    </row>
    <row r="192" spans="1:5">
      <c r="A192" s="45" t="s">
        <v>529</v>
      </c>
      <c r="B192" s="46" t="s">
        <v>195</v>
      </c>
      <c r="C192" s="9"/>
      <c r="D192" s="14"/>
      <c r="E192" s="36"/>
    </row>
    <row r="193" spans="1:5">
      <c r="A193" s="45" t="s">
        <v>530</v>
      </c>
      <c r="B193" s="46" t="s">
        <v>196</v>
      </c>
      <c r="C193" s="9"/>
      <c r="D193" s="14"/>
      <c r="E193" s="36"/>
    </row>
    <row r="194" spans="1:5" ht="31.5">
      <c r="A194" s="37" t="s">
        <v>528</v>
      </c>
      <c r="B194" s="6" t="s">
        <v>2159</v>
      </c>
      <c r="C194" s="8"/>
      <c r="D194" s="13">
        <f>SUM(D195:D196)</f>
        <v>0</v>
      </c>
      <c r="E194" s="13">
        <f>SUM(E195:E196)</f>
        <v>0</v>
      </c>
    </row>
    <row r="195" spans="1:5">
      <c r="A195" s="45" t="s">
        <v>533</v>
      </c>
      <c r="B195" s="46" t="s">
        <v>195</v>
      </c>
      <c r="C195" s="9"/>
      <c r="D195" s="14"/>
      <c r="E195" s="36"/>
    </row>
    <row r="196" spans="1:5">
      <c r="A196" s="45" t="s">
        <v>534</v>
      </c>
      <c r="B196" s="46" t="s">
        <v>196</v>
      </c>
      <c r="C196" s="9"/>
      <c r="D196" s="14"/>
      <c r="E196" s="36"/>
    </row>
    <row r="197" spans="1:5" ht="31.5">
      <c r="A197" s="37" t="s">
        <v>539</v>
      </c>
      <c r="B197" s="6" t="s">
        <v>537</v>
      </c>
      <c r="C197" s="6"/>
      <c r="D197" s="13">
        <f>D198+D201+D204+D207+D210+D213</f>
        <v>0</v>
      </c>
      <c r="E197" s="13">
        <f>E198+E201+E204+E207+E210+E213</f>
        <v>0</v>
      </c>
    </row>
    <row r="198" spans="1:5" ht="47.25">
      <c r="A198" s="37" t="s">
        <v>540</v>
      </c>
      <c r="B198" s="6" t="s">
        <v>538</v>
      </c>
      <c r="C198" s="8"/>
      <c r="D198" s="13">
        <f>SUM(D199:D200)</f>
        <v>0</v>
      </c>
      <c r="E198" s="13">
        <f>SUM(E199:E200)</f>
        <v>0</v>
      </c>
    </row>
    <row r="199" spans="1:5">
      <c r="A199" s="45" t="s">
        <v>541</v>
      </c>
      <c r="B199" s="46" t="s">
        <v>195</v>
      </c>
      <c r="C199" s="9"/>
      <c r="D199" s="14"/>
      <c r="E199" s="36"/>
    </row>
    <row r="200" spans="1:5" ht="15" customHeight="1">
      <c r="A200" s="45" t="s">
        <v>542</v>
      </c>
      <c r="B200" s="46" t="s">
        <v>196</v>
      </c>
      <c r="C200" s="9"/>
      <c r="D200" s="14"/>
      <c r="E200" s="36"/>
    </row>
    <row r="201" spans="1:5" ht="47.25">
      <c r="A201" s="37" t="s">
        <v>545</v>
      </c>
      <c r="B201" s="6" t="s">
        <v>550</v>
      </c>
      <c r="C201" s="8"/>
      <c r="D201" s="13">
        <f>SUM(D202:D203)</f>
        <v>0</v>
      </c>
      <c r="E201" s="13">
        <f>SUM(E202:E203)</f>
        <v>0</v>
      </c>
    </row>
    <row r="202" spans="1:5">
      <c r="A202" s="45" t="s">
        <v>546</v>
      </c>
      <c r="B202" s="46" t="s">
        <v>195</v>
      </c>
      <c r="C202" s="9"/>
      <c r="D202" s="14"/>
      <c r="E202" s="36"/>
    </row>
    <row r="203" spans="1:5">
      <c r="A203" s="45" t="s">
        <v>547</v>
      </c>
      <c r="B203" s="46" t="s">
        <v>196</v>
      </c>
      <c r="C203" s="9"/>
      <c r="D203" s="14"/>
      <c r="E203" s="36"/>
    </row>
    <row r="204" spans="1:5" ht="47.25">
      <c r="A204" s="37" t="s">
        <v>551</v>
      </c>
      <c r="B204" s="6" t="s">
        <v>556</v>
      </c>
      <c r="C204" s="8"/>
      <c r="D204" s="13">
        <f>SUM(D205:D206)</f>
        <v>0</v>
      </c>
      <c r="E204" s="13">
        <f>SUM(E205:E206)</f>
        <v>0</v>
      </c>
    </row>
    <row r="205" spans="1:5">
      <c r="A205" s="45" t="s">
        <v>552</v>
      </c>
      <c r="B205" s="46" t="s">
        <v>195</v>
      </c>
      <c r="C205" s="9"/>
      <c r="D205" s="14"/>
      <c r="E205" s="36"/>
    </row>
    <row r="206" spans="1:5">
      <c r="A206" s="45" t="s">
        <v>553</v>
      </c>
      <c r="B206" s="46" t="s">
        <v>196</v>
      </c>
      <c r="C206" s="9"/>
      <c r="D206" s="14"/>
      <c r="E206" s="36"/>
    </row>
    <row r="207" spans="1:5" ht="47.25">
      <c r="A207" s="37" t="s">
        <v>557</v>
      </c>
      <c r="B207" s="6" t="s">
        <v>562</v>
      </c>
      <c r="C207" s="8"/>
      <c r="D207" s="13">
        <f>SUM(D208:D209)</f>
        <v>0</v>
      </c>
      <c r="E207" s="13">
        <f>SUM(E208:E209)</f>
        <v>0</v>
      </c>
    </row>
    <row r="208" spans="1:5">
      <c r="A208" s="45" t="s">
        <v>558</v>
      </c>
      <c r="B208" s="46" t="s">
        <v>195</v>
      </c>
      <c r="C208" s="9"/>
      <c r="D208" s="14"/>
      <c r="E208" s="36"/>
    </row>
    <row r="209" spans="1:5">
      <c r="A209" s="45" t="s">
        <v>559</v>
      </c>
      <c r="B209" s="46" t="s">
        <v>196</v>
      </c>
      <c r="C209" s="9"/>
      <c r="D209" s="14"/>
      <c r="E209" s="36"/>
    </row>
    <row r="210" spans="1:5" ht="47.25">
      <c r="A210" s="37" t="s">
        <v>563</v>
      </c>
      <c r="B210" s="6" t="s">
        <v>568</v>
      </c>
      <c r="C210" s="8"/>
      <c r="D210" s="13">
        <f>SUM(D211:D212)</f>
        <v>0</v>
      </c>
      <c r="E210" s="13">
        <f>SUM(E211:E212)</f>
        <v>0</v>
      </c>
    </row>
    <row r="211" spans="1:5">
      <c r="A211" s="45" t="s">
        <v>564</v>
      </c>
      <c r="B211" s="46" t="s">
        <v>195</v>
      </c>
      <c r="C211" s="9"/>
      <c r="D211" s="14"/>
      <c r="E211" s="36"/>
    </row>
    <row r="212" spans="1:5">
      <c r="A212" s="45" t="s">
        <v>565</v>
      </c>
      <c r="B212" s="46" t="s">
        <v>196</v>
      </c>
      <c r="C212" s="9"/>
      <c r="D212" s="14"/>
      <c r="E212" s="36"/>
    </row>
    <row r="213" spans="1:5" ht="47.25">
      <c r="A213" s="37" t="s">
        <v>569</v>
      </c>
      <c r="B213" s="6" t="s">
        <v>574</v>
      </c>
      <c r="C213" s="8"/>
      <c r="D213" s="13">
        <f>SUM(D214:D215)</f>
        <v>0</v>
      </c>
      <c r="E213" s="13">
        <f>SUM(E214:E215)</f>
        <v>0</v>
      </c>
    </row>
    <row r="214" spans="1:5">
      <c r="A214" s="45" t="s">
        <v>570</v>
      </c>
      <c r="B214" s="46" t="s">
        <v>195</v>
      </c>
      <c r="C214" s="9"/>
      <c r="D214" s="14"/>
      <c r="E214" s="36"/>
    </row>
    <row r="215" spans="1:5">
      <c r="A215" s="45" t="s">
        <v>571</v>
      </c>
      <c r="B215" s="46" t="s">
        <v>196</v>
      </c>
      <c r="C215" s="9"/>
      <c r="D215" s="14"/>
      <c r="E215" s="36"/>
    </row>
    <row r="216" spans="1:5" ht="31.5">
      <c r="A216" s="37" t="s">
        <v>576</v>
      </c>
      <c r="B216" s="6" t="s">
        <v>575</v>
      </c>
      <c r="C216" s="6"/>
      <c r="D216" s="13">
        <f>D217+D220+D223+D226+D229+D232</f>
        <v>0</v>
      </c>
      <c r="E216" s="13">
        <f>E217+E220+E223+E226+E229+E232</f>
        <v>0</v>
      </c>
    </row>
    <row r="217" spans="1:5" ht="47.25">
      <c r="A217" s="37" t="s">
        <v>577</v>
      </c>
      <c r="B217" s="6" t="s">
        <v>578</v>
      </c>
      <c r="C217" s="8"/>
      <c r="D217" s="13">
        <f>SUM(D218:D219)</f>
        <v>0</v>
      </c>
      <c r="E217" s="13">
        <f>SUM(E218:E219)</f>
        <v>0</v>
      </c>
    </row>
    <row r="218" spans="1:5">
      <c r="A218" s="45" t="s">
        <v>579</v>
      </c>
      <c r="B218" s="46" t="s">
        <v>195</v>
      </c>
      <c r="C218" s="9"/>
      <c r="D218" s="14"/>
      <c r="E218" s="36"/>
    </row>
    <row r="219" spans="1:5">
      <c r="A219" s="45" t="s">
        <v>580</v>
      </c>
      <c r="B219" s="46" t="s">
        <v>196</v>
      </c>
      <c r="C219" s="9"/>
      <c r="D219" s="14"/>
      <c r="E219" s="36"/>
    </row>
    <row r="220" spans="1:5" ht="47.25">
      <c r="A220" s="37" t="s">
        <v>583</v>
      </c>
      <c r="B220" s="6" t="s">
        <v>588</v>
      </c>
      <c r="C220" s="8"/>
      <c r="D220" s="13">
        <f>SUM(D221:D222)</f>
        <v>0</v>
      </c>
      <c r="E220" s="13">
        <f>SUM(E221:E222)</f>
        <v>0</v>
      </c>
    </row>
    <row r="221" spans="1:5">
      <c r="A221" s="45" t="s">
        <v>584</v>
      </c>
      <c r="B221" s="46" t="s">
        <v>195</v>
      </c>
      <c r="C221" s="9"/>
      <c r="D221" s="14"/>
      <c r="E221" s="36"/>
    </row>
    <row r="222" spans="1:5">
      <c r="A222" s="45" t="s">
        <v>585</v>
      </c>
      <c r="B222" s="46" t="s">
        <v>196</v>
      </c>
      <c r="C222" s="9"/>
      <c r="D222" s="14"/>
      <c r="E222" s="36"/>
    </row>
    <row r="223" spans="1:5" ht="47.25">
      <c r="A223" s="37" t="s">
        <v>603</v>
      </c>
      <c r="B223" s="6" t="s">
        <v>594</v>
      </c>
      <c r="C223" s="8"/>
      <c r="D223" s="13">
        <f>SUM(D224:D225)</f>
        <v>0</v>
      </c>
      <c r="E223" s="13">
        <f>SUM(E224:E225)</f>
        <v>0</v>
      </c>
    </row>
    <row r="224" spans="1:5">
      <c r="A224" s="45" t="s">
        <v>604</v>
      </c>
      <c r="B224" s="46" t="s">
        <v>195</v>
      </c>
      <c r="C224" s="9"/>
      <c r="D224" s="14"/>
      <c r="E224" s="36"/>
    </row>
    <row r="225" spans="1:5">
      <c r="A225" s="45" t="s">
        <v>605</v>
      </c>
      <c r="B225" s="46" t="s">
        <v>196</v>
      </c>
      <c r="C225" s="9"/>
      <c r="D225" s="14"/>
      <c r="E225" s="36"/>
    </row>
    <row r="226" spans="1:5" ht="47.25">
      <c r="A226" s="37" t="s">
        <v>608</v>
      </c>
      <c r="B226" s="6" t="s">
        <v>595</v>
      </c>
      <c r="C226" s="8"/>
      <c r="D226" s="13">
        <f>SUM(D227:D228)</f>
        <v>0</v>
      </c>
      <c r="E226" s="13">
        <f>SUM(E227:E228)</f>
        <v>0</v>
      </c>
    </row>
    <row r="227" spans="1:5">
      <c r="A227" s="45" t="s">
        <v>609</v>
      </c>
      <c r="B227" s="46" t="s">
        <v>195</v>
      </c>
      <c r="C227" s="9"/>
      <c r="D227" s="14"/>
      <c r="E227" s="36"/>
    </row>
    <row r="228" spans="1:5">
      <c r="A228" s="45" t="s">
        <v>610</v>
      </c>
      <c r="B228" s="46" t="s">
        <v>196</v>
      </c>
      <c r="C228" s="9"/>
      <c r="D228" s="14"/>
      <c r="E228" s="36"/>
    </row>
    <row r="229" spans="1:5" ht="47.25">
      <c r="A229" s="37" t="s">
        <v>613</v>
      </c>
      <c r="B229" s="6" t="s">
        <v>602</v>
      </c>
      <c r="C229" s="8"/>
      <c r="D229" s="13">
        <f>SUM(D230:D231)</f>
        <v>0</v>
      </c>
      <c r="E229" s="13">
        <f>SUM(E230:E231)</f>
        <v>0</v>
      </c>
    </row>
    <row r="230" spans="1:5">
      <c r="A230" s="45" t="s">
        <v>614</v>
      </c>
      <c r="B230" s="46" t="s">
        <v>195</v>
      </c>
      <c r="C230" s="9"/>
      <c r="D230" s="14"/>
      <c r="E230" s="36"/>
    </row>
    <row r="231" spans="1:5">
      <c r="A231" s="45" t="s">
        <v>615</v>
      </c>
      <c r="B231" s="46" t="s">
        <v>196</v>
      </c>
      <c r="C231" s="9"/>
      <c r="D231" s="14"/>
      <c r="E231" s="36"/>
    </row>
    <row r="232" spans="1:5" ht="47.25">
      <c r="A232" s="37" t="s">
        <v>618</v>
      </c>
      <c r="B232" s="6" t="s">
        <v>623</v>
      </c>
      <c r="C232" s="8"/>
      <c r="D232" s="13">
        <f>SUM(D233:D234)</f>
        <v>0</v>
      </c>
      <c r="E232" s="13">
        <f>SUM(E233:E234)</f>
        <v>0</v>
      </c>
    </row>
    <row r="233" spans="1:5">
      <c r="A233" s="45" t="s">
        <v>619</v>
      </c>
      <c r="B233" s="46" t="s">
        <v>195</v>
      </c>
      <c r="C233" s="9"/>
      <c r="D233" s="14"/>
      <c r="E233" s="36"/>
    </row>
    <row r="234" spans="1:5">
      <c r="A234" s="45" t="s">
        <v>620</v>
      </c>
      <c r="B234" s="46" t="s">
        <v>196</v>
      </c>
      <c r="C234" s="9"/>
      <c r="D234" s="14"/>
      <c r="E234" s="36"/>
    </row>
    <row r="235" spans="1:5" ht="31.5">
      <c r="A235" s="37" t="s">
        <v>625</v>
      </c>
      <c r="B235" s="6" t="s">
        <v>624</v>
      </c>
      <c r="C235" s="6"/>
      <c r="D235" s="13">
        <f>D236+D239+D242+D245+D248+D251</f>
        <v>0</v>
      </c>
      <c r="E235" s="13">
        <f>E236+E239+E242+E245+E248+E251</f>
        <v>0</v>
      </c>
    </row>
    <row r="236" spans="1:5" ht="47.25">
      <c r="A236" s="37" t="s">
        <v>626</v>
      </c>
      <c r="B236" s="6" t="s">
        <v>627</v>
      </c>
      <c r="C236" s="8"/>
      <c r="D236" s="13">
        <f>SUM(D237:D238)</f>
        <v>0</v>
      </c>
      <c r="E236" s="13">
        <f>SUM(E237:E238)</f>
        <v>0</v>
      </c>
    </row>
    <row r="237" spans="1:5">
      <c r="A237" s="45" t="s">
        <v>628</v>
      </c>
      <c r="B237" s="46" t="s">
        <v>195</v>
      </c>
      <c r="C237" s="9"/>
      <c r="D237" s="14"/>
      <c r="E237" s="36"/>
    </row>
    <row r="238" spans="1:5">
      <c r="A238" s="45" t="s">
        <v>629</v>
      </c>
      <c r="B238" s="46" t="s">
        <v>196</v>
      </c>
      <c r="C238" s="9"/>
      <c r="D238" s="14"/>
      <c r="E238" s="36"/>
    </row>
    <row r="239" spans="1:5" ht="47.25">
      <c r="A239" s="37" t="s">
        <v>589</v>
      </c>
      <c r="B239" s="6" t="s">
        <v>632</v>
      </c>
      <c r="C239" s="8"/>
      <c r="D239" s="13">
        <f>SUM(D240:D241)</f>
        <v>0</v>
      </c>
      <c r="E239" s="13">
        <f>SUM(E240:E241)</f>
        <v>0</v>
      </c>
    </row>
    <row r="240" spans="1:5">
      <c r="A240" s="45" t="s">
        <v>590</v>
      </c>
      <c r="B240" s="46" t="s">
        <v>195</v>
      </c>
      <c r="C240" s="9"/>
      <c r="D240" s="14"/>
      <c r="E240" s="36"/>
    </row>
    <row r="241" spans="1:5">
      <c r="A241" s="45" t="s">
        <v>591</v>
      </c>
      <c r="B241" s="46" t="s">
        <v>196</v>
      </c>
      <c r="C241" s="9"/>
      <c r="D241" s="14"/>
      <c r="E241" s="36"/>
    </row>
    <row r="242" spans="1:5" ht="47.25">
      <c r="A242" s="37" t="s">
        <v>633</v>
      </c>
      <c r="B242" s="6" t="s">
        <v>638</v>
      </c>
      <c r="C242" s="8"/>
      <c r="D242" s="13">
        <f>SUM(D243:D244)</f>
        <v>0</v>
      </c>
      <c r="E242" s="13">
        <f>SUM(E243:E244)</f>
        <v>0</v>
      </c>
    </row>
    <row r="243" spans="1:5">
      <c r="A243" s="45" t="s">
        <v>634</v>
      </c>
      <c r="B243" s="46" t="s">
        <v>195</v>
      </c>
      <c r="C243" s="9"/>
      <c r="D243" s="14"/>
      <c r="E243" s="36"/>
    </row>
    <row r="244" spans="1:5">
      <c r="A244" s="45" t="s">
        <v>635</v>
      </c>
      <c r="B244" s="46" t="s">
        <v>196</v>
      </c>
      <c r="C244" s="9"/>
      <c r="D244" s="14"/>
      <c r="E244" s="36"/>
    </row>
    <row r="245" spans="1:5" ht="47.25">
      <c r="A245" s="37" t="s">
        <v>639</v>
      </c>
      <c r="B245" s="6" t="s">
        <v>644</v>
      </c>
      <c r="C245" s="8"/>
      <c r="D245" s="13">
        <f>SUM(D246:D247)</f>
        <v>0</v>
      </c>
      <c r="E245" s="13">
        <f>SUM(E246:E247)</f>
        <v>0</v>
      </c>
    </row>
    <row r="246" spans="1:5">
      <c r="A246" s="45" t="s">
        <v>640</v>
      </c>
      <c r="B246" s="46" t="s">
        <v>195</v>
      </c>
      <c r="C246" s="9"/>
      <c r="D246" s="14"/>
      <c r="E246" s="36"/>
    </row>
    <row r="247" spans="1:5">
      <c r="A247" s="45" t="s">
        <v>641</v>
      </c>
      <c r="B247" s="46" t="s">
        <v>196</v>
      </c>
      <c r="C247" s="9"/>
      <c r="D247" s="14"/>
      <c r="E247" s="36"/>
    </row>
    <row r="248" spans="1:5" ht="47.25">
      <c r="A248" s="37" t="s">
        <v>645</v>
      </c>
      <c r="B248" s="6" t="s">
        <v>646</v>
      </c>
      <c r="C248" s="8"/>
      <c r="D248" s="13">
        <f>SUM(D249:D250)</f>
        <v>0</v>
      </c>
      <c r="E248" s="13">
        <f>SUM(E249:E250)</f>
        <v>0</v>
      </c>
    </row>
    <row r="249" spans="1:5">
      <c r="A249" s="45" t="s">
        <v>647</v>
      </c>
      <c r="B249" s="46" t="s">
        <v>195</v>
      </c>
      <c r="C249" s="9"/>
      <c r="D249" s="14"/>
      <c r="E249" s="36"/>
    </row>
    <row r="250" spans="1:5">
      <c r="A250" s="45" t="s">
        <v>648</v>
      </c>
      <c r="B250" s="46" t="s">
        <v>196</v>
      </c>
      <c r="C250" s="9"/>
      <c r="D250" s="14"/>
      <c r="E250" s="36"/>
    </row>
    <row r="251" spans="1:5" ht="47.25">
      <c r="A251" s="37" t="s">
        <v>651</v>
      </c>
      <c r="B251" s="6" t="s">
        <v>656</v>
      </c>
      <c r="C251" s="8"/>
      <c r="D251" s="13">
        <f>SUM(D252:D253)</f>
        <v>0</v>
      </c>
      <c r="E251" s="13">
        <f>SUM(E252:E253)</f>
        <v>0</v>
      </c>
    </row>
    <row r="252" spans="1:5">
      <c r="A252" s="45" t="s">
        <v>652</v>
      </c>
      <c r="B252" s="46" t="s">
        <v>195</v>
      </c>
      <c r="C252" s="9"/>
      <c r="D252" s="14"/>
      <c r="E252" s="36"/>
    </row>
    <row r="253" spans="1:5">
      <c r="A253" s="45" t="s">
        <v>653</v>
      </c>
      <c r="B253" s="46" t="s">
        <v>196</v>
      </c>
      <c r="C253" s="9"/>
      <c r="D253" s="14"/>
      <c r="E253" s="36"/>
    </row>
    <row r="254" spans="1:5" ht="31.5">
      <c r="A254" s="37" t="s">
        <v>657</v>
      </c>
      <c r="B254" s="6" t="s">
        <v>659</v>
      </c>
      <c r="C254" s="6"/>
      <c r="D254" s="13">
        <f>D255+D258+D261+D264+D267+D270</f>
        <v>0</v>
      </c>
      <c r="E254" s="13">
        <f>E255+E258+E261+E264+E267+E270</f>
        <v>0</v>
      </c>
    </row>
    <row r="255" spans="1:5" ht="47.25">
      <c r="A255" s="37" t="s">
        <v>658</v>
      </c>
      <c r="B255" s="6" t="s">
        <v>660</v>
      </c>
      <c r="C255" s="8"/>
      <c r="D255" s="13">
        <f>SUM(D256:D257)</f>
        <v>0</v>
      </c>
      <c r="E255" s="13">
        <f>SUM(E256:E257)</f>
        <v>0</v>
      </c>
    </row>
    <row r="256" spans="1:5">
      <c r="A256" s="45" t="s">
        <v>661</v>
      </c>
      <c r="B256" s="46" t="s">
        <v>195</v>
      </c>
      <c r="C256" s="9"/>
      <c r="D256" s="14"/>
      <c r="E256" s="36"/>
    </row>
    <row r="257" spans="1:5">
      <c r="A257" s="45" t="s">
        <v>662</v>
      </c>
      <c r="B257" s="46" t="s">
        <v>196</v>
      </c>
      <c r="C257" s="9"/>
      <c r="D257" s="14"/>
      <c r="E257" s="36"/>
    </row>
    <row r="258" spans="1:5" ht="47.25">
      <c r="A258" s="37" t="s">
        <v>596</v>
      </c>
      <c r="B258" s="6" t="s">
        <v>670</v>
      </c>
      <c r="C258" s="8"/>
      <c r="D258" s="13">
        <f>SUM(D259:D260)</f>
        <v>0</v>
      </c>
      <c r="E258" s="13">
        <f>SUM(E259:E260)</f>
        <v>0</v>
      </c>
    </row>
    <row r="259" spans="1:5">
      <c r="A259" s="45" t="s">
        <v>597</v>
      </c>
      <c r="B259" s="46" t="s">
        <v>195</v>
      </c>
      <c r="C259" s="9"/>
      <c r="D259" s="14"/>
      <c r="E259" s="36"/>
    </row>
    <row r="260" spans="1:5">
      <c r="A260" s="45" t="s">
        <v>598</v>
      </c>
      <c r="B260" s="46" t="s">
        <v>196</v>
      </c>
      <c r="C260" s="9"/>
      <c r="D260" s="14"/>
      <c r="E260" s="36"/>
    </row>
    <row r="261" spans="1:5" ht="47.25">
      <c r="A261" s="37" t="s">
        <v>665</v>
      </c>
      <c r="B261" s="6" t="s">
        <v>671</v>
      </c>
      <c r="C261" s="8"/>
      <c r="D261" s="13">
        <f>SUM(D262:D263)</f>
        <v>0</v>
      </c>
      <c r="E261" s="13">
        <f>SUM(E262:E263)</f>
        <v>0</v>
      </c>
    </row>
    <row r="262" spans="1:5">
      <c r="A262" s="45" t="s">
        <v>666</v>
      </c>
      <c r="B262" s="46" t="s">
        <v>195</v>
      </c>
      <c r="C262" s="9"/>
      <c r="D262" s="14"/>
      <c r="E262" s="36"/>
    </row>
    <row r="263" spans="1:5">
      <c r="A263" s="45" t="s">
        <v>667</v>
      </c>
      <c r="B263" s="46" t="s">
        <v>196</v>
      </c>
      <c r="C263" s="9"/>
      <c r="D263" s="14"/>
      <c r="E263" s="36"/>
    </row>
    <row r="264" spans="1:5" ht="47.25">
      <c r="A264" s="37" t="s">
        <v>672</v>
      </c>
      <c r="B264" s="6" t="s">
        <v>673</v>
      </c>
      <c r="C264" s="8"/>
      <c r="D264" s="13">
        <f>SUM(D265:D266)</f>
        <v>0</v>
      </c>
      <c r="E264" s="13">
        <f>SUM(E265:E266)</f>
        <v>0</v>
      </c>
    </row>
    <row r="265" spans="1:5">
      <c r="A265" s="45" t="s">
        <v>674</v>
      </c>
      <c r="B265" s="46" t="s">
        <v>195</v>
      </c>
      <c r="C265" s="9"/>
      <c r="D265" s="14"/>
      <c r="E265" s="36"/>
    </row>
    <row r="266" spans="1:5">
      <c r="A266" s="45" t="s">
        <v>675</v>
      </c>
      <c r="B266" s="46" t="s">
        <v>196</v>
      </c>
      <c r="C266" s="9"/>
      <c r="D266" s="14"/>
      <c r="E266" s="36"/>
    </row>
    <row r="267" spans="1:5" ht="47.25">
      <c r="A267" s="37" t="s">
        <v>678</v>
      </c>
      <c r="B267" s="6" t="s">
        <v>683</v>
      </c>
      <c r="C267" s="8"/>
      <c r="D267" s="13">
        <f>SUM(D268:D269)</f>
        <v>0</v>
      </c>
      <c r="E267" s="13">
        <f>SUM(E268:E269)</f>
        <v>0</v>
      </c>
    </row>
    <row r="268" spans="1:5">
      <c r="A268" s="45" t="s">
        <v>679</v>
      </c>
      <c r="B268" s="46" t="s">
        <v>195</v>
      </c>
      <c r="C268" s="9"/>
      <c r="D268" s="14"/>
      <c r="E268" s="36"/>
    </row>
    <row r="269" spans="1:5">
      <c r="A269" s="45" t="s">
        <v>680</v>
      </c>
      <c r="B269" s="46" t="s">
        <v>196</v>
      </c>
      <c r="C269" s="9"/>
      <c r="D269" s="14"/>
      <c r="E269" s="36"/>
    </row>
    <row r="270" spans="1:5" ht="47.25">
      <c r="A270" s="37" t="s">
        <v>684</v>
      </c>
      <c r="B270" s="6" t="s">
        <v>689</v>
      </c>
      <c r="C270" s="8"/>
      <c r="D270" s="13">
        <f>SUM(D271:D272)</f>
        <v>0</v>
      </c>
      <c r="E270" s="13">
        <f>SUM(E271:E272)</f>
        <v>0</v>
      </c>
    </row>
    <row r="271" spans="1:5">
      <c r="A271" s="45" t="s">
        <v>685</v>
      </c>
      <c r="B271" s="46" t="s">
        <v>195</v>
      </c>
      <c r="C271" s="9"/>
      <c r="D271" s="14"/>
      <c r="E271" s="36"/>
    </row>
    <row r="272" spans="1:5">
      <c r="A272" s="45" t="s">
        <v>686</v>
      </c>
      <c r="B272" s="46" t="s">
        <v>196</v>
      </c>
      <c r="C272" s="9"/>
      <c r="D272" s="14"/>
      <c r="E272" s="36"/>
    </row>
    <row r="273" spans="1:5" ht="31.5">
      <c r="A273" s="37" t="s">
        <v>690</v>
      </c>
      <c r="B273" s="6" t="s">
        <v>692</v>
      </c>
      <c r="C273" s="6"/>
      <c r="D273" s="13">
        <f>D274+D277+D280+D283+D286+D289</f>
        <v>0</v>
      </c>
      <c r="E273" s="13">
        <f>E274+E277+E280+E283+E286+E289</f>
        <v>0</v>
      </c>
    </row>
    <row r="274" spans="1:5" ht="47.25">
      <c r="A274" s="37" t="s">
        <v>691</v>
      </c>
      <c r="B274" s="6" t="s">
        <v>693</v>
      </c>
      <c r="C274" s="8"/>
      <c r="D274" s="13">
        <f>SUM(D275:D276)</f>
        <v>0</v>
      </c>
      <c r="E274" s="13">
        <f>SUM(E275:E276)</f>
        <v>0</v>
      </c>
    </row>
    <row r="275" spans="1:5">
      <c r="A275" s="45" t="s">
        <v>694</v>
      </c>
      <c r="B275" s="46" t="s">
        <v>195</v>
      </c>
      <c r="C275" s="9"/>
      <c r="D275" s="14"/>
      <c r="E275" s="36"/>
    </row>
    <row r="276" spans="1:5">
      <c r="A276" s="45" t="s">
        <v>695</v>
      </c>
      <c r="B276" s="46" t="s">
        <v>196</v>
      </c>
      <c r="C276" s="9"/>
      <c r="D276" s="14"/>
      <c r="E276" s="36"/>
    </row>
    <row r="277" spans="1:5" ht="47.25">
      <c r="A277" s="37" t="s">
        <v>601</v>
      </c>
      <c r="B277" s="6" t="s">
        <v>698</v>
      </c>
      <c r="C277" s="8"/>
      <c r="D277" s="13">
        <f>SUM(D278:D279)</f>
        <v>0</v>
      </c>
      <c r="E277" s="13">
        <f>SUM(E278:E279)</f>
        <v>0</v>
      </c>
    </row>
    <row r="278" spans="1:5">
      <c r="A278" s="45" t="s">
        <v>694</v>
      </c>
      <c r="B278" s="46" t="s">
        <v>195</v>
      </c>
      <c r="C278" s="9"/>
      <c r="D278" s="14"/>
      <c r="E278" s="36"/>
    </row>
    <row r="279" spans="1:5">
      <c r="A279" s="45" t="s">
        <v>695</v>
      </c>
      <c r="B279" s="46" t="s">
        <v>196</v>
      </c>
      <c r="C279" s="9"/>
      <c r="D279" s="14"/>
      <c r="E279" s="36"/>
    </row>
    <row r="280" spans="1:5" ht="47.25">
      <c r="A280" s="37" t="s">
        <v>699</v>
      </c>
      <c r="B280" s="6" t="s">
        <v>704</v>
      </c>
      <c r="C280" s="8"/>
      <c r="D280" s="13">
        <f>SUM(D281:D282)</f>
        <v>0</v>
      </c>
      <c r="E280" s="13">
        <f>SUM(E281:E282)</f>
        <v>0</v>
      </c>
    </row>
    <row r="281" spans="1:5">
      <c r="A281" s="45" t="s">
        <v>700</v>
      </c>
      <c r="B281" s="46" t="s">
        <v>195</v>
      </c>
      <c r="C281" s="9"/>
      <c r="D281" s="14"/>
      <c r="E281" s="36"/>
    </row>
    <row r="282" spans="1:5">
      <c r="A282" s="45" t="s">
        <v>701</v>
      </c>
      <c r="B282" s="46" t="s">
        <v>196</v>
      </c>
      <c r="C282" s="9"/>
      <c r="D282" s="14"/>
      <c r="E282" s="36"/>
    </row>
    <row r="283" spans="1:5" ht="47.25">
      <c r="A283" s="37" t="s">
        <v>705</v>
      </c>
      <c r="B283" s="6" t="s">
        <v>710</v>
      </c>
      <c r="C283" s="8"/>
      <c r="D283" s="13">
        <f>SUM(D284:D285)</f>
        <v>0</v>
      </c>
      <c r="E283" s="13">
        <f>SUM(E284:E285)</f>
        <v>0</v>
      </c>
    </row>
    <row r="284" spans="1:5">
      <c r="A284" s="45" t="s">
        <v>706</v>
      </c>
      <c r="B284" s="46" t="s">
        <v>195</v>
      </c>
      <c r="C284" s="9"/>
      <c r="D284" s="14"/>
      <c r="E284" s="36"/>
    </row>
    <row r="285" spans="1:5">
      <c r="A285" s="45" t="s">
        <v>707</v>
      </c>
      <c r="B285" s="46" t="s">
        <v>196</v>
      </c>
      <c r="C285" s="9"/>
      <c r="D285" s="14"/>
      <c r="E285" s="36"/>
    </row>
    <row r="286" spans="1:5" ht="47.25">
      <c r="A286" s="37" t="s">
        <v>711</v>
      </c>
      <c r="B286" s="6" t="s">
        <v>716</v>
      </c>
      <c r="C286" s="8"/>
      <c r="D286" s="13">
        <f>SUM(D287:D288)</f>
        <v>0</v>
      </c>
      <c r="E286" s="13">
        <f>SUM(E287:E288)</f>
        <v>0</v>
      </c>
    </row>
    <row r="287" spans="1:5">
      <c r="A287" s="45" t="s">
        <v>712</v>
      </c>
      <c r="B287" s="46" t="s">
        <v>195</v>
      </c>
      <c r="C287" s="9"/>
      <c r="D287" s="14"/>
      <c r="E287" s="36"/>
    </row>
    <row r="288" spans="1:5">
      <c r="A288" s="45" t="s">
        <v>713</v>
      </c>
      <c r="B288" s="46" t="s">
        <v>196</v>
      </c>
      <c r="C288" s="9"/>
      <c r="D288" s="14"/>
      <c r="E288" s="36"/>
    </row>
    <row r="289" spans="1:5" ht="47.25">
      <c r="A289" s="37" t="s">
        <v>717</v>
      </c>
      <c r="B289" s="6" t="s">
        <v>722</v>
      </c>
      <c r="C289" s="8"/>
      <c r="D289" s="13">
        <f>SUM(D290:D291)</f>
        <v>0</v>
      </c>
      <c r="E289" s="13">
        <f>SUM(E290:E291)</f>
        <v>0</v>
      </c>
    </row>
    <row r="290" spans="1:5">
      <c r="A290" s="45" t="s">
        <v>718</v>
      </c>
      <c r="B290" s="46" t="s">
        <v>195</v>
      </c>
      <c r="C290" s="9"/>
      <c r="D290" s="14"/>
      <c r="E290" s="36"/>
    </row>
    <row r="291" spans="1:5">
      <c r="A291" s="45" t="s">
        <v>719</v>
      </c>
      <c r="B291" s="46" t="s">
        <v>196</v>
      </c>
      <c r="C291" s="9"/>
      <c r="D291" s="14"/>
      <c r="E291" s="36"/>
    </row>
    <row r="292" spans="1:5" ht="31.5">
      <c r="A292" s="37" t="s">
        <v>723</v>
      </c>
      <c r="B292" s="6" t="s">
        <v>729</v>
      </c>
      <c r="C292" s="6"/>
      <c r="D292" s="13">
        <f>D293+D296+D299+D302+D305+D308</f>
        <v>0</v>
      </c>
      <c r="E292" s="13">
        <f>E293+E296+E299+E302+E305+E308</f>
        <v>0</v>
      </c>
    </row>
    <row r="293" spans="1:5" ht="47.25">
      <c r="A293" s="37" t="s">
        <v>724</v>
      </c>
      <c r="B293" s="6" t="s">
        <v>730</v>
      </c>
      <c r="C293" s="8"/>
      <c r="D293" s="13">
        <f>SUM(D294:D295)</f>
        <v>0</v>
      </c>
      <c r="E293" s="13">
        <f>SUM(E294:E295)</f>
        <v>0</v>
      </c>
    </row>
    <row r="294" spans="1:5">
      <c r="A294" s="45" t="s">
        <v>725</v>
      </c>
      <c r="B294" s="46" t="s">
        <v>195</v>
      </c>
      <c r="C294" s="9"/>
      <c r="D294" s="14"/>
      <c r="E294" s="36"/>
    </row>
    <row r="295" spans="1:5">
      <c r="A295" s="45" t="s">
        <v>726</v>
      </c>
      <c r="B295" s="46" t="s">
        <v>196</v>
      </c>
      <c r="C295" s="9"/>
      <c r="D295" s="14"/>
      <c r="E295" s="36"/>
    </row>
    <row r="296" spans="1:5" ht="47.25">
      <c r="A296" s="37" t="s">
        <v>731</v>
      </c>
      <c r="B296" s="6" t="s">
        <v>736</v>
      </c>
      <c r="C296" s="8"/>
      <c r="D296" s="13">
        <f>SUM(D297:D298)</f>
        <v>0</v>
      </c>
      <c r="E296" s="13">
        <f>SUM(E297:E298)</f>
        <v>0</v>
      </c>
    </row>
    <row r="297" spans="1:5">
      <c r="A297" s="45" t="s">
        <v>732</v>
      </c>
      <c r="B297" s="46" t="s">
        <v>195</v>
      </c>
      <c r="C297" s="9"/>
      <c r="D297" s="14"/>
      <c r="E297" s="36"/>
    </row>
    <row r="298" spans="1:5">
      <c r="A298" s="45" t="s">
        <v>733</v>
      </c>
      <c r="B298" s="46" t="s">
        <v>196</v>
      </c>
      <c r="C298" s="9"/>
      <c r="D298" s="14"/>
      <c r="E298" s="36"/>
    </row>
    <row r="299" spans="1:5" ht="47.25">
      <c r="A299" s="37" t="s">
        <v>737</v>
      </c>
      <c r="B299" s="6" t="s">
        <v>742</v>
      </c>
      <c r="C299" s="8"/>
      <c r="D299" s="13">
        <f>SUM(D300:D301)</f>
        <v>0</v>
      </c>
      <c r="E299" s="13">
        <f>SUM(E300:E301)</f>
        <v>0</v>
      </c>
    </row>
    <row r="300" spans="1:5">
      <c r="A300" s="45" t="s">
        <v>738</v>
      </c>
      <c r="B300" s="46" t="s">
        <v>195</v>
      </c>
      <c r="C300" s="9"/>
      <c r="D300" s="14"/>
      <c r="E300" s="36"/>
    </row>
    <row r="301" spans="1:5">
      <c r="A301" s="45" t="s">
        <v>739</v>
      </c>
      <c r="B301" s="46" t="s">
        <v>196</v>
      </c>
      <c r="C301" s="9"/>
      <c r="D301" s="14"/>
      <c r="E301" s="36"/>
    </row>
    <row r="302" spans="1:5" ht="47.25">
      <c r="A302" s="37" t="s">
        <v>743</v>
      </c>
      <c r="B302" s="6" t="s">
        <v>748</v>
      </c>
      <c r="C302" s="8"/>
      <c r="D302" s="13">
        <f>SUM(D303:D304)</f>
        <v>0</v>
      </c>
      <c r="E302" s="13">
        <f>SUM(E303:E304)</f>
        <v>0</v>
      </c>
    </row>
    <row r="303" spans="1:5">
      <c r="A303" s="45" t="s">
        <v>744</v>
      </c>
      <c r="B303" s="46" t="s">
        <v>195</v>
      </c>
      <c r="C303" s="9"/>
      <c r="D303" s="14"/>
      <c r="E303" s="36"/>
    </row>
    <row r="304" spans="1:5">
      <c r="A304" s="45" t="s">
        <v>745</v>
      </c>
      <c r="B304" s="46" t="s">
        <v>196</v>
      </c>
      <c r="C304" s="9"/>
      <c r="D304" s="14"/>
      <c r="E304" s="36"/>
    </row>
    <row r="305" spans="1:5" ht="47.25">
      <c r="A305" s="37" t="s">
        <v>749</v>
      </c>
      <c r="B305" s="6" t="s">
        <v>754</v>
      </c>
      <c r="C305" s="8"/>
      <c r="D305" s="13">
        <f>SUM(D306:D307)</f>
        <v>0</v>
      </c>
      <c r="E305" s="13">
        <f>SUM(E306:E307)</f>
        <v>0</v>
      </c>
    </row>
    <row r="306" spans="1:5">
      <c r="A306" s="45" t="s">
        <v>750</v>
      </c>
      <c r="B306" s="46" t="s">
        <v>195</v>
      </c>
      <c r="C306" s="9"/>
      <c r="D306" s="14"/>
      <c r="E306" s="36"/>
    </row>
    <row r="307" spans="1:5">
      <c r="A307" s="45" t="s">
        <v>751</v>
      </c>
      <c r="B307" s="46" t="s">
        <v>196</v>
      </c>
      <c r="C307" s="9"/>
      <c r="D307" s="14"/>
      <c r="E307" s="36"/>
    </row>
    <row r="308" spans="1:5" ht="47.25">
      <c r="A308" s="37" t="s">
        <v>755</v>
      </c>
      <c r="B308" s="6" t="s">
        <v>760</v>
      </c>
      <c r="C308" s="8"/>
      <c r="D308" s="13">
        <f>SUM(D309:D310)</f>
        <v>0</v>
      </c>
      <c r="E308" s="13">
        <f>SUM(E309:E310)</f>
        <v>0</v>
      </c>
    </row>
    <row r="309" spans="1:5">
      <c r="A309" s="45" t="s">
        <v>756</v>
      </c>
      <c r="B309" s="46" t="s">
        <v>195</v>
      </c>
      <c r="C309" s="9"/>
      <c r="D309" s="14"/>
      <c r="E309" s="36"/>
    </row>
    <row r="310" spans="1:5">
      <c r="A310" s="45" t="s">
        <v>757</v>
      </c>
      <c r="B310" s="46" t="s">
        <v>196</v>
      </c>
      <c r="C310" s="9"/>
      <c r="D310" s="14"/>
      <c r="E310" s="36"/>
    </row>
    <row r="311" spans="1:5" ht="31.5">
      <c r="A311" s="37" t="s">
        <v>761</v>
      </c>
      <c r="B311" s="6" t="s">
        <v>768</v>
      </c>
      <c r="C311" s="6"/>
      <c r="D311" s="13">
        <f>D312+D315+D318+D321+D324+D327</f>
        <v>0</v>
      </c>
      <c r="E311" s="13">
        <f>E312+E315+E318+E321+E324+E327</f>
        <v>0</v>
      </c>
    </row>
    <row r="312" spans="1:5" ht="47.25">
      <c r="A312" s="37" t="s">
        <v>762</v>
      </c>
      <c r="B312" s="6" t="s">
        <v>767</v>
      </c>
      <c r="C312" s="8"/>
      <c r="D312" s="13">
        <f>SUM(D313:D314)</f>
        <v>0</v>
      </c>
      <c r="E312" s="13">
        <f>SUM(E313:E314)</f>
        <v>0</v>
      </c>
    </row>
    <row r="313" spans="1:5">
      <c r="A313" s="45" t="s">
        <v>763</v>
      </c>
      <c r="B313" s="46" t="s">
        <v>195</v>
      </c>
      <c r="C313" s="9"/>
      <c r="D313" s="14"/>
      <c r="E313" s="36"/>
    </row>
    <row r="314" spans="1:5">
      <c r="A314" s="45" t="s">
        <v>764</v>
      </c>
      <c r="B314" s="46" t="s">
        <v>196</v>
      </c>
      <c r="C314" s="9"/>
      <c r="D314" s="14"/>
      <c r="E314" s="36"/>
    </row>
    <row r="315" spans="1:5" ht="47.25">
      <c r="A315" s="37" t="s">
        <v>774</v>
      </c>
      <c r="B315" s="6" t="s">
        <v>773</v>
      </c>
      <c r="C315" s="8"/>
      <c r="D315" s="13">
        <f>SUM(D316:D317)</f>
        <v>0</v>
      </c>
      <c r="E315" s="13">
        <f>SUM(E316:E317)</f>
        <v>0</v>
      </c>
    </row>
    <row r="316" spans="1:5">
      <c r="A316" s="45" t="s">
        <v>769</v>
      </c>
      <c r="B316" s="46" t="s">
        <v>195</v>
      </c>
      <c r="C316" s="9"/>
      <c r="D316" s="14"/>
      <c r="E316" s="36"/>
    </row>
    <row r="317" spans="1:5">
      <c r="A317" s="45" t="s">
        <v>770</v>
      </c>
      <c r="B317" s="46" t="s">
        <v>196</v>
      </c>
      <c r="C317" s="9"/>
      <c r="D317" s="14"/>
      <c r="E317" s="36"/>
    </row>
    <row r="318" spans="1:5" ht="47.25">
      <c r="A318" s="37" t="s">
        <v>775</v>
      </c>
      <c r="B318" s="6" t="s">
        <v>780</v>
      </c>
      <c r="C318" s="8"/>
      <c r="D318" s="13">
        <f>SUM(D319:D320)</f>
        <v>0</v>
      </c>
      <c r="E318" s="13">
        <f>SUM(E319:E320)</f>
        <v>0</v>
      </c>
    </row>
    <row r="319" spans="1:5">
      <c r="A319" s="45" t="s">
        <v>776</v>
      </c>
      <c r="B319" s="46" t="s">
        <v>195</v>
      </c>
      <c r="C319" s="9"/>
      <c r="D319" s="14"/>
      <c r="E319" s="36"/>
    </row>
    <row r="320" spans="1:5">
      <c r="A320" s="45" t="s">
        <v>777</v>
      </c>
      <c r="B320" s="46" t="s">
        <v>196</v>
      </c>
      <c r="C320" s="9"/>
      <c r="D320" s="14"/>
      <c r="E320" s="36"/>
    </row>
    <row r="321" spans="1:5" ht="47.25">
      <c r="A321" s="37" t="s">
        <v>781</v>
      </c>
      <c r="B321" s="6" t="s">
        <v>786</v>
      </c>
      <c r="C321" s="8"/>
      <c r="D321" s="13">
        <f>SUM(D322:D323)</f>
        <v>0</v>
      </c>
      <c r="E321" s="13">
        <f>SUM(E322:E323)</f>
        <v>0</v>
      </c>
    </row>
    <row r="322" spans="1:5">
      <c r="A322" s="45" t="s">
        <v>782</v>
      </c>
      <c r="B322" s="46" t="s">
        <v>195</v>
      </c>
      <c r="C322" s="9"/>
      <c r="D322" s="14"/>
      <c r="E322" s="36"/>
    </row>
    <row r="323" spans="1:5">
      <c r="A323" s="45" t="s">
        <v>783</v>
      </c>
      <c r="B323" s="46" t="s">
        <v>196</v>
      </c>
      <c r="C323" s="9"/>
      <c r="D323" s="14"/>
      <c r="E323" s="36"/>
    </row>
    <row r="324" spans="1:5" ht="47.25">
      <c r="A324" s="37" t="s">
        <v>787</v>
      </c>
      <c r="B324" s="6" t="s">
        <v>792</v>
      </c>
      <c r="C324" s="8"/>
      <c r="D324" s="13">
        <f>SUM(D325:D326)</f>
        <v>0</v>
      </c>
      <c r="E324" s="13">
        <f>SUM(E325:E326)</f>
        <v>0</v>
      </c>
    </row>
    <row r="325" spans="1:5">
      <c r="A325" s="45" t="s">
        <v>788</v>
      </c>
      <c r="B325" s="46" t="s">
        <v>195</v>
      </c>
      <c r="C325" s="9"/>
      <c r="D325" s="14"/>
      <c r="E325" s="36"/>
    </row>
    <row r="326" spans="1:5">
      <c r="A326" s="45" t="s">
        <v>789</v>
      </c>
      <c r="B326" s="46" t="s">
        <v>196</v>
      </c>
      <c r="C326" s="9"/>
      <c r="D326" s="14"/>
      <c r="E326" s="36"/>
    </row>
    <row r="327" spans="1:5" ht="31.5">
      <c r="A327" s="37" t="s">
        <v>793</v>
      </c>
      <c r="B327" s="6" t="s">
        <v>798</v>
      </c>
      <c r="C327" s="8"/>
      <c r="D327" s="13">
        <f>SUM(D328:D329)</f>
        <v>0</v>
      </c>
      <c r="E327" s="13">
        <f>SUM(E328:E329)</f>
        <v>0</v>
      </c>
    </row>
    <row r="328" spans="1:5">
      <c r="A328" s="45" t="s">
        <v>794</v>
      </c>
      <c r="B328" s="46" t="s">
        <v>195</v>
      </c>
      <c r="C328" s="9"/>
      <c r="D328" s="14"/>
      <c r="E328" s="36"/>
    </row>
    <row r="329" spans="1:5">
      <c r="A329" s="45" t="s">
        <v>795</v>
      </c>
      <c r="B329" s="46" t="s">
        <v>196</v>
      </c>
      <c r="C329" s="9"/>
      <c r="D329" s="14"/>
      <c r="E329" s="36"/>
    </row>
    <row r="330" spans="1:5" ht="31.5">
      <c r="A330" s="37" t="s">
        <v>806</v>
      </c>
      <c r="B330" s="6" t="s">
        <v>799</v>
      </c>
      <c r="C330" s="6"/>
      <c r="D330" s="13">
        <f>D331+D334+D337+D340+D343+D346</f>
        <v>0</v>
      </c>
      <c r="E330" s="13">
        <f>E331+E334+E337+E340+E343+E346</f>
        <v>0</v>
      </c>
    </row>
    <row r="331" spans="1:5" ht="47.25">
      <c r="A331" s="37" t="s">
        <v>809</v>
      </c>
      <c r="B331" s="6" t="s">
        <v>800</v>
      </c>
      <c r="C331" s="8"/>
      <c r="D331" s="13">
        <f>SUM(D332:D333)</f>
        <v>0</v>
      </c>
      <c r="E331" s="13">
        <f>SUM(E332:E333)</f>
        <v>0</v>
      </c>
    </row>
    <row r="332" spans="1:5">
      <c r="A332" s="45" t="s">
        <v>810</v>
      </c>
      <c r="B332" s="46" t="s">
        <v>195</v>
      </c>
      <c r="C332" s="9"/>
      <c r="D332" s="14"/>
      <c r="E332" s="36"/>
    </row>
    <row r="333" spans="1:5">
      <c r="A333" s="45" t="s">
        <v>811</v>
      </c>
      <c r="B333" s="46" t="s">
        <v>196</v>
      </c>
      <c r="C333" s="9"/>
      <c r="D333" s="14"/>
      <c r="E333" s="36"/>
    </row>
    <row r="334" spans="1:5" ht="47.25">
      <c r="A334" s="37" t="s">
        <v>814</v>
      </c>
      <c r="B334" s="6" t="s">
        <v>801</v>
      </c>
      <c r="C334" s="8"/>
      <c r="D334" s="13">
        <f>SUM(D335:D336)</f>
        <v>0</v>
      </c>
      <c r="E334" s="13">
        <f>SUM(E335:E336)</f>
        <v>0</v>
      </c>
    </row>
    <row r="335" spans="1:5">
      <c r="A335" s="45" t="s">
        <v>815</v>
      </c>
      <c r="B335" s="46" t="s">
        <v>195</v>
      </c>
      <c r="C335" s="9"/>
      <c r="D335" s="14"/>
      <c r="E335" s="36"/>
    </row>
    <row r="336" spans="1:5">
      <c r="A336" s="45" t="s">
        <v>816</v>
      </c>
      <c r="B336" s="46" t="s">
        <v>196</v>
      </c>
      <c r="C336" s="9"/>
      <c r="D336" s="14"/>
      <c r="E336" s="36"/>
    </row>
    <row r="337" spans="1:5" ht="47.25">
      <c r="A337" s="37" t="s">
        <v>820</v>
      </c>
      <c r="B337" s="6" t="s">
        <v>802</v>
      </c>
      <c r="C337" s="8"/>
      <c r="D337" s="13">
        <f>SUM(D338:D339)</f>
        <v>0</v>
      </c>
      <c r="E337" s="13">
        <f>SUM(E338:E339)</f>
        <v>0</v>
      </c>
    </row>
    <row r="338" spans="1:5">
      <c r="A338" s="45" t="s">
        <v>821</v>
      </c>
      <c r="B338" s="46" t="s">
        <v>195</v>
      </c>
      <c r="C338" s="9"/>
      <c r="D338" s="14"/>
      <c r="E338" s="36"/>
    </row>
    <row r="339" spans="1:5">
      <c r="A339" s="45" t="s">
        <v>822</v>
      </c>
      <c r="B339" s="46" t="s">
        <v>196</v>
      </c>
      <c r="C339" s="9"/>
      <c r="D339" s="14"/>
      <c r="E339" s="36"/>
    </row>
    <row r="340" spans="1:5" ht="47.25">
      <c r="A340" s="37" t="s">
        <v>826</v>
      </c>
      <c r="B340" s="6" t="s">
        <v>803</v>
      </c>
      <c r="C340" s="8"/>
      <c r="D340" s="13">
        <f>SUM(D341:D342)</f>
        <v>0</v>
      </c>
      <c r="E340" s="13">
        <f>SUM(E341:E342)</f>
        <v>0</v>
      </c>
    </row>
    <row r="341" spans="1:5">
      <c r="A341" s="45" t="s">
        <v>827</v>
      </c>
      <c r="B341" s="46" t="s">
        <v>195</v>
      </c>
      <c r="C341" s="9"/>
      <c r="D341" s="14"/>
      <c r="E341" s="36"/>
    </row>
    <row r="342" spans="1:5">
      <c r="A342" s="45" t="s">
        <v>828</v>
      </c>
      <c r="B342" s="46" t="s">
        <v>196</v>
      </c>
      <c r="C342" s="9"/>
      <c r="D342" s="14"/>
      <c r="E342" s="36"/>
    </row>
    <row r="343" spans="1:5" ht="47.25">
      <c r="A343" s="37" t="s">
        <v>832</v>
      </c>
      <c r="B343" s="6" t="s">
        <v>804</v>
      </c>
      <c r="C343" s="8"/>
      <c r="D343" s="13">
        <f>SUM(D344:D345)</f>
        <v>0</v>
      </c>
      <c r="E343" s="13">
        <f>SUM(E344:E345)</f>
        <v>0</v>
      </c>
    </row>
    <row r="344" spans="1:5">
      <c r="A344" s="45" t="s">
        <v>833</v>
      </c>
      <c r="B344" s="46" t="s">
        <v>195</v>
      </c>
      <c r="C344" s="9"/>
      <c r="D344" s="14"/>
      <c r="E344" s="36"/>
    </row>
    <row r="345" spans="1:5">
      <c r="A345" s="45" t="s">
        <v>834</v>
      </c>
      <c r="B345" s="46" t="s">
        <v>196</v>
      </c>
      <c r="C345" s="9"/>
      <c r="D345" s="14"/>
      <c r="E345" s="36"/>
    </row>
    <row r="346" spans="1:5" ht="31.5">
      <c r="A346" s="37" t="s">
        <v>838</v>
      </c>
      <c r="B346" s="6" t="s">
        <v>805</v>
      </c>
      <c r="C346" s="8"/>
      <c r="D346" s="13">
        <f>SUM(D347:D348)</f>
        <v>0</v>
      </c>
      <c r="E346" s="13">
        <f>SUM(E347:E348)</f>
        <v>0</v>
      </c>
    </row>
    <row r="347" spans="1:5">
      <c r="A347" s="45" t="s">
        <v>839</v>
      </c>
      <c r="B347" s="46" t="s">
        <v>195</v>
      </c>
      <c r="C347" s="9"/>
      <c r="D347" s="14"/>
      <c r="E347" s="36"/>
    </row>
    <row r="348" spans="1:5">
      <c r="A348" s="45" t="s">
        <v>840</v>
      </c>
      <c r="B348" s="46" t="s">
        <v>196</v>
      </c>
      <c r="C348" s="9"/>
      <c r="D348" s="14"/>
      <c r="E348" s="36"/>
    </row>
    <row r="349" spans="1:5" ht="31.5">
      <c r="A349" s="37" t="s">
        <v>844</v>
      </c>
      <c r="B349" s="6" t="s">
        <v>807</v>
      </c>
      <c r="C349" s="6"/>
      <c r="D349" s="13">
        <f>D350+D353+D356+D359+D362+D365</f>
        <v>0</v>
      </c>
      <c r="E349" s="13">
        <f>E350+E353+E356+E359+E362+E365</f>
        <v>0</v>
      </c>
    </row>
    <row r="350" spans="1:5" ht="47.25">
      <c r="A350" s="37" t="s">
        <v>845</v>
      </c>
      <c r="B350" s="6" t="s">
        <v>808</v>
      </c>
      <c r="C350" s="8"/>
      <c r="D350" s="13">
        <f>SUM(D351:D352)</f>
        <v>0</v>
      </c>
      <c r="E350" s="13">
        <f>SUM(E351:E352)</f>
        <v>0</v>
      </c>
    </row>
    <row r="351" spans="1:5">
      <c r="A351" s="45" t="s">
        <v>846</v>
      </c>
      <c r="B351" s="46" t="s">
        <v>195</v>
      </c>
      <c r="C351" s="9"/>
      <c r="D351" s="14"/>
      <c r="E351" s="36"/>
    </row>
    <row r="352" spans="1:5">
      <c r="A352" s="45" t="s">
        <v>847</v>
      </c>
      <c r="B352" s="46" t="s">
        <v>196</v>
      </c>
      <c r="C352" s="9"/>
      <c r="D352" s="14"/>
      <c r="E352" s="36"/>
    </row>
    <row r="353" spans="1:5" ht="47.25">
      <c r="A353" s="37" t="s">
        <v>852</v>
      </c>
      <c r="B353" s="6" t="s">
        <v>819</v>
      </c>
      <c r="C353" s="8"/>
      <c r="D353" s="13">
        <f>SUM(D354:D355)</f>
        <v>0</v>
      </c>
      <c r="E353" s="13">
        <f>SUM(E354:E355)</f>
        <v>0</v>
      </c>
    </row>
    <row r="354" spans="1:5">
      <c r="A354" s="45" t="s">
        <v>853</v>
      </c>
      <c r="B354" s="46" t="s">
        <v>195</v>
      </c>
      <c r="C354" s="9"/>
      <c r="D354" s="14"/>
      <c r="E354" s="36"/>
    </row>
    <row r="355" spans="1:5">
      <c r="A355" s="45" t="s">
        <v>854</v>
      </c>
      <c r="B355" s="46" t="s">
        <v>196</v>
      </c>
      <c r="C355" s="9"/>
      <c r="D355" s="14"/>
      <c r="E355" s="36"/>
    </row>
    <row r="356" spans="1:5" ht="47.25">
      <c r="A356" s="37" t="s">
        <v>858</v>
      </c>
      <c r="B356" s="6" t="s">
        <v>825</v>
      </c>
      <c r="C356" s="8"/>
      <c r="D356" s="13">
        <f>SUM(D357:D358)</f>
        <v>0</v>
      </c>
      <c r="E356" s="13">
        <f>SUM(E357:E358)</f>
        <v>0</v>
      </c>
    </row>
    <row r="357" spans="1:5">
      <c r="A357" s="45" t="s">
        <v>859</v>
      </c>
      <c r="B357" s="46" t="s">
        <v>195</v>
      </c>
      <c r="C357" s="9"/>
      <c r="D357" s="14"/>
      <c r="E357" s="36"/>
    </row>
    <row r="358" spans="1:5">
      <c r="A358" s="45" t="s">
        <v>860</v>
      </c>
      <c r="B358" s="46" t="s">
        <v>196</v>
      </c>
      <c r="C358" s="9"/>
      <c r="D358" s="14"/>
      <c r="E358" s="36"/>
    </row>
    <row r="359" spans="1:5" ht="47.25">
      <c r="A359" s="37" t="s">
        <v>864</v>
      </c>
      <c r="B359" s="6" t="s">
        <v>831</v>
      </c>
      <c r="C359" s="8"/>
      <c r="D359" s="13">
        <f>SUM(D360:D361)</f>
        <v>0</v>
      </c>
      <c r="E359" s="13">
        <f>SUM(E360:E361)</f>
        <v>0</v>
      </c>
    </row>
    <row r="360" spans="1:5">
      <c r="A360" s="45" t="s">
        <v>865</v>
      </c>
      <c r="B360" s="46" t="s">
        <v>195</v>
      </c>
      <c r="C360" s="9"/>
      <c r="D360" s="14"/>
      <c r="E360" s="36"/>
    </row>
    <row r="361" spans="1:5">
      <c r="A361" s="45" t="s">
        <v>866</v>
      </c>
      <c r="B361" s="46" t="s">
        <v>196</v>
      </c>
      <c r="C361" s="9"/>
      <c r="D361" s="14"/>
      <c r="E361" s="36"/>
    </row>
    <row r="362" spans="1:5" ht="47.25">
      <c r="A362" s="37" t="s">
        <v>870</v>
      </c>
      <c r="B362" s="6" t="s">
        <v>837</v>
      </c>
      <c r="C362" s="8"/>
      <c r="D362" s="13">
        <f>SUM(D363:D364)</f>
        <v>0</v>
      </c>
      <c r="E362" s="13">
        <f>SUM(E363:E364)</f>
        <v>0</v>
      </c>
    </row>
    <row r="363" spans="1:5">
      <c r="A363" s="45" t="s">
        <v>871</v>
      </c>
      <c r="B363" s="46" t="s">
        <v>195</v>
      </c>
      <c r="C363" s="9"/>
      <c r="D363" s="14"/>
      <c r="E363" s="36"/>
    </row>
    <row r="364" spans="1:5">
      <c r="A364" s="45" t="s">
        <v>872</v>
      </c>
      <c r="B364" s="46" t="s">
        <v>196</v>
      </c>
      <c r="C364" s="9"/>
      <c r="D364" s="14"/>
      <c r="E364" s="36"/>
    </row>
    <row r="365" spans="1:5" ht="47.25">
      <c r="A365" s="37" t="s">
        <v>876</v>
      </c>
      <c r="B365" s="6" t="s">
        <v>843</v>
      </c>
      <c r="C365" s="8"/>
      <c r="D365" s="13">
        <f>SUM(D366:D367)</f>
        <v>0</v>
      </c>
      <c r="E365" s="13">
        <f>SUM(E366:E367)</f>
        <v>0</v>
      </c>
    </row>
    <row r="366" spans="1:5">
      <c r="A366" s="45" t="s">
        <v>877</v>
      </c>
      <c r="B366" s="46" t="s">
        <v>195</v>
      </c>
      <c r="C366" s="9"/>
      <c r="D366" s="14"/>
      <c r="E366" s="36"/>
    </row>
    <row r="367" spans="1:5">
      <c r="A367" s="45" t="s">
        <v>878</v>
      </c>
      <c r="B367" s="46" t="s">
        <v>196</v>
      </c>
      <c r="C367" s="9"/>
      <c r="D367" s="14"/>
      <c r="E367" s="36"/>
    </row>
    <row r="368" spans="1:5" ht="31.5">
      <c r="A368" s="37" t="s">
        <v>882</v>
      </c>
      <c r="B368" s="6" t="s">
        <v>850</v>
      </c>
      <c r="C368" s="6"/>
      <c r="D368" s="13">
        <f>D369+D372+D375+D378+D381+D384</f>
        <v>0</v>
      </c>
      <c r="E368" s="13">
        <f>E369+E372+E375+E378+E381+E384</f>
        <v>0</v>
      </c>
    </row>
    <row r="369" spans="1:5" ht="47.25">
      <c r="A369" s="37" t="s">
        <v>883</v>
      </c>
      <c r="B369" s="6" t="s">
        <v>851</v>
      </c>
      <c r="C369" s="8"/>
      <c r="D369" s="13">
        <f>SUM(D370:D371)</f>
        <v>0</v>
      </c>
      <c r="E369" s="13">
        <f>SUM(E370:E371)</f>
        <v>0</v>
      </c>
    </row>
    <row r="370" spans="1:5">
      <c r="A370" s="45" t="s">
        <v>884</v>
      </c>
      <c r="B370" s="46" t="s">
        <v>195</v>
      </c>
      <c r="C370" s="9"/>
      <c r="D370" s="14"/>
      <c r="E370" s="36"/>
    </row>
    <row r="371" spans="1:5">
      <c r="A371" s="45" t="s">
        <v>885</v>
      </c>
      <c r="B371" s="46" t="s">
        <v>196</v>
      </c>
      <c r="C371" s="9"/>
      <c r="D371" s="14"/>
      <c r="E371" s="36"/>
    </row>
    <row r="372" spans="1:5" ht="47.25">
      <c r="A372" s="37" t="s">
        <v>891</v>
      </c>
      <c r="B372" s="6" t="s">
        <v>857</v>
      </c>
      <c r="C372" s="8"/>
      <c r="D372" s="13">
        <f>SUM(D373:D374)</f>
        <v>0</v>
      </c>
      <c r="E372" s="13">
        <f>SUM(E373:E374)</f>
        <v>0</v>
      </c>
    </row>
    <row r="373" spans="1:5">
      <c r="A373" s="45" t="s">
        <v>892</v>
      </c>
      <c r="B373" s="46" t="s">
        <v>195</v>
      </c>
      <c r="C373" s="9"/>
      <c r="D373" s="14"/>
      <c r="E373" s="36"/>
    </row>
    <row r="374" spans="1:5">
      <c r="A374" s="45" t="s">
        <v>893</v>
      </c>
      <c r="B374" s="46" t="s">
        <v>196</v>
      </c>
      <c r="C374" s="9"/>
      <c r="D374" s="14"/>
      <c r="E374" s="36"/>
    </row>
    <row r="375" spans="1:5" ht="47.25">
      <c r="A375" s="37" t="s">
        <v>896</v>
      </c>
      <c r="B375" s="6" t="s">
        <v>863</v>
      </c>
      <c r="C375" s="8"/>
      <c r="D375" s="13">
        <f>SUM(D376:D377)</f>
        <v>0</v>
      </c>
      <c r="E375" s="13">
        <f>SUM(E376:E377)</f>
        <v>0</v>
      </c>
    </row>
    <row r="376" spans="1:5">
      <c r="A376" s="45" t="s">
        <v>897</v>
      </c>
      <c r="B376" s="46" t="s">
        <v>195</v>
      </c>
      <c r="C376" s="9"/>
      <c r="D376" s="14"/>
      <c r="E376" s="36"/>
    </row>
    <row r="377" spans="1:5" ht="16.5" customHeight="1">
      <c r="A377" s="45" t="s">
        <v>898</v>
      </c>
      <c r="B377" s="46" t="s">
        <v>196</v>
      </c>
      <c r="C377" s="9"/>
      <c r="D377" s="14"/>
      <c r="E377" s="36"/>
    </row>
    <row r="378" spans="1:5" ht="47.25">
      <c r="A378" s="37" t="s">
        <v>901</v>
      </c>
      <c r="B378" s="6" t="s">
        <v>869</v>
      </c>
      <c r="C378" s="8"/>
      <c r="D378" s="13">
        <f>SUM(D379:D380)</f>
        <v>0</v>
      </c>
      <c r="E378" s="13">
        <f>SUM(E379:E380)</f>
        <v>0</v>
      </c>
    </row>
    <row r="379" spans="1:5">
      <c r="A379" s="45" t="s">
        <v>902</v>
      </c>
      <c r="B379" s="46" t="s">
        <v>195</v>
      </c>
      <c r="C379" s="9"/>
      <c r="D379" s="14"/>
      <c r="E379" s="36"/>
    </row>
    <row r="380" spans="1:5">
      <c r="A380" s="45" t="s">
        <v>903</v>
      </c>
      <c r="B380" s="46" t="s">
        <v>196</v>
      </c>
      <c r="C380" s="9"/>
      <c r="D380" s="14"/>
      <c r="E380" s="36"/>
    </row>
    <row r="381" spans="1:5" ht="47.25">
      <c r="A381" s="37" t="s">
        <v>909</v>
      </c>
      <c r="B381" s="6" t="s">
        <v>875</v>
      </c>
      <c r="C381" s="8"/>
      <c r="D381" s="13">
        <f>SUM(D382:D383)</f>
        <v>0</v>
      </c>
      <c r="E381" s="13">
        <f>SUM(E382:E383)</f>
        <v>0</v>
      </c>
    </row>
    <row r="382" spans="1:5">
      <c r="A382" s="45" t="s">
        <v>910</v>
      </c>
      <c r="B382" s="46" t="s">
        <v>195</v>
      </c>
      <c r="C382" s="9"/>
      <c r="D382" s="14"/>
      <c r="E382" s="36"/>
    </row>
    <row r="383" spans="1:5">
      <c r="A383" s="45" t="s">
        <v>911</v>
      </c>
      <c r="B383" s="46" t="s">
        <v>196</v>
      </c>
      <c r="C383" s="9"/>
      <c r="D383" s="14"/>
      <c r="E383" s="36"/>
    </row>
    <row r="384" spans="1:5" ht="47.25">
      <c r="A384" s="37" t="s">
        <v>915</v>
      </c>
      <c r="B384" s="6" t="s">
        <v>881</v>
      </c>
      <c r="C384" s="8"/>
      <c r="D384" s="13">
        <f>SUM(D385:D386)</f>
        <v>0</v>
      </c>
      <c r="E384" s="13">
        <f>SUM(E385:E386)</f>
        <v>0</v>
      </c>
    </row>
    <row r="385" spans="1:5">
      <c r="A385" s="45" t="s">
        <v>916</v>
      </c>
      <c r="B385" s="46" t="s">
        <v>195</v>
      </c>
      <c r="C385" s="9"/>
      <c r="D385" s="14"/>
      <c r="E385" s="36"/>
    </row>
    <row r="386" spans="1:5">
      <c r="A386" s="45" t="s">
        <v>917</v>
      </c>
      <c r="B386" s="46" t="s">
        <v>196</v>
      </c>
      <c r="C386" s="9"/>
      <c r="D386" s="14"/>
      <c r="E386" s="36"/>
    </row>
    <row r="387" spans="1:5" ht="31.5">
      <c r="A387" s="37" t="s">
        <v>921</v>
      </c>
      <c r="B387" s="6" t="s">
        <v>888</v>
      </c>
      <c r="C387" s="6"/>
      <c r="D387" s="13">
        <f>D388+D391+D394+D397+D400+D403</f>
        <v>0</v>
      </c>
      <c r="E387" s="13">
        <f>E388+E391+E394+E397+E400+E403</f>
        <v>0</v>
      </c>
    </row>
    <row r="388" spans="1:5" ht="47.25">
      <c r="A388" s="37" t="s">
        <v>922</v>
      </c>
      <c r="B388" s="6" t="s">
        <v>890</v>
      </c>
      <c r="C388" s="8"/>
      <c r="D388" s="13">
        <f>SUM(D389:D390)</f>
        <v>0</v>
      </c>
      <c r="E388" s="13">
        <f>SUM(E389:E390)</f>
        <v>0</v>
      </c>
    </row>
    <row r="389" spans="1:5">
      <c r="A389" s="45" t="s">
        <v>923</v>
      </c>
      <c r="B389" s="46" t="s">
        <v>195</v>
      </c>
      <c r="C389" s="9"/>
      <c r="D389" s="14"/>
      <c r="E389" s="36"/>
    </row>
    <row r="390" spans="1:5">
      <c r="A390" s="45" t="s">
        <v>924</v>
      </c>
      <c r="B390" s="46" t="s">
        <v>196</v>
      </c>
      <c r="C390" s="9"/>
      <c r="D390" s="14"/>
      <c r="E390" s="36"/>
    </row>
    <row r="391" spans="1:5" ht="47.25">
      <c r="A391" s="37" t="s">
        <v>929</v>
      </c>
      <c r="B391" s="6" t="s">
        <v>906</v>
      </c>
      <c r="C391" s="8"/>
      <c r="D391" s="13">
        <f>SUM(D392:D393)</f>
        <v>0</v>
      </c>
      <c r="E391" s="13">
        <f>SUM(E392:E393)</f>
        <v>0</v>
      </c>
    </row>
    <row r="392" spans="1:5">
      <c r="A392" s="45" t="s">
        <v>930</v>
      </c>
      <c r="B392" s="46" t="s">
        <v>195</v>
      </c>
      <c r="C392" s="9"/>
      <c r="D392" s="14"/>
      <c r="E392" s="36"/>
    </row>
    <row r="393" spans="1:5">
      <c r="A393" s="45" t="s">
        <v>931</v>
      </c>
      <c r="B393" s="46" t="s">
        <v>196</v>
      </c>
      <c r="C393" s="9"/>
      <c r="D393" s="14"/>
      <c r="E393" s="36"/>
    </row>
    <row r="394" spans="1:5" ht="47.25">
      <c r="A394" s="37" t="s">
        <v>935</v>
      </c>
      <c r="B394" s="6" t="s">
        <v>907</v>
      </c>
      <c r="C394" s="8"/>
      <c r="D394" s="13">
        <f>SUM(D395:D396)</f>
        <v>0</v>
      </c>
      <c r="E394" s="13">
        <f>SUM(E395:E396)</f>
        <v>0</v>
      </c>
    </row>
    <row r="395" spans="1:5">
      <c r="A395" s="45" t="s">
        <v>936</v>
      </c>
      <c r="B395" s="46" t="s">
        <v>195</v>
      </c>
      <c r="C395" s="9"/>
      <c r="D395" s="14"/>
      <c r="E395" s="36"/>
    </row>
    <row r="396" spans="1:5">
      <c r="A396" s="45" t="s">
        <v>937</v>
      </c>
      <c r="B396" s="46" t="s">
        <v>196</v>
      </c>
      <c r="C396" s="9"/>
      <c r="D396" s="14"/>
      <c r="E396" s="36"/>
    </row>
    <row r="397" spans="1:5" ht="47.25">
      <c r="A397" s="37" t="s">
        <v>941</v>
      </c>
      <c r="B397" s="6" t="s">
        <v>908</v>
      </c>
      <c r="C397" s="8"/>
      <c r="D397" s="13">
        <f>SUM(D398:D399)</f>
        <v>0</v>
      </c>
      <c r="E397" s="13">
        <f>SUM(E398:E399)</f>
        <v>0</v>
      </c>
    </row>
    <row r="398" spans="1:5">
      <c r="A398" s="45" t="s">
        <v>942</v>
      </c>
      <c r="B398" s="46" t="s">
        <v>195</v>
      </c>
      <c r="C398" s="9"/>
      <c r="D398" s="14"/>
      <c r="E398" s="36"/>
    </row>
    <row r="399" spans="1:5">
      <c r="A399" s="45" t="s">
        <v>943</v>
      </c>
      <c r="B399" s="46" t="s">
        <v>196</v>
      </c>
      <c r="C399" s="9"/>
      <c r="D399" s="14"/>
      <c r="E399" s="36"/>
    </row>
    <row r="400" spans="1:5" ht="47.25">
      <c r="A400" s="37" t="s">
        <v>947</v>
      </c>
      <c r="B400" s="6" t="s">
        <v>914</v>
      </c>
      <c r="C400" s="8"/>
      <c r="D400" s="13">
        <f>SUM(D401:D402)</f>
        <v>0</v>
      </c>
      <c r="E400" s="13">
        <f>SUM(E401:E402)</f>
        <v>0</v>
      </c>
    </row>
    <row r="401" spans="1:6">
      <c r="A401" s="45" t="s">
        <v>948</v>
      </c>
      <c r="B401" s="46" t="s">
        <v>195</v>
      </c>
      <c r="C401" s="9"/>
      <c r="D401" s="14"/>
      <c r="E401" s="36"/>
    </row>
    <row r="402" spans="1:6">
      <c r="A402" s="45" t="s">
        <v>949</v>
      </c>
      <c r="B402" s="46" t="s">
        <v>196</v>
      </c>
      <c r="C402" s="9"/>
      <c r="D402" s="14"/>
      <c r="E402" s="36"/>
    </row>
    <row r="403" spans="1:6" ht="31.5">
      <c r="A403" s="37" t="s">
        <v>953</v>
      </c>
      <c r="B403" s="6" t="s">
        <v>920</v>
      </c>
      <c r="C403" s="8"/>
      <c r="D403" s="13">
        <f>SUM(D404:D405)</f>
        <v>0</v>
      </c>
      <c r="E403" s="13">
        <f>SUM(E404:E405)</f>
        <v>0</v>
      </c>
      <c r="F403" s="13"/>
    </row>
    <row r="404" spans="1:6">
      <c r="A404" s="45" t="s">
        <v>954</v>
      </c>
      <c r="B404" s="46" t="s">
        <v>195</v>
      </c>
      <c r="C404" s="9"/>
      <c r="D404" s="14"/>
      <c r="E404" s="36"/>
    </row>
    <row r="405" spans="1:6">
      <c r="A405" s="45" t="s">
        <v>955</v>
      </c>
      <c r="B405" s="46" t="s">
        <v>196</v>
      </c>
      <c r="C405" s="9"/>
      <c r="D405" s="14"/>
      <c r="E405" s="36"/>
    </row>
    <row r="406" spans="1:6" ht="31.5">
      <c r="A406" s="37" t="s">
        <v>959</v>
      </c>
      <c r="B406" s="6" t="s">
        <v>927</v>
      </c>
      <c r="C406" s="6"/>
      <c r="D406" s="13">
        <f>D407+D410+D413+D416+D419+D422</f>
        <v>0</v>
      </c>
      <c r="E406" s="13">
        <f>E407+E410+E413+E416+E419+E422</f>
        <v>0</v>
      </c>
    </row>
    <row r="407" spans="1:6" ht="47.25">
      <c r="A407" s="37" t="s">
        <v>960</v>
      </c>
      <c r="B407" s="6" t="s">
        <v>928</v>
      </c>
      <c r="C407" s="8"/>
      <c r="D407" s="13">
        <f>SUM(D408:D409)</f>
        <v>0</v>
      </c>
      <c r="E407" s="13">
        <f>SUM(E408:E409)</f>
        <v>0</v>
      </c>
    </row>
    <row r="408" spans="1:6">
      <c r="A408" s="45" t="s">
        <v>961</v>
      </c>
      <c r="B408" s="46" t="s">
        <v>195</v>
      </c>
      <c r="C408" s="9"/>
      <c r="D408" s="14"/>
      <c r="E408" s="36"/>
    </row>
    <row r="409" spans="1:6">
      <c r="A409" s="45" t="s">
        <v>962</v>
      </c>
      <c r="B409" s="46" t="s">
        <v>196</v>
      </c>
      <c r="C409" s="9"/>
      <c r="D409" s="14"/>
      <c r="E409" s="36"/>
    </row>
    <row r="410" spans="1:6" ht="47.25">
      <c r="A410" s="37" t="s">
        <v>968</v>
      </c>
      <c r="B410" s="6" t="s">
        <v>934</v>
      </c>
      <c r="C410" s="8"/>
      <c r="D410" s="13">
        <f>SUM(D411:D412)</f>
        <v>0</v>
      </c>
      <c r="E410" s="13">
        <f>SUM(E411:E412)</f>
        <v>0</v>
      </c>
    </row>
    <row r="411" spans="1:6">
      <c r="A411" s="45" t="s">
        <v>969</v>
      </c>
      <c r="B411" s="46" t="s">
        <v>195</v>
      </c>
      <c r="C411" s="9"/>
      <c r="D411" s="14"/>
      <c r="E411" s="36"/>
    </row>
    <row r="412" spans="1:6">
      <c r="A412" s="45" t="s">
        <v>970</v>
      </c>
      <c r="B412" s="46" t="s">
        <v>196</v>
      </c>
      <c r="C412" s="9"/>
      <c r="D412" s="14"/>
      <c r="E412" s="36"/>
    </row>
    <row r="413" spans="1:6" ht="47.25">
      <c r="A413" s="37" t="s">
        <v>973</v>
      </c>
      <c r="B413" s="6" t="s">
        <v>940</v>
      </c>
      <c r="C413" s="8"/>
      <c r="D413" s="13">
        <f>SUM(D414:D415)</f>
        <v>0</v>
      </c>
      <c r="E413" s="13">
        <f>SUM(E414:E415)</f>
        <v>0</v>
      </c>
    </row>
    <row r="414" spans="1:6">
      <c r="A414" s="45" t="s">
        <v>974</v>
      </c>
      <c r="B414" s="46" t="s">
        <v>195</v>
      </c>
      <c r="C414" s="9"/>
      <c r="D414" s="14"/>
      <c r="E414" s="36"/>
    </row>
    <row r="415" spans="1:6">
      <c r="A415" s="45" t="s">
        <v>975</v>
      </c>
      <c r="B415" s="46" t="s">
        <v>196</v>
      </c>
      <c r="C415" s="9"/>
      <c r="D415" s="14"/>
      <c r="E415" s="36"/>
    </row>
    <row r="416" spans="1:6" ht="47.25">
      <c r="A416" s="37" t="s">
        <v>979</v>
      </c>
      <c r="B416" s="6" t="s">
        <v>946</v>
      </c>
      <c r="C416" s="8"/>
      <c r="D416" s="13">
        <f>SUM(D417:D418)</f>
        <v>0</v>
      </c>
      <c r="E416" s="13">
        <f>SUM(E417:E418)</f>
        <v>0</v>
      </c>
    </row>
    <row r="417" spans="1:5">
      <c r="A417" s="45" t="s">
        <v>980</v>
      </c>
      <c r="B417" s="46" t="s">
        <v>195</v>
      </c>
      <c r="C417" s="9"/>
      <c r="D417" s="14"/>
      <c r="E417" s="36"/>
    </row>
    <row r="418" spans="1:5">
      <c r="A418" s="45" t="s">
        <v>981</v>
      </c>
      <c r="B418" s="46" t="s">
        <v>196</v>
      </c>
      <c r="C418" s="9"/>
      <c r="D418" s="14"/>
      <c r="E418" s="36"/>
    </row>
    <row r="419" spans="1:5" ht="47.25">
      <c r="A419" s="37" t="s">
        <v>985</v>
      </c>
      <c r="B419" s="6" t="s">
        <v>952</v>
      </c>
      <c r="C419" s="8"/>
      <c r="D419" s="13">
        <f>SUM(D420:D421)</f>
        <v>0</v>
      </c>
      <c r="E419" s="13">
        <f>SUM(E420:E421)</f>
        <v>0</v>
      </c>
    </row>
    <row r="420" spans="1:5">
      <c r="A420" s="45" t="s">
        <v>986</v>
      </c>
      <c r="B420" s="46" t="s">
        <v>195</v>
      </c>
      <c r="C420" s="9"/>
      <c r="D420" s="14"/>
      <c r="E420" s="36"/>
    </row>
    <row r="421" spans="1:5">
      <c r="A421" s="45" t="s">
        <v>987</v>
      </c>
      <c r="B421" s="46" t="s">
        <v>196</v>
      </c>
      <c r="C421" s="9"/>
      <c r="D421" s="14"/>
      <c r="E421" s="36"/>
    </row>
    <row r="422" spans="1:5" ht="31.5">
      <c r="A422" s="37" t="s">
        <v>991</v>
      </c>
      <c r="B422" s="6" t="s">
        <v>958</v>
      </c>
      <c r="C422" s="8"/>
      <c r="D422" s="13">
        <f>SUM(D423:D424)</f>
        <v>0</v>
      </c>
      <c r="E422" s="13">
        <f>SUM(E423:E424)</f>
        <v>0</v>
      </c>
    </row>
    <row r="423" spans="1:5">
      <c r="A423" s="45" t="s">
        <v>992</v>
      </c>
      <c r="B423" s="46" t="s">
        <v>195</v>
      </c>
      <c r="C423" s="9"/>
      <c r="D423" s="14"/>
      <c r="E423" s="36"/>
    </row>
    <row r="424" spans="1:5">
      <c r="A424" s="45" t="s">
        <v>993</v>
      </c>
      <c r="B424" s="46" t="s">
        <v>196</v>
      </c>
      <c r="C424" s="9"/>
      <c r="D424" s="14"/>
      <c r="E424" s="36"/>
    </row>
    <row r="425" spans="1:5" ht="31.5">
      <c r="A425" s="37" t="s">
        <v>997</v>
      </c>
      <c r="B425" s="6" t="s">
        <v>965</v>
      </c>
      <c r="C425" s="6"/>
      <c r="D425" s="13">
        <f>D426+D429+D432+D435+D438+D441</f>
        <v>0</v>
      </c>
      <c r="E425" s="13">
        <f>E426+E429+E432+E435+E438+E441</f>
        <v>0</v>
      </c>
    </row>
    <row r="426" spans="1:5" ht="47.25">
      <c r="A426" s="37" t="s">
        <v>998</v>
      </c>
      <c r="B426" s="6" t="s">
        <v>966</v>
      </c>
      <c r="C426" s="8"/>
      <c r="D426" s="13">
        <f>SUM(D427:D428)</f>
        <v>0</v>
      </c>
      <c r="E426" s="13">
        <f>SUM(E427:E428)</f>
        <v>0</v>
      </c>
    </row>
    <row r="427" spans="1:5">
      <c r="A427" s="45" t="s">
        <v>999</v>
      </c>
      <c r="B427" s="46" t="s">
        <v>195</v>
      </c>
      <c r="C427" s="9"/>
      <c r="D427" s="14"/>
      <c r="E427" s="36"/>
    </row>
    <row r="428" spans="1:5">
      <c r="A428" s="45" t="s">
        <v>1000</v>
      </c>
      <c r="B428" s="46" t="s">
        <v>196</v>
      </c>
      <c r="C428" s="9"/>
      <c r="D428" s="14"/>
      <c r="E428" s="36"/>
    </row>
    <row r="429" spans="1:5" ht="47.25">
      <c r="A429" s="37" t="s">
        <v>1009</v>
      </c>
      <c r="B429" s="6" t="s">
        <v>967</v>
      </c>
      <c r="C429" s="8"/>
      <c r="D429" s="13">
        <f>SUM(D430:D431)</f>
        <v>0</v>
      </c>
      <c r="E429" s="13">
        <f>SUM(E430:E431)</f>
        <v>0</v>
      </c>
    </row>
    <row r="430" spans="1:5">
      <c r="A430" s="45" t="s">
        <v>1004</v>
      </c>
      <c r="B430" s="46" t="s">
        <v>195</v>
      </c>
      <c r="C430" s="9"/>
      <c r="D430" s="14"/>
      <c r="E430" s="36"/>
    </row>
    <row r="431" spans="1:5">
      <c r="A431" s="45" t="s">
        <v>1005</v>
      </c>
      <c r="B431" s="46" t="s">
        <v>196</v>
      </c>
      <c r="C431" s="9"/>
      <c r="D431" s="14"/>
      <c r="E431" s="36"/>
    </row>
    <row r="432" spans="1:5" ht="47.25">
      <c r="A432" s="37" t="s">
        <v>1010</v>
      </c>
      <c r="B432" s="6" t="s">
        <v>978</v>
      </c>
      <c r="C432" s="8"/>
      <c r="D432" s="13">
        <f>SUM(D433:D434)</f>
        <v>0</v>
      </c>
      <c r="E432" s="13">
        <f>SUM(E433:E434)</f>
        <v>0</v>
      </c>
    </row>
    <row r="433" spans="1:5">
      <c r="A433" s="45" t="s">
        <v>1011</v>
      </c>
      <c r="B433" s="46" t="s">
        <v>195</v>
      </c>
      <c r="C433" s="9"/>
      <c r="D433" s="14"/>
      <c r="E433" s="36"/>
    </row>
    <row r="434" spans="1:5">
      <c r="A434" s="45" t="s">
        <v>1012</v>
      </c>
      <c r="B434" s="46" t="s">
        <v>196</v>
      </c>
      <c r="C434" s="9"/>
      <c r="D434" s="14"/>
      <c r="E434" s="36"/>
    </row>
    <row r="435" spans="1:5" ht="47.25">
      <c r="A435" s="37" t="s">
        <v>1016</v>
      </c>
      <c r="B435" s="6" t="s">
        <v>984</v>
      </c>
      <c r="C435" s="8"/>
      <c r="D435" s="13">
        <f>SUM(D436:D437)</f>
        <v>0</v>
      </c>
      <c r="E435" s="13">
        <f>SUM(E436:E437)</f>
        <v>0</v>
      </c>
    </row>
    <row r="436" spans="1:5">
      <c r="A436" s="45" t="s">
        <v>1017</v>
      </c>
      <c r="B436" s="46" t="s">
        <v>195</v>
      </c>
      <c r="C436" s="9"/>
      <c r="D436" s="14"/>
      <c r="E436" s="36"/>
    </row>
    <row r="437" spans="1:5">
      <c r="A437" s="45" t="s">
        <v>1018</v>
      </c>
      <c r="B437" s="46" t="s">
        <v>196</v>
      </c>
      <c r="C437" s="9"/>
      <c r="D437" s="14"/>
      <c r="E437" s="36"/>
    </row>
    <row r="438" spans="1:5" ht="47.25">
      <c r="A438" s="37" t="s">
        <v>1022</v>
      </c>
      <c r="B438" s="6" t="s">
        <v>990</v>
      </c>
      <c r="C438" s="8"/>
      <c r="D438" s="13">
        <f>SUM(D439:D440)</f>
        <v>0</v>
      </c>
      <c r="E438" s="13">
        <f>SUM(E439:E440)</f>
        <v>0</v>
      </c>
    </row>
    <row r="439" spans="1:5">
      <c r="A439" s="45" t="s">
        <v>1023</v>
      </c>
      <c r="B439" s="46" t="s">
        <v>195</v>
      </c>
      <c r="C439" s="9"/>
      <c r="D439" s="14"/>
      <c r="E439" s="36"/>
    </row>
    <row r="440" spans="1:5">
      <c r="A440" s="45" t="s">
        <v>1024</v>
      </c>
      <c r="B440" s="46" t="s">
        <v>196</v>
      </c>
      <c r="C440" s="9"/>
      <c r="D440" s="14"/>
      <c r="E440" s="36"/>
    </row>
    <row r="441" spans="1:5" ht="47.25">
      <c r="A441" s="37" t="s">
        <v>1028</v>
      </c>
      <c r="B441" s="6" t="s">
        <v>996</v>
      </c>
      <c r="C441" s="8"/>
      <c r="D441" s="13">
        <f>SUM(D442:D443)</f>
        <v>0</v>
      </c>
      <c r="E441" s="13">
        <f>SUM(E442:E443)</f>
        <v>0</v>
      </c>
    </row>
    <row r="442" spans="1:5">
      <c r="A442" s="45" t="s">
        <v>1029</v>
      </c>
      <c r="B442" s="46" t="s">
        <v>195</v>
      </c>
      <c r="C442" s="9"/>
      <c r="D442" s="14"/>
      <c r="E442" s="36"/>
    </row>
    <row r="443" spans="1:5">
      <c r="A443" s="45" t="s">
        <v>1030</v>
      </c>
      <c r="B443" s="46" t="s">
        <v>196</v>
      </c>
      <c r="C443" s="9"/>
      <c r="D443" s="14"/>
      <c r="E443" s="36"/>
    </row>
    <row r="444" spans="1:5" ht="31.5">
      <c r="A444" s="37" t="s">
        <v>1061</v>
      </c>
      <c r="B444" s="6" t="s">
        <v>1003</v>
      </c>
      <c r="C444" s="6"/>
      <c r="D444" s="13">
        <f>D445+D448+D451+D454+D457+D460</f>
        <v>0</v>
      </c>
      <c r="E444" s="13">
        <f>E445+E448+E451+E454+E457+E460</f>
        <v>0</v>
      </c>
    </row>
    <row r="445" spans="1:5" ht="47.25">
      <c r="A445" s="37" t="s">
        <v>1062</v>
      </c>
      <c r="B445" s="6" t="s">
        <v>889</v>
      </c>
      <c r="C445" s="8"/>
      <c r="D445" s="13">
        <f>SUM(D446:D447)</f>
        <v>0</v>
      </c>
      <c r="E445" s="13">
        <f>SUM(E446:E447)</f>
        <v>0</v>
      </c>
    </row>
    <row r="446" spans="1:5">
      <c r="A446" s="45" t="s">
        <v>1063</v>
      </c>
      <c r="B446" s="46" t="s">
        <v>195</v>
      </c>
      <c r="C446" s="9"/>
      <c r="D446" s="14"/>
      <c r="E446" s="36"/>
    </row>
    <row r="447" spans="1:5">
      <c r="A447" s="45" t="s">
        <v>1064</v>
      </c>
      <c r="B447" s="46" t="s">
        <v>196</v>
      </c>
      <c r="C447" s="9"/>
      <c r="D447" s="14"/>
      <c r="E447" s="36"/>
    </row>
    <row r="448" spans="1:5" ht="47.25">
      <c r="A448" s="37" t="s">
        <v>1067</v>
      </c>
      <c r="B448" s="6" t="s">
        <v>1008</v>
      </c>
      <c r="C448" s="8"/>
      <c r="D448" s="13">
        <f>SUM(D449:D450)</f>
        <v>0</v>
      </c>
      <c r="E448" s="13">
        <f>SUM(E449:E450)</f>
        <v>0</v>
      </c>
    </row>
    <row r="449" spans="1:5">
      <c r="A449" s="45" t="s">
        <v>1068</v>
      </c>
      <c r="B449" s="46" t="s">
        <v>195</v>
      </c>
      <c r="C449" s="9"/>
      <c r="D449" s="14"/>
      <c r="E449" s="36"/>
    </row>
    <row r="450" spans="1:5">
      <c r="A450" s="45" t="s">
        <v>1069</v>
      </c>
      <c r="B450" s="46" t="s">
        <v>196</v>
      </c>
      <c r="C450" s="9"/>
      <c r="D450" s="14"/>
      <c r="E450" s="36"/>
    </row>
    <row r="451" spans="1:5" ht="47.25">
      <c r="A451" s="37" t="s">
        <v>1072</v>
      </c>
      <c r="B451" s="6" t="s">
        <v>1015</v>
      </c>
      <c r="C451" s="8"/>
      <c r="D451" s="13">
        <f>SUM(D452:D453)</f>
        <v>0</v>
      </c>
      <c r="E451" s="13">
        <f>SUM(E452:E453)</f>
        <v>0</v>
      </c>
    </row>
    <row r="452" spans="1:5">
      <c r="A452" s="45" t="s">
        <v>1073</v>
      </c>
      <c r="B452" s="46" t="s">
        <v>195</v>
      </c>
      <c r="C452" s="9"/>
      <c r="D452" s="14"/>
      <c r="E452" s="36"/>
    </row>
    <row r="453" spans="1:5">
      <c r="A453" s="45" t="s">
        <v>1074</v>
      </c>
      <c r="B453" s="46" t="s">
        <v>196</v>
      </c>
      <c r="C453" s="9"/>
      <c r="D453" s="14"/>
      <c r="E453" s="36"/>
    </row>
    <row r="454" spans="1:5" ht="47.25">
      <c r="A454" s="37" t="s">
        <v>1077</v>
      </c>
      <c r="B454" s="6" t="s">
        <v>1021</v>
      </c>
      <c r="C454" s="8"/>
      <c r="D454" s="13">
        <f>SUM(D455:D456)</f>
        <v>0</v>
      </c>
      <c r="E454" s="13">
        <f>SUM(E455:E456)</f>
        <v>0</v>
      </c>
    </row>
    <row r="455" spans="1:5">
      <c r="A455" s="45" t="s">
        <v>1078</v>
      </c>
      <c r="B455" s="46" t="s">
        <v>195</v>
      </c>
      <c r="C455" s="9"/>
      <c r="D455" s="14"/>
      <c r="E455" s="36"/>
    </row>
    <row r="456" spans="1:5">
      <c r="A456" s="45" t="s">
        <v>1079</v>
      </c>
      <c r="B456" s="46" t="s">
        <v>196</v>
      </c>
      <c r="C456" s="9"/>
      <c r="D456" s="14"/>
      <c r="E456" s="36"/>
    </row>
    <row r="457" spans="1:5" ht="47.25">
      <c r="A457" s="37" t="s">
        <v>1082</v>
      </c>
      <c r="B457" s="6" t="s">
        <v>1027</v>
      </c>
      <c r="C457" s="8"/>
      <c r="D457" s="13">
        <f>SUM(D458:D459)</f>
        <v>0</v>
      </c>
      <c r="E457" s="13">
        <f>SUM(E458:E459)</f>
        <v>0</v>
      </c>
    </row>
    <row r="458" spans="1:5">
      <c r="A458" s="45" t="s">
        <v>1083</v>
      </c>
      <c r="B458" s="46" t="s">
        <v>195</v>
      </c>
      <c r="C458" s="9"/>
      <c r="D458" s="14"/>
      <c r="E458" s="36"/>
    </row>
    <row r="459" spans="1:5">
      <c r="A459" s="45" t="s">
        <v>1084</v>
      </c>
      <c r="B459" s="46" t="s">
        <v>196</v>
      </c>
      <c r="C459" s="9"/>
      <c r="D459" s="14"/>
      <c r="E459" s="36"/>
    </row>
    <row r="460" spans="1:5" ht="47.25">
      <c r="A460" s="37" t="s">
        <v>1087</v>
      </c>
      <c r="B460" s="6" t="s">
        <v>1033</v>
      </c>
      <c r="C460" s="8"/>
      <c r="D460" s="13">
        <f>SUM(D461:D462)</f>
        <v>0</v>
      </c>
      <c r="E460" s="13">
        <f>SUM(E461:E462)</f>
        <v>0</v>
      </c>
    </row>
    <row r="461" spans="1:5">
      <c r="A461" s="45" t="s">
        <v>1088</v>
      </c>
      <c r="B461" s="46" t="s">
        <v>195</v>
      </c>
      <c r="C461" s="9"/>
      <c r="D461" s="14"/>
      <c r="E461" s="36"/>
    </row>
    <row r="462" spans="1:5">
      <c r="A462" s="45" t="s">
        <v>1089</v>
      </c>
      <c r="B462" s="46" t="s">
        <v>196</v>
      </c>
      <c r="C462" s="9"/>
      <c r="D462" s="14"/>
      <c r="E462" s="36"/>
    </row>
    <row r="463" spans="1:5">
      <c r="A463" s="37" t="s">
        <v>1034</v>
      </c>
      <c r="B463" s="6" t="s">
        <v>2158</v>
      </c>
      <c r="C463" s="8"/>
      <c r="D463" s="13">
        <f>D464+D483+D502+D521+D540+D559+D578+D597+D616+D636+D655+D674+D693+D712+D731+D750+D769+D788+D807+D826+D845+D864+D883+D902</f>
        <v>0</v>
      </c>
      <c r="E463" s="13">
        <f>E464+E483+E502+E521+E540+E559+E578+E597+E616+E636+E655+E674+E693+E712+E731+E750+E769+E788+E807+E826+E845+E864+E883+E902</f>
        <v>0</v>
      </c>
    </row>
    <row r="464" spans="1:5" ht="31.5">
      <c r="A464" s="37" t="s">
        <v>108</v>
      </c>
      <c r="B464" s="6" t="s">
        <v>1035</v>
      </c>
      <c r="C464" s="6"/>
      <c r="D464" s="13">
        <f>D465+D468+D471+D474+D477+D480</f>
        <v>0</v>
      </c>
      <c r="E464" s="13">
        <f>E465+E468+E471+E474+E477+E480</f>
        <v>0</v>
      </c>
    </row>
    <row r="465" spans="1:5" ht="47.25">
      <c r="A465" s="37" t="s">
        <v>107</v>
      </c>
      <c r="B465" s="6" t="s">
        <v>1036</v>
      </c>
      <c r="C465" s="8"/>
      <c r="D465" s="13">
        <f>SUM(D466:D467)</f>
        <v>0</v>
      </c>
      <c r="E465" s="13">
        <f>SUM(E466:E467)</f>
        <v>0</v>
      </c>
    </row>
    <row r="466" spans="1:5">
      <c r="A466" s="45" t="s">
        <v>115</v>
      </c>
      <c r="B466" s="46" t="s">
        <v>195</v>
      </c>
      <c r="C466" s="9"/>
      <c r="D466" s="14"/>
      <c r="E466" s="36"/>
    </row>
    <row r="467" spans="1:5">
      <c r="A467" s="45" t="s">
        <v>116</v>
      </c>
      <c r="B467" s="46" t="s">
        <v>196</v>
      </c>
      <c r="C467" s="9"/>
      <c r="D467" s="14"/>
      <c r="E467" s="36"/>
    </row>
    <row r="468" spans="1:5" ht="47.25">
      <c r="A468" s="37" t="s">
        <v>106</v>
      </c>
      <c r="B468" s="6" t="s">
        <v>1037</v>
      </c>
      <c r="C468" s="8"/>
      <c r="D468" s="13">
        <f>SUM(D469:D470)</f>
        <v>0</v>
      </c>
      <c r="E468" s="13">
        <f>SUM(E469:E470)</f>
        <v>0</v>
      </c>
    </row>
    <row r="469" spans="1:5">
      <c r="A469" s="45" t="s">
        <v>119</v>
      </c>
      <c r="B469" s="46" t="s">
        <v>195</v>
      </c>
      <c r="C469" s="9"/>
      <c r="D469" s="14"/>
      <c r="E469" s="36"/>
    </row>
    <row r="470" spans="1:5">
      <c r="A470" s="45" t="s">
        <v>120</v>
      </c>
      <c r="B470" s="46" t="s">
        <v>196</v>
      </c>
      <c r="C470" s="9"/>
      <c r="D470" s="14"/>
      <c r="E470" s="36"/>
    </row>
    <row r="471" spans="1:5" ht="47.25">
      <c r="A471" s="37" t="s">
        <v>105</v>
      </c>
      <c r="B471" s="6" t="s">
        <v>1038</v>
      </c>
      <c r="C471" s="8"/>
      <c r="D471" s="13">
        <f>SUM(D472:D473)</f>
        <v>0</v>
      </c>
      <c r="E471" s="13">
        <f>SUM(E472:E473)</f>
        <v>0</v>
      </c>
    </row>
    <row r="472" spans="1:5">
      <c r="A472" s="45" t="s">
        <v>123</v>
      </c>
      <c r="B472" s="46" t="s">
        <v>195</v>
      </c>
      <c r="C472" s="9"/>
      <c r="D472" s="14"/>
      <c r="E472" s="36"/>
    </row>
    <row r="473" spans="1:5">
      <c r="A473" s="45" t="s">
        <v>124</v>
      </c>
      <c r="B473" s="46" t="s">
        <v>196</v>
      </c>
      <c r="C473" s="9"/>
      <c r="D473" s="14"/>
      <c r="E473" s="36"/>
    </row>
    <row r="474" spans="1:5" ht="47.25">
      <c r="A474" s="37" t="s">
        <v>104</v>
      </c>
      <c r="B474" s="6" t="s">
        <v>1039</v>
      </c>
      <c r="C474" s="8"/>
      <c r="D474" s="13">
        <f>SUM(D475:D476)</f>
        <v>0</v>
      </c>
      <c r="E474" s="13">
        <f>SUM(E475:E476)</f>
        <v>0</v>
      </c>
    </row>
    <row r="475" spans="1:5">
      <c r="A475" s="45" t="s">
        <v>127</v>
      </c>
      <c r="B475" s="46" t="s">
        <v>195</v>
      </c>
      <c r="C475" s="9"/>
      <c r="D475" s="14"/>
      <c r="E475" s="36"/>
    </row>
    <row r="476" spans="1:5">
      <c r="A476" s="45" t="s">
        <v>128</v>
      </c>
      <c r="B476" s="46" t="s">
        <v>196</v>
      </c>
      <c r="C476" s="9"/>
      <c r="D476" s="14"/>
      <c r="E476" s="36"/>
    </row>
    <row r="477" spans="1:5" ht="47.25">
      <c r="A477" s="37" t="s">
        <v>103</v>
      </c>
      <c r="B477" s="6" t="s">
        <v>1040</v>
      </c>
      <c r="C477" s="8"/>
      <c r="D477" s="13">
        <f>SUM(D478:D479)</f>
        <v>0</v>
      </c>
      <c r="E477" s="13">
        <f>SUM(E478:E479)</f>
        <v>0</v>
      </c>
    </row>
    <row r="478" spans="1:5">
      <c r="A478" s="45" t="s">
        <v>131</v>
      </c>
      <c r="B478" s="46" t="s">
        <v>195</v>
      </c>
      <c r="C478" s="9"/>
      <c r="D478" s="14"/>
      <c r="E478" s="36"/>
    </row>
    <row r="479" spans="1:5">
      <c r="A479" s="45" t="s">
        <v>132</v>
      </c>
      <c r="B479" s="46" t="s">
        <v>196</v>
      </c>
      <c r="C479" s="9"/>
      <c r="D479" s="14"/>
      <c r="E479" s="36"/>
    </row>
    <row r="480" spans="1:5" ht="47.25">
      <c r="A480" s="37" t="s">
        <v>102</v>
      </c>
      <c r="B480" s="6" t="s">
        <v>1043</v>
      </c>
      <c r="C480" s="8"/>
      <c r="D480" s="13">
        <f>SUM(D481:D482)</f>
        <v>0</v>
      </c>
      <c r="E480" s="13">
        <f>SUM(E481:E482)</f>
        <v>0</v>
      </c>
    </row>
    <row r="481" spans="1:5">
      <c r="A481" s="45" t="s">
        <v>135</v>
      </c>
      <c r="B481" s="46" t="s">
        <v>195</v>
      </c>
      <c r="C481" s="9"/>
      <c r="D481" s="14"/>
      <c r="E481" s="36"/>
    </row>
    <row r="482" spans="1:5">
      <c r="A482" s="45" t="s">
        <v>136</v>
      </c>
      <c r="B482" s="46" t="s">
        <v>196</v>
      </c>
      <c r="C482" s="9"/>
      <c r="D482" s="14"/>
      <c r="E482" s="36"/>
    </row>
    <row r="483" spans="1:5">
      <c r="A483" s="37" t="s">
        <v>101</v>
      </c>
      <c r="B483" s="6" t="s">
        <v>1044</v>
      </c>
      <c r="C483" s="6"/>
      <c r="D483" s="13">
        <f>D484+D487+D490+D493+D496+D499</f>
        <v>0</v>
      </c>
      <c r="E483" s="13">
        <f>E484+E487+E490+E493+E496+E499</f>
        <v>0</v>
      </c>
    </row>
    <row r="484" spans="1:5" ht="47.25">
      <c r="A484" s="37" t="s">
        <v>100</v>
      </c>
      <c r="B484" s="6" t="s">
        <v>1045</v>
      </c>
      <c r="C484" s="8"/>
      <c r="D484" s="13">
        <f>SUM(D485:D486)</f>
        <v>0</v>
      </c>
      <c r="E484" s="13">
        <f>SUM(E485:E486)</f>
        <v>0</v>
      </c>
    </row>
    <row r="485" spans="1:5">
      <c r="A485" s="45" t="s">
        <v>63</v>
      </c>
      <c r="B485" s="46" t="s">
        <v>195</v>
      </c>
      <c r="C485" s="9"/>
      <c r="D485" s="14"/>
      <c r="E485" s="36"/>
    </row>
    <row r="486" spans="1:5">
      <c r="A486" s="45" t="s">
        <v>64</v>
      </c>
      <c r="B486" s="46" t="s">
        <v>196</v>
      </c>
      <c r="C486" s="9"/>
      <c r="D486" s="14"/>
      <c r="E486" s="36"/>
    </row>
    <row r="487" spans="1:5" ht="47.25">
      <c r="A487" s="37" t="s">
        <v>99</v>
      </c>
      <c r="B487" s="6" t="s">
        <v>1046</v>
      </c>
      <c r="C487" s="8"/>
      <c r="D487" s="13">
        <f>SUM(D488:D489)</f>
        <v>0</v>
      </c>
      <c r="E487" s="13">
        <f>SUM(E488:E489)</f>
        <v>0</v>
      </c>
    </row>
    <row r="488" spans="1:5">
      <c r="A488" s="45" t="s">
        <v>137</v>
      </c>
      <c r="B488" s="46" t="s">
        <v>195</v>
      </c>
      <c r="C488" s="9"/>
      <c r="D488" s="14"/>
      <c r="E488" s="36"/>
    </row>
    <row r="489" spans="1:5">
      <c r="A489" s="45" t="s">
        <v>138</v>
      </c>
      <c r="B489" s="46" t="s">
        <v>196</v>
      </c>
      <c r="C489" s="9"/>
      <c r="D489" s="14"/>
      <c r="E489" s="36"/>
    </row>
    <row r="490" spans="1:5" ht="47.25">
      <c r="A490" s="37" t="s">
        <v>98</v>
      </c>
      <c r="B490" s="6" t="s">
        <v>1049</v>
      </c>
      <c r="C490" s="8"/>
      <c r="D490" s="13">
        <f>SUM(D491:D492)</f>
        <v>0</v>
      </c>
      <c r="E490" s="13">
        <f>SUM(E491:E492)</f>
        <v>0</v>
      </c>
    </row>
    <row r="491" spans="1:5">
      <c r="A491" s="45" t="s">
        <v>141</v>
      </c>
      <c r="B491" s="46" t="s">
        <v>195</v>
      </c>
      <c r="C491" s="9"/>
      <c r="D491" s="14"/>
      <c r="E491" s="36"/>
    </row>
    <row r="492" spans="1:5">
      <c r="A492" s="45" t="s">
        <v>142</v>
      </c>
      <c r="B492" s="46" t="s">
        <v>196</v>
      </c>
      <c r="C492" s="9"/>
      <c r="D492" s="14"/>
      <c r="E492" s="36"/>
    </row>
    <row r="493" spans="1:5" ht="47.25">
      <c r="A493" s="37" t="s">
        <v>97</v>
      </c>
      <c r="B493" s="6" t="s">
        <v>1052</v>
      </c>
      <c r="C493" s="8"/>
      <c r="D493" s="13">
        <f>SUM(D494:D495)</f>
        <v>0</v>
      </c>
      <c r="E493" s="13">
        <f>SUM(E494:E495)</f>
        <v>0</v>
      </c>
    </row>
    <row r="494" spans="1:5">
      <c r="A494" s="45" t="s">
        <v>143</v>
      </c>
      <c r="B494" s="46" t="s">
        <v>195</v>
      </c>
      <c r="C494" s="9"/>
      <c r="D494" s="14"/>
      <c r="E494" s="36"/>
    </row>
    <row r="495" spans="1:5">
      <c r="A495" s="45" t="s">
        <v>144</v>
      </c>
      <c r="B495" s="46" t="s">
        <v>196</v>
      </c>
      <c r="C495" s="9"/>
      <c r="D495" s="14"/>
      <c r="E495" s="36"/>
    </row>
    <row r="496" spans="1:5" ht="47.25">
      <c r="A496" s="37" t="s">
        <v>96</v>
      </c>
      <c r="B496" s="6" t="s">
        <v>1053</v>
      </c>
      <c r="C496" s="8"/>
      <c r="D496" s="13">
        <f>SUM(D497:D498)</f>
        <v>0</v>
      </c>
      <c r="E496" s="13">
        <f>SUM(E497:E498)</f>
        <v>0</v>
      </c>
    </row>
    <row r="497" spans="1:5">
      <c r="A497" s="45" t="s">
        <v>145</v>
      </c>
      <c r="B497" s="46" t="s">
        <v>195</v>
      </c>
      <c r="C497" s="9"/>
      <c r="D497" s="14"/>
      <c r="E497" s="36"/>
    </row>
    <row r="498" spans="1:5">
      <c r="A498" s="45" t="s">
        <v>146</v>
      </c>
      <c r="B498" s="46" t="s">
        <v>196</v>
      </c>
      <c r="C498" s="9"/>
      <c r="D498" s="14"/>
      <c r="E498" s="36"/>
    </row>
    <row r="499" spans="1:5" ht="31.5">
      <c r="A499" s="37" t="s">
        <v>95</v>
      </c>
      <c r="B499" s="6" t="s">
        <v>1054</v>
      </c>
      <c r="C499" s="8"/>
      <c r="D499" s="13">
        <f>SUM(D500:D501)</f>
        <v>0</v>
      </c>
      <c r="E499" s="13">
        <f>SUM(E500:E501)</f>
        <v>0</v>
      </c>
    </row>
    <row r="500" spans="1:5">
      <c r="A500" s="45" t="s">
        <v>149</v>
      </c>
      <c r="B500" s="46" t="s">
        <v>195</v>
      </c>
      <c r="C500" s="9"/>
      <c r="D500" s="14"/>
      <c r="E500" s="36"/>
    </row>
    <row r="501" spans="1:5">
      <c r="A501" s="45" t="s">
        <v>150</v>
      </c>
      <c r="B501" s="46" t="s">
        <v>196</v>
      </c>
      <c r="C501" s="9"/>
      <c r="D501" s="14"/>
      <c r="E501" s="36"/>
    </row>
    <row r="502" spans="1:5" ht="31.5">
      <c r="A502" s="37" t="s">
        <v>94</v>
      </c>
      <c r="B502" s="6" t="s">
        <v>1092</v>
      </c>
      <c r="C502" s="6"/>
      <c r="D502" s="13">
        <f>D503+D506+D509+D512+D515+D518</f>
        <v>0</v>
      </c>
      <c r="E502" s="13">
        <f>E503+E506+E509+E512+E515+E518</f>
        <v>0</v>
      </c>
    </row>
    <row r="503" spans="1:5" ht="47.25">
      <c r="A503" s="37" t="s">
        <v>93</v>
      </c>
      <c r="B503" s="6" t="s">
        <v>1098</v>
      </c>
      <c r="C503" s="8"/>
      <c r="D503" s="13">
        <f>SUM(D504:D505)</f>
        <v>0</v>
      </c>
      <c r="E503" s="13">
        <f>SUM(E504:E505)</f>
        <v>0</v>
      </c>
    </row>
    <row r="504" spans="1:5">
      <c r="A504" s="45" t="s">
        <v>92</v>
      </c>
      <c r="B504" s="46" t="s">
        <v>195</v>
      </c>
      <c r="C504" s="9"/>
      <c r="D504" s="14"/>
      <c r="E504" s="36"/>
    </row>
    <row r="505" spans="1:5">
      <c r="A505" s="45" t="s">
        <v>1055</v>
      </c>
      <c r="B505" s="46" t="s">
        <v>196</v>
      </c>
      <c r="C505" s="9"/>
      <c r="D505" s="14"/>
      <c r="E505" s="36"/>
    </row>
    <row r="506" spans="1:5" ht="47.25">
      <c r="A506" s="37" t="s">
        <v>1093</v>
      </c>
      <c r="B506" s="6" t="s">
        <v>1099</v>
      </c>
      <c r="C506" s="8"/>
      <c r="D506" s="13">
        <f>SUM(D507:D508)</f>
        <v>0</v>
      </c>
      <c r="E506" s="13">
        <f>SUM(E507:E508)</f>
        <v>0</v>
      </c>
    </row>
    <row r="507" spans="1:5">
      <c r="A507" s="45" t="s">
        <v>1094</v>
      </c>
      <c r="B507" s="46" t="s">
        <v>195</v>
      </c>
      <c r="C507" s="9"/>
      <c r="D507" s="14"/>
      <c r="E507" s="36"/>
    </row>
    <row r="508" spans="1:5">
      <c r="A508" s="45" t="s">
        <v>1095</v>
      </c>
      <c r="B508" s="46" t="s">
        <v>196</v>
      </c>
      <c r="C508" s="9"/>
      <c r="D508" s="14"/>
      <c r="E508" s="36"/>
    </row>
    <row r="509" spans="1:5" ht="47.25">
      <c r="A509" s="37" t="s">
        <v>1100</v>
      </c>
      <c r="B509" s="6" t="s">
        <v>1105</v>
      </c>
      <c r="C509" s="8"/>
      <c r="D509" s="13">
        <f>SUM(D510:D511)</f>
        <v>0</v>
      </c>
      <c r="E509" s="13">
        <f>SUM(E510:E511)</f>
        <v>0</v>
      </c>
    </row>
    <row r="510" spans="1:5">
      <c r="A510" s="45" t="s">
        <v>1101</v>
      </c>
      <c r="B510" s="46" t="s">
        <v>195</v>
      </c>
      <c r="C510" s="9"/>
      <c r="D510" s="14"/>
      <c r="E510" s="36"/>
    </row>
    <row r="511" spans="1:5">
      <c r="A511" s="45" t="s">
        <v>1102</v>
      </c>
      <c r="B511" s="46" t="s">
        <v>196</v>
      </c>
      <c r="C511" s="9"/>
      <c r="D511" s="14"/>
      <c r="E511" s="36"/>
    </row>
    <row r="512" spans="1:5" ht="47.25">
      <c r="A512" s="37" t="s">
        <v>1106</v>
      </c>
      <c r="B512" s="6" t="s">
        <v>1111</v>
      </c>
      <c r="C512" s="8"/>
      <c r="D512" s="13">
        <f>SUM(D513:D514)</f>
        <v>0</v>
      </c>
      <c r="E512" s="13">
        <f>SUM(E513:E514)</f>
        <v>0</v>
      </c>
    </row>
    <row r="513" spans="1:5">
      <c r="A513" s="45" t="s">
        <v>1107</v>
      </c>
      <c r="B513" s="46" t="s">
        <v>195</v>
      </c>
      <c r="C513" s="9"/>
      <c r="D513" s="14"/>
      <c r="E513" s="36"/>
    </row>
    <row r="514" spans="1:5">
      <c r="A514" s="45" t="s">
        <v>1108</v>
      </c>
      <c r="B514" s="46" t="s">
        <v>196</v>
      </c>
      <c r="C514" s="9"/>
      <c r="D514" s="14"/>
      <c r="E514" s="36"/>
    </row>
    <row r="515" spans="1:5" ht="47.25">
      <c r="A515" s="37" t="s">
        <v>1112</v>
      </c>
      <c r="B515" s="6" t="s">
        <v>1117</v>
      </c>
      <c r="C515" s="8"/>
      <c r="D515" s="13">
        <f>SUM(D516:D517)</f>
        <v>0</v>
      </c>
      <c r="E515" s="13">
        <f>SUM(E516:E517)</f>
        <v>0</v>
      </c>
    </row>
    <row r="516" spans="1:5">
      <c r="A516" s="45" t="s">
        <v>1113</v>
      </c>
      <c r="B516" s="46" t="s">
        <v>195</v>
      </c>
      <c r="C516" s="9"/>
      <c r="D516" s="14"/>
      <c r="E516" s="36"/>
    </row>
    <row r="517" spans="1:5">
      <c r="A517" s="45" t="s">
        <v>1114</v>
      </c>
      <c r="B517" s="46" t="s">
        <v>196</v>
      </c>
      <c r="C517" s="9"/>
      <c r="D517" s="14"/>
      <c r="E517" s="36"/>
    </row>
    <row r="518" spans="1:5" ht="47.25">
      <c r="A518" s="37" t="s">
        <v>1118</v>
      </c>
      <c r="B518" s="6" t="s">
        <v>1123</v>
      </c>
      <c r="C518" s="8"/>
      <c r="D518" s="13">
        <f>SUM(D519:D520)</f>
        <v>0</v>
      </c>
      <c r="E518" s="13">
        <f>SUM(E519:E520)</f>
        <v>0</v>
      </c>
    </row>
    <row r="519" spans="1:5">
      <c r="A519" s="45" t="s">
        <v>1119</v>
      </c>
      <c r="B519" s="46" t="s">
        <v>195</v>
      </c>
      <c r="C519" s="9"/>
      <c r="D519" s="14"/>
      <c r="E519" s="36"/>
    </row>
    <row r="520" spans="1:5">
      <c r="A520" s="45" t="s">
        <v>1120</v>
      </c>
      <c r="B520" s="46" t="s">
        <v>196</v>
      </c>
      <c r="C520" s="9"/>
      <c r="D520" s="14"/>
      <c r="E520" s="36"/>
    </row>
    <row r="521" spans="1:5">
      <c r="A521" s="37" t="s">
        <v>91</v>
      </c>
      <c r="B521" s="6" t="s">
        <v>1058</v>
      </c>
      <c r="C521" s="6"/>
      <c r="D521" s="13">
        <f>D522+D525+D528+D531+D534+D537</f>
        <v>0</v>
      </c>
      <c r="E521" s="13">
        <f>E522+E525+E528+E531+E534+E537</f>
        <v>0</v>
      </c>
    </row>
    <row r="522" spans="1:5" ht="47.25">
      <c r="A522" s="37" t="s">
        <v>89</v>
      </c>
      <c r="B522" s="6" t="s">
        <v>1059</v>
      </c>
      <c r="C522" s="8"/>
      <c r="D522" s="13">
        <f>SUM(D523:D524)</f>
        <v>0</v>
      </c>
      <c r="E522" s="13">
        <f>SUM(E523:E524)</f>
        <v>0</v>
      </c>
    </row>
    <row r="523" spans="1:5">
      <c r="A523" s="45" t="s">
        <v>90</v>
      </c>
      <c r="B523" s="46" t="s">
        <v>195</v>
      </c>
      <c r="C523" s="9"/>
      <c r="D523" s="14"/>
      <c r="E523" s="36"/>
    </row>
    <row r="524" spans="1:5">
      <c r="A524" s="45" t="s">
        <v>1124</v>
      </c>
      <c r="B524" s="46" t="s">
        <v>196</v>
      </c>
      <c r="C524" s="9"/>
      <c r="D524" s="14"/>
      <c r="E524" s="36"/>
    </row>
    <row r="525" spans="1:5" ht="47.25">
      <c r="A525" s="37" t="s">
        <v>1127</v>
      </c>
      <c r="B525" s="6" t="s">
        <v>1132</v>
      </c>
      <c r="C525" s="8"/>
      <c r="D525" s="13">
        <f>SUM(D526:D527)</f>
        <v>0</v>
      </c>
      <c r="E525" s="13">
        <f>SUM(E526:E527)</f>
        <v>0</v>
      </c>
    </row>
    <row r="526" spans="1:5">
      <c r="A526" s="45" t="s">
        <v>1128</v>
      </c>
      <c r="B526" s="46" t="s">
        <v>195</v>
      </c>
      <c r="C526" s="9"/>
      <c r="D526" s="14"/>
      <c r="E526" s="36"/>
    </row>
    <row r="527" spans="1:5">
      <c r="A527" s="45" t="s">
        <v>1129</v>
      </c>
      <c r="B527" s="46" t="s">
        <v>196</v>
      </c>
      <c r="C527" s="9"/>
      <c r="D527" s="14"/>
      <c r="E527" s="36"/>
    </row>
    <row r="528" spans="1:5" ht="47.25">
      <c r="A528" s="37" t="s">
        <v>1133</v>
      </c>
      <c r="B528" s="6" t="s">
        <v>1138</v>
      </c>
      <c r="C528" s="8"/>
      <c r="D528" s="13">
        <f>SUM(D529:D530)</f>
        <v>0</v>
      </c>
      <c r="E528" s="13">
        <f>SUM(E529:E530)</f>
        <v>0</v>
      </c>
    </row>
    <row r="529" spans="1:5">
      <c r="A529" s="45" t="s">
        <v>1134</v>
      </c>
      <c r="B529" s="46" t="s">
        <v>195</v>
      </c>
      <c r="C529" s="9"/>
      <c r="D529" s="14"/>
      <c r="E529" s="36"/>
    </row>
    <row r="530" spans="1:5">
      <c r="A530" s="45" t="s">
        <v>1135</v>
      </c>
      <c r="B530" s="46" t="s">
        <v>196</v>
      </c>
      <c r="C530" s="9"/>
      <c r="D530" s="14"/>
      <c r="E530" s="36"/>
    </row>
    <row r="531" spans="1:5" ht="47.25">
      <c r="A531" s="37" t="s">
        <v>1139</v>
      </c>
      <c r="B531" s="6" t="s">
        <v>1140</v>
      </c>
      <c r="C531" s="8"/>
      <c r="D531" s="13">
        <f>SUM(D532:D533)</f>
        <v>0</v>
      </c>
      <c r="E531" s="13">
        <f>SUM(E532:E533)</f>
        <v>0</v>
      </c>
    </row>
    <row r="532" spans="1:5">
      <c r="A532" s="45" t="s">
        <v>1141</v>
      </c>
      <c r="B532" s="46" t="s">
        <v>195</v>
      </c>
      <c r="C532" s="9"/>
      <c r="D532" s="14"/>
      <c r="E532" s="36"/>
    </row>
    <row r="533" spans="1:5">
      <c r="A533" s="45" t="s">
        <v>1142</v>
      </c>
      <c r="B533" s="46" t="s">
        <v>196</v>
      </c>
      <c r="C533" s="9"/>
      <c r="D533" s="14"/>
      <c r="E533" s="36"/>
    </row>
    <row r="534" spans="1:5" ht="47.25">
      <c r="A534" s="37" t="s">
        <v>1145</v>
      </c>
      <c r="B534" s="6" t="s">
        <v>1150</v>
      </c>
      <c r="C534" s="8"/>
      <c r="D534" s="13">
        <f>SUM(D535:D536)</f>
        <v>0</v>
      </c>
      <c r="E534" s="13">
        <f>SUM(E535:E536)</f>
        <v>0</v>
      </c>
    </row>
    <row r="535" spans="1:5">
      <c r="A535" s="45" t="s">
        <v>1146</v>
      </c>
      <c r="B535" s="46" t="s">
        <v>195</v>
      </c>
      <c r="C535" s="9"/>
      <c r="D535" s="14"/>
      <c r="E535" s="36"/>
    </row>
    <row r="536" spans="1:5" ht="16.5" customHeight="1">
      <c r="A536" s="45" t="s">
        <v>1147</v>
      </c>
      <c r="B536" s="46" t="s">
        <v>196</v>
      </c>
      <c r="C536" s="9"/>
      <c r="D536" s="14"/>
      <c r="E536" s="36"/>
    </row>
    <row r="537" spans="1:5" ht="31.5">
      <c r="A537" s="37" t="s">
        <v>1151</v>
      </c>
      <c r="B537" s="6" t="s">
        <v>1156</v>
      </c>
      <c r="C537" s="8"/>
      <c r="D537" s="13">
        <f>SUM(D538:D539)</f>
        <v>0</v>
      </c>
      <c r="E537" s="13">
        <f>SUM(E538:E539)</f>
        <v>0</v>
      </c>
    </row>
    <row r="538" spans="1:5">
      <c r="A538" s="45" t="s">
        <v>1152</v>
      </c>
      <c r="B538" s="46" t="s">
        <v>195</v>
      </c>
      <c r="C538" s="9"/>
      <c r="D538" s="14"/>
      <c r="E538" s="36"/>
    </row>
    <row r="539" spans="1:5">
      <c r="A539" s="45" t="s">
        <v>1153</v>
      </c>
      <c r="B539" s="46" t="s">
        <v>196</v>
      </c>
      <c r="C539" s="9"/>
      <c r="D539" s="14"/>
      <c r="E539" s="36"/>
    </row>
    <row r="540" spans="1:5" ht="31.5">
      <c r="A540" s="37" t="s">
        <v>1157</v>
      </c>
      <c r="B540" s="6" t="s">
        <v>1159</v>
      </c>
      <c r="C540" s="6"/>
      <c r="D540" s="13">
        <f>D541+D544+D547+D550+D553+D556</f>
        <v>0</v>
      </c>
      <c r="E540" s="13">
        <f>E541+E544+E547+E550+E553+E556</f>
        <v>0</v>
      </c>
    </row>
    <row r="541" spans="1:5" ht="47.25">
      <c r="A541" s="37" t="s">
        <v>1160</v>
      </c>
      <c r="B541" s="6" t="s">
        <v>1211</v>
      </c>
      <c r="C541" s="8"/>
      <c r="D541" s="13">
        <f>SUM(D542:D543)</f>
        <v>0</v>
      </c>
      <c r="E541" s="13">
        <f>SUM(E542:E543)</f>
        <v>0</v>
      </c>
    </row>
    <row r="542" spans="1:5">
      <c r="A542" s="45" t="s">
        <v>1161</v>
      </c>
      <c r="B542" s="46" t="s">
        <v>195</v>
      </c>
      <c r="C542" s="9"/>
      <c r="D542" s="14"/>
      <c r="E542" s="36"/>
    </row>
    <row r="543" spans="1:5">
      <c r="A543" s="45" t="s">
        <v>1162</v>
      </c>
      <c r="B543" s="46" t="s">
        <v>196</v>
      </c>
      <c r="C543" s="9"/>
      <c r="D543" s="14"/>
      <c r="E543" s="36"/>
    </row>
    <row r="544" spans="1:5" ht="47.25">
      <c r="A544" s="37" t="s">
        <v>1167</v>
      </c>
      <c r="B544" s="6" t="s">
        <v>1213</v>
      </c>
      <c r="C544" s="8"/>
      <c r="D544" s="13">
        <f>SUM(D545:D546)</f>
        <v>0</v>
      </c>
      <c r="E544" s="13">
        <f>SUM(E545:E546)</f>
        <v>0</v>
      </c>
    </row>
    <row r="545" spans="1:5">
      <c r="A545" s="45" t="s">
        <v>1168</v>
      </c>
      <c r="B545" s="46" t="s">
        <v>195</v>
      </c>
      <c r="C545" s="9"/>
      <c r="D545" s="14"/>
      <c r="E545" s="36"/>
    </row>
    <row r="546" spans="1:5">
      <c r="A546" s="45" t="s">
        <v>1169</v>
      </c>
      <c r="B546" s="46" t="s">
        <v>196</v>
      </c>
      <c r="C546" s="9"/>
      <c r="D546" s="14"/>
      <c r="E546" s="36"/>
    </row>
    <row r="547" spans="1:5" ht="47.25">
      <c r="A547" s="37" t="s">
        <v>1172</v>
      </c>
      <c r="B547" s="6" t="s">
        <v>1212</v>
      </c>
      <c r="C547" s="8"/>
      <c r="D547" s="13">
        <f>SUM(D548:D549)</f>
        <v>0</v>
      </c>
      <c r="E547" s="13">
        <f>SUM(E548:E549)</f>
        <v>0</v>
      </c>
    </row>
    <row r="548" spans="1:5">
      <c r="A548" s="45" t="s">
        <v>1173</v>
      </c>
      <c r="B548" s="46" t="s">
        <v>195</v>
      </c>
      <c r="C548" s="9"/>
      <c r="D548" s="14"/>
      <c r="E548" s="36"/>
    </row>
    <row r="549" spans="1:5">
      <c r="A549" s="45" t="s">
        <v>1174</v>
      </c>
      <c r="B549" s="46" t="s">
        <v>196</v>
      </c>
      <c r="C549" s="9"/>
      <c r="D549" s="14"/>
      <c r="E549" s="36"/>
    </row>
    <row r="550" spans="1:5" ht="47.25">
      <c r="A550" s="37" t="s">
        <v>1177</v>
      </c>
      <c r="B550" s="6" t="s">
        <v>1214</v>
      </c>
      <c r="C550" s="8"/>
      <c r="D550" s="13">
        <f>SUM(D551:D552)</f>
        <v>0</v>
      </c>
      <c r="E550" s="13">
        <f>SUM(E551:E552)</f>
        <v>0</v>
      </c>
    </row>
    <row r="551" spans="1:5">
      <c r="A551" s="45" t="s">
        <v>1178</v>
      </c>
      <c r="B551" s="46" t="s">
        <v>195</v>
      </c>
      <c r="C551" s="9"/>
      <c r="D551" s="14"/>
      <c r="E551" s="36"/>
    </row>
    <row r="552" spans="1:5">
      <c r="A552" s="45" t="s">
        <v>1179</v>
      </c>
      <c r="B552" s="46" t="s">
        <v>196</v>
      </c>
      <c r="C552" s="9"/>
      <c r="D552" s="14"/>
      <c r="E552" s="36"/>
    </row>
    <row r="553" spans="1:5" ht="47.25">
      <c r="A553" s="37" t="s">
        <v>1182</v>
      </c>
      <c r="B553" s="6" t="s">
        <v>1215</v>
      </c>
      <c r="C553" s="8"/>
      <c r="D553" s="13">
        <f>SUM(D554:D555)</f>
        <v>0</v>
      </c>
      <c r="E553" s="13">
        <f>SUM(E554:E555)</f>
        <v>0</v>
      </c>
    </row>
    <row r="554" spans="1:5">
      <c r="A554" s="45" t="s">
        <v>1183</v>
      </c>
      <c r="B554" s="46" t="s">
        <v>195</v>
      </c>
      <c r="C554" s="9"/>
      <c r="D554" s="14"/>
      <c r="E554" s="36"/>
    </row>
    <row r="555" spans="1:5">
      <c r="A555" s="45" t="s">
        <v>1184</v>
      </c>
      <c r="B555" s="46" t="s">
        <v>196</v>
      </c>
      <c r="C555" s="9"/>
      <c r="D555" s="14"/>
      <c r="E555" s="36"/>
    </row>
    <row r="556" spans="1:5" ht="47.25">
      <c r="A556" s="37" t="s">
        <v>1187</v>
      </c>
      <c r="B556" s="6" t="s">
        <v>1216</v>
      </c>
      <c r="C556" s="8"/>
      <c r="D556" s="13">
        <f>SUM(D557:D558)</f>
        <v>0</v>
      </c>
      <c r="E556" s="13">
        <f>SUM(E557:E558)</f>
        <v>0</v>
      </c>
    </row>
    <row r="557" spans="1:5">
      <c r="A557" s="45" t="s">
        <v>1188</v>
      </c>
      <c r="B557" s="46" t="s">
        <v>195</v>
      </c>
      <c r="C557" s="9"/>
      <c r="D557" s="14"/>
      <c r="E557" s="36"/>
    </row>
    <row r="558" spans="1:5">
      <c r="A558" s="45" t="s">
        <v>1189</v>
      </c>
      <c r="B558" s="46" t="s">
        <v>196</v>
      </c>
      <c r="C558" s="9"/>
      <c r="D558" s="14"/>
      <c r="E558" s="36"/>
    </row>
    <row r="559" spans="1:5">
      <c r="A559" s="37" t="s">
        <v>1192</v>
      </c>
      <c r="B559" s="6" t="s">
        <v>1158</v>
      </c>
      <c r="C559" s="6"/>
      <c r="D559" s="13">
        <f>D560+D563+D566+D569+D572+D575</f>
        <v>0</v>
      </c>
      <c r="E559" s="13">
        <f>E560+E563+E566+E569+E572+E575</f>
        <v>0</v>
      </c>
    </row>
    <row r="560" spans="1:5" ht="31.5">
      <c r="A560" s="37" t="s">
        <v>1165</v>
      </c>
      <c r="B560" s="6" t="s">
        <v>1217</v>
      </c>
      <c r="C560" s="8"/>
      <c r="D560" s="13">
        <f>SUM(D561:D562)</f>
        <v>0</v>
      </c>
      <c r="E560" s="13">
        <f>SUM(E561:E562)</f>
        <v>0</v>
      </c>
    </row>
    <row r="561" spans="1:5">
      <c r="A561" s="45" t="s">
        <v>1166</v>
      </c>
      <c r="B561" s="46" t="s">
        <v>195</v>
      </c>
      <c r="C561" s="9"/>
      <c r="D561" s="14"/>
      <c r="E561" s="36"/>
    </row>
    <row r="562" spans="1:5">
      <c r="A562" s="45" t="s">
        <v>1193</v>
      </c>
      <c r="B562" s="46" t="s">
        <v>196</v>
      </c>
      <c r="C562" s="9"/>
      <c r="D562" s="14"/>
      <c r="E562" s="36"/>
    </row>
    <row r="563" spans="1:5" ht="47.25">
      <c r="A563" s="37" t="s">
        <v>1196</v>
      </c>
      <c r="B563" s="6" t="s">
        <v>1218</v>
      </c>
      <c r="C563" s="8"/>
      <c r="D563" s="13">
        <f>SUM(D564:D565)</f>
        <v>0</v>
      </c>
      <c r="E563" s="13">
        <f>SUM(E564:E565)</f>
        <v>0</v>
      </c>
    </row>
    <row r="564" spans="1:5">
      <c r="A564" s="45" t="s">
        <v>1197</v>
      </c>
      <c r="B564" s="46" t="s">
        <v>195</v>
      </c>
      <c r="C564" s="9"/>
      <c r="D564" s="14"/>
      <c r="E564" s="36"/>
    </row>
    <row r="565" spans="1:5">
      <c r="A565" s="45" t="s">
        <v>1198</v>
      </c>
      <c r="B565" s="46" t="s">
        <v>196</v>
      </c>
      <c r="C565" s="9"/>
      <c r="D565" s="14"/>
      <c r="E565" s="36"/>
    </row>
    <row r="566" spans="1:5" ht="47.25">
      <c r="A566" s="37" t="s">
        <v>1201</v>
      </c>
      <c r="B566" s="6" t="s">
        <v>1219</v>
      </c>
      <c r="C566" s="8"/>
      <c r="D566" s="13">
        <f>SUM(D567:D568)</f>
        <v>0</v>
      </c>
      <c r="E566" s="13">
        <f>SUM(E567:E568)</f>
        <v>0</v>
      </c>
    </row>
    <row r="567" spans="1:5">
      <c r="A567" s="45" t="s">
        <v>1202</v>
      </c>
      <c r="B567" s="46" t="s">
        <v>195</v>
      </c>
      <c r="C567" s="9"/>
      <c r="D567" s="14"/>
      <c r="E567" s="36"/>
    </row>
    <row r="568" spans="1:5">
      <c r="A568" s="45" t="s">
        <v>1203</v>
      </c>
      <c r="B568" s="46" t="s">
        <v>196</v>
      </c>
      <c r="C568" s="9"/>
      <c r="D568" s="14"/>
      <c r="E568" s="36"/>
    </row>
    <row r="569" spans="1:5" ht="47.25">
      <c r="A569" s="37" t="s">
        <v>1206</v>
      </c>
      <c r="B569" s="6" t="s">
        <v>1220</v>
      </c>
      <c r="C569" s="8"/>
      <c r="D569" s="13">
        <f>SUM(D570:D571)</f>
        <v>0</v>
      </c>
      <c r="E569" s="13">
        <f>SUM(E570:E571)</f>
        <v>0</v>
      </c>
    </row>
    <row r="570" spans="1:5">
      <c r="A570" s="45" t="s">
        <v>1207</v>
      </c>
      <c r="B570" s="46" t="s">
        <v>195</v>
      </c>
      <c r="C570" s="9"/>
      <c r="D570" s="14"/>
      <c r="E570" s="36"/>
    </row>
    <row r="571" spans="1:5">
      <c r="A571" s="45" t="s">
        <v>1208</v>
      </c>
      <c r="B571" s="46" t="s">
        <v>196</v>
      </c>
      <c r="C571" s="9"/>
      <c r="D571" s="14"/>
      <c r="E571" s="36"/>
    </row>
    <row r="572" spans="1:5" ht="47.25">
      <c r="A572" s="37" t="s">
        <v>1221</v>
      </c>
      <c r="B572" s="6" t="s">
        <v>1226</v>
      </c>
      <c r="C572" s="8"/>
      <c r="D572" s="13">
        <f>SUM(D573:D574)</f>
        <v>0</v>
      </c>
      <c r="E572" s="13">
        <f>SUM(E573:E574)</f>
        <v>0</v>
      </c>
    </row>
    <row r="573" spans="1:5">
      <c r="A573" s="45" t="s">
        <v>1222</v>
      </c>
      <c r="B573" s="46" t="s">
        <v>195</v>
      </c>
      <c r="C573" s="9"/>
      <c r="D573" s="14"/>
      <c r="E573" s="36"/>
    </row>
    <row r="574" spans="1:5">
      <c r="A574" s="45" t="s">
        <v>1223</v>
      </c>
      <c r="B574" s="46" t="s">
        <v>196</v>
      </c>
      <c r="C574" s="9"/>
      <c r="D574" s="14"/>
      <c r="E574" s="36"/>
    </row>
    <row r="575" spans="1:5" ht="31.5">
      <c r="A575" s="37" t="s">
        <v>1227</v>
      </c>
      <c r="B575" s="6" t="s">
        <v>1232</v>
      </c>
      <c r="C575" s="8"/>
      <c r="D575" s="13">
        <f>SUM(D576:D577)</f>
        <v>0</v>
      </c>
      <c r="E575" s="13">
        <f>SUM(E576:E577)</f>
        <v>0</v>
      </c>
    </row>
    <row r="576" spans="1:5">
      <c r="A576" s="45" t="s">
        <v>1228</v>
      </c>
      <c r="B576" s="46" t="s">
        <v>195</v>
      </c>
      <c r="C576" s="9"/>
      <c r="D576" s="14"/>
      <c r="E576" s="36"/>
    </row>
    <row r="577" spans="1:5">
      <c r="A577" s="45" t="s">
        <v>1229</v>
      </c>
      <c r="B577" s="46" t="s">
        <v>196</v>
      </c>
      <c r="C577" s="9"/>
      <c r="D577" s="14"/>
      <c r="E577" s="36"/>
    </row>
    <row r="578" spans="1:5" ht="31.5">
      <c r="A578" s="37" t="s">
        <v>1234</v>
      </c>
      <c r="B578" s="6" t="s">
        <v>1267</v>
      </c>
      <c r="C578" s="6"/>
      <c r="D578" s="13">
        <f>D579+D582+D585+D588+D591+D594</f>
        <v>0</v>
      </c>
      <c r="E578" s="13">
        <f>E579+E582+E585+E588+E591+E594</f>
        <v>0</v>
      </c>
    </row>
    <row r="579" spans="1:5" ht="47.25">
      <c r="A579" s="37" t="s">
        <v>1239</v>
      </c>
      <c r="B579" s="6" t="s">
        <v>1268</v>
      </c>
      <c r="C579" s="8"/>
      <c r="D579" s="13">
        <f>SUM(D580:D581)</f>
        <v>0</v>
      </c>
      <c r="E579" s="13">
        <f>SUM(E580:E581)</f>
        <v>0</v>
      </c>
    </row>
    <row r="580" spans="1:5">
      <c r="A580" s="45" t="s">
        <v>1235</v>
      </c>
      <c r="B580" s="46" t="s">
        <v>195</v>
      </c>
      <c r="C580" s="9"/>
      <c r="D580" s="14"/>
      <c r="E580" s="36"/>
    </row>
    <row r="581" spans="1:5">
      <c r="A581" s="45" t="s">
        <v>1236</v>
      </c>
      <c r="B581" s="46" t="s">
        <v>196</v>
      </c>
      <c r="C581" s="9"/>
      <c r="D581" s="14"/>
      <c r="E581" s="36"/>
    </row>
    <row r="582" spans="1:5" ht="47.25">
      <c r="A582" s="37" t="s">
        <v>1240</v>
      </c>
      <c r="B582" s="6" t="s">
        <v>1269</v>
      </c>
      <c r="C582" s="8"/>
      <c r="D582" s="13">
        <f>SUM(D583:D584)</f>
        <v>0</v>
      </c>
      <c r="E582" s="13">
        <f>SUM(E583:E584)</f>
        <v>0</v>
      </c>
    </row>
    <row r="583" spans="1:5">
      <c r="A583" s="45" t="s">
        <v>1241</v>
      </c>
      <c r="B583" s="46" t="s">
        <v>195</v>
      </c>
      <c r="C583" s="9"/>
      <c r="D583" s="14"/>
      <c r="E583" s="36"/>
    </row>
    <row r="584" spans="1:5">
      <c r="A584" s="45" t="s">
        <v>1242</v>
      </c>
      <c r="B584" s="46" t="s">
        <v>196</v>
      </c>
      <c r="C584" s="9"/>
      <c r="D584" s="14"/>
      <c r="E584" s="36"/>
    </row>
    <row r="585" spans="1:5" ht="47.25">
      <c r="A585" s="37" t="s">
        <v>1245</v>
      </c>
      <c r="B585" s="6" t="s">
        <v>1270</v>
      </c>
      <c r="C585" s="8"/>
      <c r="D585" s="13">
        <f>SUM(D586:D587)</f>
        <v>0</v>
      </c>
      <c r="E585" s="13">
        <f>SUM(E586:E587)</f>
        <v>0</v>
      </c>
    </row>
    <row r="586" spans="1:5">
      <c r="A586" s="45" t="s">
        <v>1246</v>
      </c>
      <c r="B586" s="46" t="s">
        <v>195</v>
      </c>
      <c r="C586" s="9"/>
      <c r="D586" s="14"/>
      <c r="E586" s="36"/>
    </row>
    <row r="587" spans="1:5">
      <c r="A587" s="45" t="s">
        <v>1247</v>
      </c>
      <c r="B587" s="46" t="s">
        <v>196</v>
      </c>
      <c r="C587" s="9"/>
      <c r="D587" s="14"/>
      <c r="E587" s="36"/>
    </row>
    <row r="588" spans="1:5" ht="47.25">
      <c r="A588" s="37" t="s">
        <v>1250</v>
      </c>
      <c r="B588" s="6" t="s">
        <v>1271</v>
      </c>
      <c r="C588" s="8"/>
      <c r="D588" s="13">
        <f>SUM(D589:D590)</f>
        <v>0</v>
      </c>
      <c r="E588" s="13">
        <f>SUM(E589:E590)</f>
        <v>0</v>
      </c>
    </row>
    <row r="589" spans="1:5">
      <c r="A589" s="45" t="s">
        <v>1251</v>
      </c>
      <c r="B589" s="46" t="s">
        <v>195</v>
      </c>
      <c r="C589" s="9"/>
      <c r="D589" s="14"/>
      <c r="E589" s="36"/>
    </row>
    <row r="590" spans="1:5">
      <c r="A590" s="45" t="s">
        <v>1252</v>
      </c>
      <c r="B590" s="46" t="s">
        <v>196</v>
      </c>
      <c r="C590" s="9"/>
      <c r="D590" s="14"/>
      <c r="E590" s="36"/>
    </row>
    <row r="591" spans="1:5" ht="47.25">
      <c r="A591" s="37" t="s">
        <v>1255</v>
      </c>
      <c r="B591" s="6" t="s">
        <v>1272</v>
      </c>
      <c r="C591" s="8"/>
      <c r="D591" s="13">
        <f>SUM(D592:D593)</f>
        <v>0</v>
      </c>
      <c r="E591" s="13">
        <f>SUM(E592:E593)</f>
        <v>0</v>
      </c>
    </row>
    <row r="592" spans="1:5">
      <c r="A592" s="45" t="s">
        <v>1256</v>
      </c>
      <c r="B592" s="46" t="s">
        <v>195</v>
      </c>
      <c r="C592" s="9"/>
      <c r="D592" s="14"/>
      <c r="E592" s="36"/>
    </row>
    <row r="593" spans="1:5">
      <c r="A593" s="45" t="s">
        <v>1257</v>
      </c>
      <c r="B593" s="46" t="s">
        <v>196</v>
      </c>
      <c r="C593" s="9"/>
      <c r="D593" s="14"/>
      <c r="E593" s="36"/>
    </row>
    <row r="594" spans="1:5" ht="47.25">
      <c r="A594" s="37" t="s">
        <v>1260</v>
      </c>
      <c r="B594" s="6" t="s">
        <v>1273</v>
      </c>
      <c r="C594" s="8"/>
      <c r="D594" s="13">
        <f>SUM(D595:D596)</f>
        <v>0</v>
      </c>
      <c r="E594" s="13">
        <f>SUM(E595:E596)</f>
        <v>0</v>
      </c>
    </row>
    <row r="595" spans="1:5">
      <c r="A595" s="45" t="s">
        <v>1261</v>
      </c>
      <c r="B595" s="46" t="s">
        <v>195</v>
      </c>
      <c r="C595" s="9"/>
      <c r="D595" s="14"/>
      <c r="E595" s="36"/>
    </row>
    <row r="596" spans="1:5">
      <c r="A596" s="45" t="s">
        <v>1262</v>
      </c>
      <c r="B596" s="46" t="s">
        <v>196</v>
      </c>
      <c r="C596" s="9"/>
      <c r="D596" s="14"/>
      <c r="E596" s="36"/>
    </row>
    <row r="597" spans="1:5">
      <c r="A597" s="37" t="s">
        <v>1265</v>
      </c>
      <c r="B597" s="6" t="s">
        <v>1233</v>
      </c>
      <c r="C597" s="6"/>
      <c r="D597" s="13">
        <f>D598+D601+D604+D607+D610+D613</f>
        <v>0</v>
      </c>
      <c r="E597" s="13">
        <f>E598+E601+E604+E607+E610+E613</f>
        <v>0</v>
      </c>
    </row>
    <row r="598" spans="1:5" ht="47.25">
      <c r="A598" s="37" t="s">
        <v>1266</v>
      </c>
      <c r="B598" s="6" t="s">
        <v>1274</v>
      </c>
      <c r="C598" s="8"/>
      <c r="D598" s="13">
        <f>SUM(D599:D600)</f>
        <v>0</v>
      </c>
      <c r="E598" s="13">
        <f>SUM(E599:E600)</f>
        <v>0</v>
      </c>
    </row>
    <row r="599" spans="1:5">
      <c r="A599" s="45" t="s">
        <v>1275</v>
      </c>
      <c r="B599" s="46" t="s">
        <v>195</v>
      </c>
      <c r="C599" s="9"/>
      <c r="D599" s="14"/>
      <c r="E599" s="36"/>
    </row>
    <row r="600" spans="1:5">
      <c r="A600" s="45" t="s">
        <v>1276</v>
      </c>
      <c r="B600" s="46" t="s">
        <v>196</v>
      </c>
      <c r="C600" s="9"/>
      <c r="D600" s="14"/>
      <c r="E600" s="36"/>
    </row>
    <row r="601" spans="1:5" ht="47.25">
      <c r="A601" s="37" t="s">
        <v>1279</v>
      </c>
      <c r="B601" s="6" t="s">
        <v>1284</v>
      </c>
      <c r="C601" s="8"/>
      <c r="D601" s="13">
        <f>SUM(D602:D603)</f>
        <v>0</v>
      </c>
      <c r="E601" s="13">
        <f>SUM(E602:E603)</f>
        <v>0</v>
      </c>
    </row>
    <row r="602" spans="1:5">
      <c r="A602" s="45" t="s">
        <v>1280</v>
      </c>
      <c r="B602" s="46" t="s">
        <v>195</v>
      </c>
      <c r="C602" s="9"/>
      <c r="D602" s="14"/>
      <c r="E602" s="36"/>
    </row>
    <row r="603" spans="1:5">
      <c r="A603" s="45" t="s">
        <v>1281</v>
      </c>
      <c r="B603" s="46" t="s">
        <v>196</v>
      </c>
      <c r="C603" s="9"/>
      <c r="D603" s="14"/>
      <c r="E603" s="36"/>
    </row>
    <row r="604" spans="1:5" ht="47.25">
      <c r="A604" s="37" t="s">
        <v>1285</v>
      </c>
      <c r="B604" s="6" t="s">
        <v>1290</v>
      </c>
      <c r="C604" s="8"/>
      <c r="D604" s="13">
        <f>SUM(D605:D606)</f>
        <v>0</v>
      </c>
      <c r="E604" s="13">
        <f>SUM(E605:E606)</f>
        <v>0</v>
      </c>
    </row>
    <row r="605" spans="1:5">
      <c r="A605" s="45" t="s">
        <v>1286</v>
      </c>
      <c r="B605" s="46" t="s">
        <v>195</v>
      </c>
      <c r="C605" s="9"/>
      <c r="D605" s="14"/>
      <c r="E605" s="36"/>
    </row>
    <row r="606" spans="1:5">
      <c r="A606" s="45" t="s">
        <v>1287</v>
      </c>
      <c r="B606" s="46" t="s">
        <v>196</v>
      </c>
      <c r="C606" s="9"/>
      <c r="D606" s="14"/>
      <c r="E606" s="36"/>
    </row>
    <row r="607" spans="1:5" ht="47.25">
      <c r="A607" s="37" t="s">
        <v>1291</v>
      </c>
      <c r="B607" s="6" t="s">
        <v>1296</v>
      </c>
      <c r="C607" s="8"/>
      <c r="D607" s="13">
        <f>SUM(D608:D609)</f>
        <v>0</v>
      </c>
      <c r="E607" s="13">
        <f>SUM(E608:E609)</f>
        <v>0</v>
      </c>
    </row>
    <row r="608" spans="1:5">
      <c r="A608" s="45" t="s">
        <v>1292</v>
      </c>
      <c r="B608" s="46" t="s">
        <v>195</v>
      </c>
      <c r="C608" s="9"/>
      <c r="D608" s="14"/>
      <c r="E608" s="36"/>
    </row>
    <row r="609" spans="1:5">
      <c r="A609" s="45" t="s">
        <v>1293</v>
      </c>
      <c r="B609" s="46" t="s">
        <v>196</v>
      </c>
      <c r="C609" s="9"/>
      <c r="D609" s="14"/>
      <c r="E609" s="36"/>
    </row>
    <row r="610" spans="1:5" ht="47.25">
      <c r="A610" s="37" t="s">
        <v>1297</v>
      </c>
      <c r="B610" s="6" t="s">
        <v>1302</v>
      </c>
      <c r="C610" s="8"/>
      <c r="D610" s="13">
        <f>SUM(D611:D612)</f>
        <v>0</v>
      </c>
      <c r="E610" s="13">
        <f>SUM(E611:E612)</f>
        <v>0</v>
      </c>
    </row>
    <row r="611" spans="1:5">
      <c r="A611" s="45" t="s">
        <v>1298</v>
      </c>
      <c r="B611" s="46" t="s">
        <v>195</v>
      </c>
      <c r="C611" s="9"/>
      <c r="D611" s="14"/>
      <c r="E611" s="36"/>
    </row>
    <row r="612" spans="1:5">
      <c r="A612" s="45" t="s">
        <v>1299</v>
      </c>
      <c r="B612" s="46" t="s">
        <v>196</v>
      </c>
      <c r="C612" s="9"/>
      <c r="D612" s="14"/>
      <c r="E612" s="36"/>
    </row>
    <row r="613" spans="1:5" ht="31.5">
      <c r="A613" s="37" t="s">
        <v>1303</v>
      </c>
      <c r="B613" s="6" t="s">
        <v>1308</v>
      </c>
      <c r="C613" s="8"/>
      <c r="D613" s="13">
        <f>SUM(D614:D615)</f>
        <v>0</v>
      </c>
      <c r="E613" s="13">
        <f>SUM(E614:E615)</f>
        <v>0</v>
      </c>
    </row>
    <row r="614" spans="1:5">
      <c r="A614" s="45" t="s">
        <v>1304</v>
      </c>
      <c r="B614" s="46" t="s">
        <v>195</v>
      </c>
      <c r="C614" s="9"/>
      <c r="D614" s="14"/>
      <c r="E614" s="36"/>
    </row>
    <row r="615" spans="1:5">
      <c r="A615" s="45" t="s">
        <v>1305</v>
      </c>
      <c r="B615" s="46" t="s">
        <v>196</v>
      </c>
      <c r="C615" s="9"/>
      <c r="D615" s="14"/>
      <c r="E615" s="36"/>
    </row>
    <row r="616" spans="1:5" ht="31.5">
      <c r="A616" s="37" t="s">
        <v>1309</v>
      </c>
      <c r="B616" s="6" t="s">
        <v>1315</v>
      </c>
      <c r="C616" s="6"/>
      <c r="D616" s="13">
        <f>D617+D620+D624+D627+D630+D633</f>
        <v>0</v>
      </c>
      <c r="E616" s="13">
        <f>E617+E620+E624+E627+E630+E633</f>
        <v>0</v>
      </c>
    </row>
    <row r="617" spans="1:5" ht="47.25">
      <c r="A617" s="37" t="s">
        <v>1310</v>
      </c>
      <c r="B617" s="6" t="s">
        <v>1341</v>
      </c>
      <c r="C617" s="8"/>
      <c r="D617" s="13">
        <f>SUM(D618:D619)</f>
        <v>0</v>
      </c>
      <c r="E617" s="13">
        <f>SUM(E618:E619)</f>
        <v>0</v>
      </c>
    </row>
    <row r="618" spans="1:5">
      <c r="A618" s="45" t="s">
        <v>1311</v>
      </c>
      <c r="B618" s="46" t="s">
        <v>195</v>
      </c>
      <c r="C618" s="9"/>
      <c r="D618" s="14"/>
      <c r="E618" s="36"/>
    </row>
    <row r="619" spans="1:5">
      <c r="A619" s="45" t="s">
        <v>1312</v>
      </c>
      <c r="B619" s="46" t="s">
        <v>196</v>
      </c>
      <c r="C619" s="9"/>
      <c r="D619" s="14"/>
      <c r="E619" s="36"/>
    </row>
    <row r="620" spans="1:5" ht="47.25">
      <c r="A620" s="37" t="s">
        <v>1316</v>
      </c>
      <c r="B620" s="6" t="s">
        <v>1342</v>
      </c>
      <c r="C620" s="8"/>
      <c r="D620" s="13">
        <f>SUM(D621:D622)</f>
        <v>0</v>
      </c>
      <c r="E620" s="13">
        <f>SUM(E621:E622)</f>
        <v>0</v>
      </c>
    </row>
    <row r="621" spans="1:5">
      <c r="A621" s="45" t="s">
        <v>1317</v>
      </c>
      <c r="B621" s="46" t="s">
        <v>195</v>
      </c>
      <c r="C621" s="9"/>
      <c r="D621" s="14"/>
      <c r="E621" s="36"/>
    </row>
    <row r="622" spans="1:5">
      <c r="A622" s="45" t="s">
        <v>1318</v>
      </c>
      <c r="B622" s="46" t="s">
        <v>196</v>
      </c>
      <c r="C622" s="9"/>
      <c r="D622" s="14"/>
      <c r="E622" s="36"/>
    </row>
    <row r="623" spans="1:5" hidden="1"/>
    <row r="624" spans="1:5" ht="47.25">
      <c r="A624" s="37" t="s">
        <v>1321</v>
      </c>
      <c r="B624" s="6" t="s">
        <v>1343</v>
      </c>
      <c r="C624" s="8"/>
      <c r="D624" s="13">
        <f>SUM(D625:D626)</f>
        <v>0</v>
      </c>
      <c r="E624" s="13">
        <f>SUM(E625:E626)</f>
        <v>0</v>
      </c>
    </row>
    <row r="625" spans="1:5">
      <c r="A625" s="45" t="s">
        <v>1322</v>
      </c>
      <c r="B625" s="46" t="s">
        <v>195</v>
      </c>
      <c r="C625" s="9"/>
      <c r="D625" s="14"/>
      <c r="E625" s="36"/>
    </row>
    <row r="626" spans="1:5">
      <c r="A626" s="45" t="s">
        <v>1323</v>
      </c>
      <c r="B626" s="46" t="s">
        <v>196</v>
      </c>
      <c r="C626" s="9"/>
      <c r="D626" s="14"/>
      <c r="E626" s="36"/>
    </row>
    <row r="627" spans="1:5" ht="47.25">
      <c r="A627" s="37" t="s">
        <v>1326</v>
      </c>
      <c r="B627" s="6" t="s">
        <v>1344</v>
      </c>
      <c r="C627" s="8"/>
      <c r="D627" s="13">
        <f>SUM(D628:D629)</f>
        <v>0</v>
      </c>
      <c r="E627" s="13">
        <f>SUM(E628:E629)</f>
        <v>0</v>
      </c>
    </row>
    <row r="628" spans="1:5">
      <c r="A628" s="45" t="s">
        <v>1327</v>
      </c>
      <c r="B628" s="46" t="s">
        <v>195</v>
      </c>
      <c r="C628" s="9"/>
      <c r="D628" s="14"/>
      <c r="E628" s="36"/>
    </row>
    <row r="629" spans="1:5">
      <c r="A629" s="45" t="s">
        <v>1328</v>
      </c>
      <c r="B629" s="46" t="s">
        <v>196</v>
      </c>
      <c r="C629" s="9"/>
      <c r="D629" s="14"/>
      <c r="E629" s="36"/>
    </row>
    <row r="630" spans="1:5" ht="47.25">
      <c r="A630" s="37" t="s">
        <v>1331</v>
      </c>
      <c r="B630" s="6" t="s">
        <v>1345</v>
      </c>
      <c r="C630" s="8"/>
      <c r="D630" s="13">
        <f>SUM(D631:D632)</f>
        <v>0</v>
      </c>
      <c r="E630" s="13">
        <f>SUM(E631:E632)</f>
        <v>0</v>
      </c>
    </row>
    <row r="631" spans="1:5">
      <c r="A631" s="45" t="s">
        <v>1332</v>
      </c>
      <c r="B631" s="46" t="s">
        <v>195</v>
      </c>
      <c r="C631" s="9"/>
      <c r="D631" s="14"/>
      <c r="E631" s="36"/>
    </row>
    <row r="632" spans="1:5">
      <c r="A632" s="45" t="s">
        <v>1333</v>
      </c>
      <c r="B632" s="46" t="s">
        <v>196</v>
      </c>
      <c r="C632" s="9"/>
      <c r="D632" s="14"/>
      <c r="E632" s="36"/>
    </row>
    <row r="633" spans="1:5" ht="47.25">
      <c r="A633" s="37" t="s">
        <v>1336</v>
      </c>
      <c r="B633" s="6" t="s">
        <v>1346</v>
      </c>
      <c r="C633" s="8"/>
      <c r="D633" s="13">
        <f>SUM(D634:D635)</f>
        <v>0</v>
      </c>
      <c r="E633" s="13">
        <f>SUM(E634:E635)</f>
        <v>0</v>
      </c>
    </row>
    <row r="634" spans="1:5">
      <c r="A634" s="45" t="s">
        <v>1337</v>
      </c>
      <c r="B634" s="46" t="s">
        <v>195</v>
      </c>
      <c r="C634" s="9"/>
      <c r="D634" s="14"/>
      <c r="E634" s="36"/>
    </row>
    <row r="635" spans="1:5">
      <c r="A635" s="45" t="s">
        <v>1338</v>
      </c>
      <c r="B635" s="46" t="s">
        <v>196</v>
      </c>
      <c r="C635" s="9"/>
      <c r="D635" s="14"/>
      <c r="E635" s="36"/>
    </row>
    <row r="636" spans="1:5">
      <c r="A636" s="37" t="s">
        <v>1348</v>
      </c>
      <c r="B636" s="6" t="s">
        <v>1347</v>
      </c>
      <c r="C636" s="6"/>
      <c r="D636" s="13">
        <f>D637+D640+D643+D646+D649+D652</f>
        <v>0</v>
      </c>
      <c r="E636" s="13">
        <f>E637+E640+E643+E646+E649+E652</f>
        <v>0</v>
      </c>
    </row>
    <row r="637" spans="1:5" ht="47.25">
      <c r="A637" s="37" t="s">
        <v>1349</v>
      </c>
      <c r="B637" s="6" t="s">
        <v>1354</v>
      </c>
      <c r="C637" s="8"/>
      <c r="D637" s="13">
        <f>SUM(D638:D639)</f>
        <v>0</v>
      </c>
      <c r="E637" s="13">
        <f>SUM(E638:E639)</f>
        <v>0</v>
      </c>
    </row>
    <row r="638" spans="1:5">
      <c r="A638" s="45" t="s">
        <v>1350</v>
      </c>
      <c r="B638" s="46" t="s">
        <v>195</v>
      </c>
      <c r="C638" s="9"/>
      <c r="D638" s="14"/>
      <c r="E638" s="36"/>
    </row>
    <row r="639" spans="1:5">
      <c r="A639" s="45" t="s">
        <v>1351</v>
      </c>
      <c r="B639" s="46" t="s">
        <v>196</v>
      </c>
      <c r="C639" s="9"/>
      <c r="D639" s="14"/>
      <c r="E639" s="36"/>
    </row>
    <row r="640" spans="1:5" ht="47.25">
      <c r="A640" s="37" t="s">
        <v>1360</v>
      </c>
      <c r="B640" s="6" t="s">
        <v>1359</v>
      </c>
      <c r="C640" s="8"/>
      <c r="D640" s="13">
        <f>SUM(D641:D642)</f>
        <v>0</v>
      </c>
      <c r="E640" s="13">
        <f>SUM(E641:E642)</f>
        <v>0</v>
      </c>
    </row>
    <row r="641" spans="1:5">
      <c r="A641" s="45" t="s">
        <v>1355</v>
      </c>
      <c r="B641" s="46" t="s">
        <v>195</v>
      </c>
      <c r="C641" s="9"/>
      <c r="D641" s="14"/>
      <c r="E641" s="36"/>
    </row>
    <row r="642" spans="1:5">
      <c r="A642" s="45" t="s">
        <v>1356</v>
      </c>
      <c r="B642" s="46" t="s">
        <v>196</v>
      </c>
      <c r="C642" s="9"/>
      <c r="D642" s="14"/>
      <c r="E642" s="36"/>
    </row>
    <row r="643" spans="1:5" ht="47.25">
      <c r="A643" s="37" t="s">
        <v>1361</v>
      </c>
      <c r="B643" s="6" t="s">
        <v>1366</v>
      </c>
      <c r="C643" s="8"/>
      <c r="D643" s="13">
        <f>SUM(D644:D645)</f>
        <v>0</v>
      </c>
      <c r="E643" s="13">
        <f>SUM(E644:E645)</f>
        <v>0</v>
      </c>
    </row>
    <row r="644" spans="1:5">
      <c r="A644" s="45" t="s">
        <v>1362</v>
      </c>
      <c r="B644" s="46" t="s">
        <v>195</v>
      </c>
      <c r="C644" s="9"/>
      <c r="D644" s="14"/>
      <c r="E644" s="36"/>
    </row>
    <row r="645" spans="1:5" ht="15.75" customHeight="1">
      <c r="A645" s="45" t="s">
        <v>1363</v>
      </c>
      <c r="B645" s="46" t="s">
        <v>196</v>
      </c>
      <c r="C645" s="9"/>
      <c r="D645" s="14"/>
      <c r="E645" s="36"/>
    </row>
    <row r="646" spans="1:5" ht="47.25">
      <c r="A646" s="37" t="s">
        <v>1367</v>
      </c>
      <c r="B646" s="6" t="s">
        <v>1372</v>
      </c>
      <c r="C646" s="8"/>
      <c r="D646" s="13">
        <f>SUM(D647:D648)</f>
        <v>0</v>
      </c>
      <c r="E646" s="13">
        <f>SUM(E647:E648)</f>
        <v>0</v>
      </c>
    </row>
    <row r="647" spans="1:5">
      <c r="A647" s="45" t="s">
        <v>1368</v>
      </c>
      <c r="B647" s="46" t="s">
        <v>195</v>
      </c>
      <c r="C647" s="9"/>
      <c r="D647" s="14"/>
      <c r="E647" s="36"/>
    </row>
    <row r="648" spans="1:5">
      <c r="A648" s="45" t="s">
        <v>1369</v>
      </c>
      <c r="B648" s="46" t="s">
        <v>196</v>
      </c>
      <c r="C648" s="9"/>
      <c r="D648" s="14"/>
      <c r="E648" s="36"/>
    </row>
    <row r="649" spans="1:5" ht="47.25">
      <c r="A649" s="37" t="s">
        <v>1373</v>
      </c>
      <c r="B649" s="6" t="s">
        <v>1378</v>
      </c>
      <c r="C649" s="8"/>
      <c r="D649" s="13">
        <f>SUM(D650:D651)</f>
        <v>0</v>
      </c>
      <c r="E649" s="13">
        <f>SUM(E650:E651)</f>
        <v>0</v>
      </c>
    </row>
    <row r="650" spans="1:5">
      <c r="A650" s="45" t="s">
        <v>1374</v>
      </c>
      <c r="B650" s="46" t="s">
        <v>195</v>
      </c>
      <c r="C650" s="9"/>
      <c r="D650" s="14"/>
      <c r="E650" s="36"/>
    </row>
    <row r="651" spans="1:5">
      <c r="A651" s="45" t="s">
        <v>1375</v>
      </c>
      <c r="B651" s="46" t="s">
        <v>196</v>
      </c>
      <c r="C651" s="9"/>
      <c r="D651" s="14"/>
      <c r="E651" s="36"/>
    </row>
    <row r="652" spans="1:5" ht="31.5">
      <c r="A652" s="37" t="s">
        <v>1379</v>
      </c>
      <c r="B652" s="6" t="s">
        <v>1384</v>
      </c>
      <c r="C652" s="8"/>
      <c r="D652" s="13">
        <f>SUM(D653:D654)</f>
        <v>0</v>
      </c>
      <c r="E652" s="13">
        <f>SUM(E653:E654)</f>
        <v>0</v>
      </c>
    </row>
    <row r="653" spans="1:5">
      <c r="A653" s="45" t="s">
        <v>1380</v>
      </c>
      <c r="B653" s="46" t="s">
        <v>195</v>
      </c>
      <c r="C653" s="9"/>
      <c r="D653" s="14"/>
      <c r="E653" s="36"/>
    </row>
    <row r="654" spans="1:5">
      <c r="A654" s="45" t="s">
        <v>1381</v>
      </c>
      <c r="B654" s="46" t="s">
        <v>196</v>
      </c>
      <c r="C654" s="9"/>
      <c r="D654" s="14"/>
      <c r="E654" s="36"/>
    </row>
    <row r="655" spans="1:5" ht="31.5">
      <c r="A655" s="37" t="s">
        <v>1393</v>
      </c>
      <c r="B655" s="6" t="s">
        <v>1386</v>
      </c>
      <c r="C655" s="6"/>
      <c r="D655" s="13">
        <f>D656+D659+D662+D665+D668+D671</f>
        <v>0</v>
      </c>
      <c r="E655" s="13">
        <f>E656+E659+E662+E665+E668+E671</f>
        <v>0</v>
      </c>
    </row>
    <row r="656" spans="1:5" ht="47.25">
      <c r="A656" s="37" t="s">
        <v>1394</v>
      </c>
      <c r="B656" s="6" t="s">
        <v>1387</v>
      </c>
      <c r="C656" s="8"/>
      <c r="D656" s="13">
        <f>SUM(D657:D658)</f>
        <v>0</v>
      </c>
      <c r="E656" s="13">
        <f>SUM(E657:E658)</f>
        <v>0</v>
      </c>
    </row>
    <row r="657" spans="1:5">
      <c r="A657" s="45" t="s">
        <v>1395</v>
      </c>
      <c r="B657" s="46" t="s">
        <v>195</v>
      </c>
      <c r="C657" s="9"/>
      <c r="D657" s="14"/>
      <c r="E657" s="36"/>
    </row>
    <row r="658" spans="1:5">
      <c r="A658" s="45" t="s">
        <v>1396</v>
      </c>
      <c r="B658" s="46" t="s">
        <v>196</v>
      </c>
      <c r="C658" s="9"/>
      <c r="D658" s="14"/>
      <c r="E658" s="36"/>
    </row>
    <row r="659" spans="1:5" ht="47.25">
      <c r="A659" s="37" t="s">
        <v>1400</v>
      </c>
      <c r="B659" s="6" t="s">
        <v>1388</v>
      </c>
      <c r="C659" s="8"/>
      <c r="D659" s="13">
        <f>SUM(D660:D661)</f>
        <v>0</v>
      </c>
      <c r="E659" s="13">
        <f>SUM(E660:E661)</f>
        <v>0</v>
      </c>
    </row>
    <row r="660" spans="1:5">
      <c r="A660" s="45" t="s">
        <v>1401</v>
      </c>
      <c r="B660" s="46" t="s">
        <v>195</v>
      </c>
      <c r="C660" s="9"/>
      <c r="D660" s="14"/>
      <c r="E660" s="36"/>
    </row>
    <row r="661" spans="1:5">
      <c r="A661" s="45" t="s">
        <v>1402</v>
      </c>
      <c r="B661" s="46" t="s">
        <v>196</v>
      </c>
      <c r="C661" s="9"/>
      <c r="D661" s="14"/>
      <c r="E661" s="36"/>
    </row>
    <row r="662" spans="1:5" ht="47.25">
      <c r="A662" s="37" t="s">
        <v>1406</v>
      </c>
      <c r="B662" s="6" t="s">
        <v>1389</v>
      </c>
      <c r="C662" s="8"/>
      <c r="D662" s="13">
        <f>SUM(D663:D664)</f>
        <v>0</v>
      </c>
      <c r="E662" s="13">
        <f>SUM(E663:E664)</f>
        <v>0</v>
      </c>
    </row>
    <row r="663" spans="1:5">
      <c r="A663" s="45" t="s">
        <v>1407</v>
      </c>
      <c r="B663" s="46" t="s">
        <v>195</v>
      </c>
      <c r="C663" s="9"/>
      <c r="D663" s="14"/>
      <c r="E663" s="36"/>
    </row>
    <row r="664" spans="1:5">
      <c r="A664" s="45" t="s">
        <v>1408</v>
      </c>
      <c r="B664" s="46" t="s">
        <v>196</v>
      </c>
      <c r="C664" s="9"/>
      <c r="D664" s="14"/>
      <c r="E664" s="36"/>
    </row>
    <row r="665" spans="1:5" ht="47.25">
      <c r="A665" s="37" t="s">
        <v>1412</v>
      </c>
      <c r="B665" s="6" t="s">
        <v>1390</v>
      </c>
      <c r="C665" s="8"/>
      <c r="D665" s="13">
        <f>SUM(D666:D667)</f>
        <v>0</v>
      </c>
      <c r="E665" s="13">
        <f>SUM(E666:E667)</f>
        <v>0</v>
      </c>
    </row>
    <row r="666" spans="1:5">
      <c r="A666" s="45" t="s">
        <v>1413</v>
      </c>
      <c r="B666" s="46" t="s">
        <v>195</v>
      </c>
      <c r="C666" s="9"/>
      <c r="D666" s="14"/>
      <c r="E666" s="36"/>
    </row>
    <row r="667" spans="1:5">
      <c r="A667" s="45" t="s">
        <v>1414</v>
      </c>
      <c r="B667" s="46" t="s">
        <v>196</v>
      </c>
      <c r="C667" s="9"/>
      <c r="D667" s="14"/>
      <c r="E667" s="36"/>
    </row>
    <row r="668" spans="1:5" ht="47.25">
      <c r="A668" s="37" t="s">
        <v>1418</v>
      </c>
      <c r="B668" s="6" t="s">
        <v>1391</v>
      </c>
      <c r="C668" s="8"/>
      <c r="D668" s="13">
        <f>SUM(D669:D670)</f>
        <v>0</v>
      </c>
      <c r="E668" s="13">
        <f>SUM(E669:E670)</f>
        <v>0</v>
      </c>
    </row>
    <row r="669" spans="1:5">
      <c r="A669" s="45" t="s">
        <v>1419</v>
      </c>
      <c r="B669" s="46" t="s">
        <v>195</v>
      </c>
      <c r="C669" s="9"/>
      <c r="D669" s="14"/>
      <c r="E669" s="36"/>
    </row>
    <row r="670" spans="1:5">
      <c r="A670" s="45" t="s">
        <v>1420</v>
      </c>
      <c r="B670" s="46" t="s">
        <v>196</v>
      </c>
      <c r="C670" s="9"/>
      <c r="D670" s="14"/>
      <c r="E670" s="36"/>
    </row>
    <row r="671" spans="1:5" ht="47.25">
      <c r="A671" s="37" t="s">
        <v>1424</v>
      </c>
      <c r="B671" s="6" t="s">
        <v>1392</v>
      </c>
      <c r="C671" s="8"/>
      <c r="D671" s="13">
        <f>SUM(D672:D673)</f>
        <v>0</v>
      </c>
      <c r="E671" s="13">
        <f>SUM(E672:E673)</f>
        <v>0</v>
      </c>
    </row>
    <row r="672" spans="1:5">
      <c r="A672" s="45" t="s">
        <v>1425</v>
      </c>
      <c r="B672" s="46" t="s">
        <v>195</v>
      </c>
      <c r="C672" s="9"/>
      <c r="D672" s="14"/>
      <c r="E672" s="36"/>
    </row>
    <row r="673" spans="1:5">
      <c r="A673" s="45" t="s">
        <v>1426</v>
      </c>
      <c r="B673" s="46" t="s">
        <v>196</v>
      </c>
      <c r="C673" s="9"/>
      <c r="D673" s="14"/>
      <c r="E673" s="36"/>
    </row>
    <row r="674" spans="1:5">
      <c r="A674" s="37" t="s">
        <v>1430</v>
      </c>
      <c r="B674" s="6" t="s">
        <v>1385</v>
      </c>
      <c r="C674" s="6"/>
      <c r="D674" s="13">
        <f>D675+D678+D681+D684+D687+D690</f>
        <v>0</v>
      </c>
      <c r="E674" s="13">
        <f>E675+E678+E681+E684+E687+E690</f>
        <v>0</v>
      </c>
    </row>
    <row r="675" spans="1:5" ht="47.25">
      <c r="A675" s="37" t="s">
        <v>1431</v>
      </c>
      <c r="B675" s="6" t="s">
        <v>1399</v>
      </c>
      <c r="C675" s="8"/>
      <c r="D675" s="13">
        <f>SUM(D676:D677)</f>
        <v>0</v>
      </c>
      <c r="E675" s="13">
        <f>SUM(E676:E677)</f>
        <v>0</v>
      </c>
    </row>
    <row r="676" spans="1:5">
      <c r="A676" s="45" t="s">
        <v>1432</v>
      </c>
      <c r="B676" s="46" t="s">
        <v>195</v>
      </c>
      <c r="C676" s="9"/>
      <c r="D676" s="14"/>
      <c r="E676" s="36"/>
    </row>
    <row r="677" spans="1:5">
      <c r="A677" s="45" t="s">
        <v>1433</v>
      </c>
      <c r="B677" s="46" t="s">
        <v>196</v>
      </c>
      <c r="C677" s="9"/>
      <c r="D677" s="14"/>
      <c r="E677" s="36"/>
    </row>
    <row r="678" spans="1:5" ht="47.25">
      <c r="A678" s="37" t="s">
        <v>1438</v>
      </c>
      <c r="B678" s="6" t="s">
        <v>1405</v>
      </c>
      <c r="C678" s="8"/>
      <c r="D678" s="13">
        <f>SUM(D679:D680)</f>
        <v>0</v>
      </c>
      <c r="E678" s="13">
        <f>SUM(E679:E680)</f>
        <v>0</v>
      </c>
    </row>
    <row r="679" spans="1:5">
      <c r="A679" s="45" t="s">
        <v>1439</v>
      </c>
      <c r="B679" s="46" t="s">
        <v>195</v>
      </c>
      <c r="C679" s="9"/>
      <c r="D679" s="14"/>
      <c r="E679" s="36"/>
    </row>
    <row r="680" spans="1:5">
      <c r="A680" s="45" t="s">
        <v>1440</v>
      </c>
      <c r="B680" s="46" t="s">
        <v>196</v>
      </c>
      <c r="C680" s="9"/>
      <c r="D680" s="14"/>
      <c r="E680" s="36"/>
    </row>
    <row r="681" spans="1:5" ht="47.25">
      <c r="A681" s="37" t="s">
        <v>1444</v>
      </c>
      <c r="B681" s="6" t="s">
        <v>1411</v>
      </c>
      <c r="C681" s="8"/>
      <c r="D681" s="13">
        <f>SUM(D682:D683)</f>
        <v>0</v>
      </c>
      <c r="E681" s="13">
        <f>SUM(E682:E683)</f>
        <v>0</v>
      </c>
    </row>
    <row r="682" spans="1:5">
      <c r="A682" s="45" t="s">
        <v>1445</v>
      </c>
      <c r="B682" s="46" t="s">
        <v>195</v>
      </c>
      <c r="C682" s="9"/>
      <c r="D682" s="14"/>
      <c r="E682" s="36"/>
    </row>
    <row r="683" spans="1:5">
      <c r="A683" s="45" t="s">
        <v>1446</v>
      </c>
      <c r="B683" s="46" t="s">
        <v>196</v>
      </c>
      <c r="C683" s="9"/>
      <c r="D683" s="14"/>
      <c r="E683" s="36"/>
    </row>
    <row r="684" spans="1:5" ht="47.25">
      <c r="A684" s="37" t="s">
        <v>1450</v>
      </c>
      <c r="B684" s="6" t="s">
        <v>1417</v>
      </c>
      <c r="C684" s="8"/>
      <c r="D684" s="13">
        <f>SUM(D685:D686)</f>
        <v>0</v>
      </c>
      <c r="E684" s="13">
        <f>SUM(E685:E686)</f>
        <v>0</v>
      </c>
    </row>
    <row r="685" spans="1:5">
      <c r="A685" s="45" t="s">
        <v>1451</v>
      </c>
      <c r="B685" s="46" t="s">
        <v>195</v>
      </c>
      <c r="C685" s="9"/>
      <c r="D685" s="14"/>
      <c r="E685" s="36"/>
    </row>
    <row r="686" spans="1:5">
      <c r="A686" s="45" t="s">
        <v>1452</v>
      </c>
      <c r="B686" s="46" t="s">
        <v>196</v>
      </c>
      <c r="C686" s="9"/>
      <c r="D686" s="14"/>
      <c r="E686" s="36"/>
    </row>
    <row r="687" spans="1:5" ht="47.25">
      <c r="A687" s="37" t="s">
        <v>1456</v>
      </c>
      <c r="B687" s="6" t="s">
        <v>1423</v>
      </c>
      <c r="C687" s="8"/>
      <c r="D687" s="13">
        <f>SUM(D688:D689)</f>
        <v>0</v>
      </c>
      <c r="E687" s="13">
        <f>SUM(E688:E689)</f>
        <v>0</v>
      </c>
    </row>
    <row r="688" spans="1:5">
      <c r="A688" s="45" t="s">
        <v>1457</v>
      </c>
      <c r="B688" s="46" t="s">
        <v>195</v>
      </c>
      <c r="C688" s="9"/>
      <c r="D688" s="14"/>
      <c r="E688" s="36"/>
    </row>
    <row r="689" spans="1:5">
      <c r="A689" s="45" t="s">
        <v>1458</v>
      </c>
      <c r="B689" s="46" t="s">
        <v>196</v>
      </c>
      <c r="C689" s="9"/>
      <c r="D689" s="14"/>
      <c r="E689" s="36"/>
    </row>
    <row r="690" spans="1:5" ht="31.5">
      <c r="A690" s="37" t="s">
        <v>1462</v>
      </c>
      <c r="B690" s="6" t="s">
        <v>1429</v>
      </c>
      <c r="C690" s="8"/>
      <c r="D690" s="13">
        <f>SUM(D691:D692)</f>
        <v>0</v>
      </c>
      <c r="E690" s="13">
        <f>SUM(E691:E692)</f>
        <v>0</v>
      </c>
    </row>
    <row r="691" spans="1:5">
      <c r="A691" s="45" t="s">
        <v>1463</v>
      </c>
      <c r="B691" s="46" t="s">
        <v>195</v>
      </c>
      <c r="C691" s="9"/>
      <c r="D691" s="14"/>
      <c r="E691" s="36"/>
    </row>
    <row r="692" spans="1:5">
      <c r="A692" s="45" t="s">
        <v>1464</v>
      </c>
      <c r="B692" s="46" t="s">
        <v>196</v>
      </c>
      <c r="C692" s="9"/>
      <c r="D692" s="14"/>
      <c r="E692" s="36"/>
    </row>
    <row r="693" spans="1:5" ht="31.5">
      <c r="A693" s="37" t="s">
        <v>1468</v>
      </c>
      <c r="B693" s="6" t="s">
        <v>1436</v>
      </c>
      <c r="C693" s="6"/>
      <c r="D693" s="13">
        <f>D694+D697+D700+D703+D706+D709</f>
        <v>0</v>
      </c>
      <c r="E693" s="13">
        <f>E694+E697+E700+E703+E706+E709</f>
        <v>0</v>
      </c>
    </row>
    <row r="694" spans="1:5" ht="47.25">
      <c r="A694" s="37" t="s">
        <v>1469</v>
      </c>
      <c r="B694" s="6" t="s">
        <v>1437</v>
      </c>
      <c r="C694" s="8"/>
      <c r="D694" s="13">
        <f>SUM(D695:D696)</f>
        <v>0</v>
      </c>
      <c r="E694" s="13">
        <f>SUM(E695:E696)</f>
        <v>0</v>
      </c>
    </row>
    <row r="695" spans="1:5">
      <c r="A695" s="45" t="s">
        <v>1470</v>
      </c>
      <c r="B695" s="46" t="s">
        <v>195</v>
      </c>
      <c r="C695" s="9"/>
      <c r="D695" s="14"/>
      <c r="E695" s="36"/>
    </row>
    <row r="696" spans="1:5">
      <c r="A696" s="45" t="s">
        <v>1471</v>
      </c>
      <c r="B696" s="46" t="s">
        <v>196</v>
      </c>
      <c r="C696" s="9"/>
      <c r="D696" s="14"/>
      <c r="E696" s="36"/>
    </row>
    <row r="697" spans="1:5" ht="47.25">
      <c r="A697" s="37" t="s">
        <v>1476</v>
      </c>
      <c r="B697" s="6" t="s">
        <v>1443</v>
      </c>
      <c r="C697" s="8"/>
      <c r="D697" s="13">
        <f>SUM(D698:D699)</f>
        <v>0</v>
      </c>
      <c r="E697" s="13">
        <f>SUM(E698:E699)</f>
        <v>0</v>
      </c>
    </row>
    <row r="698" spans="1:5">
      <c r="A698" s="45" t="s">
        <v>1477</v>
      </c>
      <c r="B698" s="46" t="s">
        <v>195</v>
      </c>
      <c r="C698" s="9"/>
      <c r="D698" s="14"/>
      <c r="E698" s="36"/>
    </row>
    <row r="699" spans="1:5">
      <c r="A699" s="45" t="s">
        <v>1478</v>
      </c>
      <c r="B699" s="46" t="s">
        <v>196</v>
      </c>
      <c r="C699" s="9"/>
      <c r="D699" s="14"/>
      <c r="E699" s="36"/>
    </row>
    <row r="700" spans="1:5" ht="47.25">
      <c r="A700" s="37" t="s">
        <v>1499</v>
      </c>
      <c r="B700" s="6" t="s">
        <v>1449</v>
      </c>
      <c r="C700" s="8"/>
      <c r="D700" s="13">
        <f>SUM(D701:D702)</f>
        <v>0</v>
      </c>
      <c r="E700" s="13">
        <f>SUM(E701:E702)</f>
        <v>0</v>
      </c>
    </row>
    <row r="701" spans="1:5">
      <c r="A701" s="45" t="s">
        <v>1495</v>
      </c>
      <c r="B701" s="46" t="s">
        <v>195</v>
      </c>
      <c r="C701" s="9"/>
      <c r="D701" s="14"/>
      <c r="E701" s="36"/>
    </row>
    <row r="702" spans="1:5">
      <c r="A702" s="45" t="s">
        <v>1496</v>
      </c>
      <c r="B702" s="46" t="s">
        <v>196</v>
      </c>
      <c r="C702" s="9"/>
      <c r="D702" s="14"/>
      <c r="E702" s="36"/>
    </row>
    <row r="703" spans="1:5" ht="47.25">
      <c r="A703" s="37" t="s">
        <v>1482</v>
      </c>
      <c r="B703" s="6" t="s">
        <v>1455</v>
      </c>
      <c r="C703" s="8"/>
      <c r="D703" s="13">
        <f>SUM(D704:D705)</f>
        <v>0</v>
      </c>
      <c r="E703" s="13">
        <f>SUM(E704:E705)</f>
        <v>0</v>
      </c>
    </row>
    <row r="704" spans="1:5">
      <c r="A704" s="45" t="s">
        <v>1483</v>
      </c>
      <c r="B704" s="46" t="s">
        <v>195</v>
      </c>
      <c r="C704" s="9"/>
      <c r="D704" s="14"/>
      <c r="E704" s="36"/>
    </row>
    <row r="705" spans="1:5">
      <c r="A705" s="45" t="s">
        <v>1484</v>
      </c>
      <c r="B705" s="46" t="s">
        <v>196</v>
      </c>
      <c r="C705" s="9"/>
      <c r="D705" s="14"/>
      <c r="E705" s="36"/>
    </row>
    <row r="706" spans="1:5" ht="47.25">
      <c r="A706" s="37" t="s">
        <v>1488</v>
      </c>
      <c r="B706" s="6" t="s">
        <v>1461</v>
      </c>
      <c r="C706" s="8"/>
      <c r="D706" s="13">
        <f>SUM(D707:D708)</f>
        <v>0</v>
      </c>
      <c r="E706" s="13">
        <f>SUM(E707:E708)</f>
        <v>0</v>
      </c>
    </row>
    <row r="707" spans="1:5">
      <c r="A707" s="45" t="s">
        <v>1489</v>
      </c>
      <c r="B707" s="46" t="s">
        <v>195</v>
      </c>
      <c r="C707" s="9"/>
      <c r="D707" s="14"/>
      <c r="E707" s="36"/>
    </row>
    <row r="708" spans="1:5">
      <c r="A708" s="45" t="s">
        <v>1490</v>
      </c>
      <c r="B708" s="46" t="s">
        <v>196</v>
      </c>
      <c r="C708" s="9"/>
      <c r="D708" s="14"/>
      <c r="E708" s="36"/>
    </row>
    <row r="709" spans="1:5" ht="47.25">
      <c r="A709" s="37" t="s">
        <v>1494</v>
      </c>
      <c r="B709" s="6" t="s">
        <v>1467</v>
      </c>
      <c r="C709" s="8"/>
      <c r="D709" s="13">
        <f>SUM(D710:D711)</f>
        <v>0</v>
      </c>
      <c r="E709" s="13">
        <f>SUM(E710:E711)</f>
        <v>0</v>
      </c>
    </row>
    <row r="710" spans="1:5">
      <c r="A710" s="45" t="s">
        <v>1501</v>
      </c>
      <c r="B710" s="46" t="s">
        <v>195</v>
      </c>
      <c r="C710" s="9"/>
      <c r="D710" s="14"/>
      <c r="E710" s="36"/>
    </row>
    <row r="711" spans="1:5">
      <c r="A711" s="45" t="s">
        <v>1502</v>
      </c>
      <c r="B711" s="46" t="s">
        <v>196</v>
      </c>
      <c r="C711" s="9"/>
      <c r="D711" s="14"/>
      <c r="E711" s="36"/>
    </row>
    <row r="712" spans="1:5" ht="31.5">
      <c r="A712" s="37" t="s">
        <v>1506</v>
      </c>
      <c r="B712" s="6" t="s">
        <v>1474</v>
      </c>
      <c r="C712" s="6"/>
      <c r="D712" s="13">
        <f>D713+D716+D719+D722+D725+D728</f>
        <v>0</v>
      </c>
      <c r="E712" s="13">
        <f>E713+E716+E719+E722+E725+E728</f>
        <v>0</v>
      </c>
    </row>
    <row r="713" spans="1:5" ht="47.25">
      <c r="A713" s="37" t="s">
        <v>1507</v>
      </c>
      <c r="B713" s="6" t="s">
        <v>1475</v>
      </c>
      <c r="C713" s="8"/>
      <c r="D713" s="13">
        <f>SUM(D714:D715)</f>
        <v>0</v>
      </c>
      <c r="E713" s="13">
        <f>SUM(E714:E715)</f>
        <v>0</v>
      </c>
    </row>
    <row r="714" spans="1:5">
      <c r="A714" s="45" t="s">
        <v>1508</v>
      </c>
      <c r="B714" s="46" t="s">
        <v>195</v>
      </c>
      <c r="C714" s="9"/>
      <c r="D714" s="14"/>
      <c r="E714" s="36"/>
    </row>
    <row r="715" spans="1:5">
      <c r="A715" s="45" t="s">
        <v>1509</v>
      </c>
      <c r="B715" s="46" t="s">
        <v>196</v>
      </c>
      <c r="C715" s="9"/>
      <c r="D715" s="14"/>
      <c r="E715" s="36"/>
    </row>
    <row r="716" spans="1:5" ht="47.25">
      <c r="A716" s="37" t="s">
        <v>1514</v>
      </c>
      <c r="B716" s="6" t="s">
        <v>1481</v>
      </c>
      <c r="C716" s="8"/>
      <c r="D716" s="13">
        <f>SUM(D717:D718)</f>
        <v>0</v>
      </c>
      <c r="E716" s="13">
        <f>SUM(E717:E718)</f>
        <v>0</v>
      </c>
    </row>
    <row r="717" spans="1:5">
      <c r="A717" s="45" t="s">
        <v>1515</v>
      </c>
      <c r="B717" s="46" t="s">
        <v>195</v>
      </c>
      <c r="C717" s="9"/>
      <c r="D717" s="14"/>
      <c r="E717" s="36"/>
    </row>
    <row r="718" spans="1:5">
      <c r="A718" s="45" t="s">
        <v>1516</v>
      </c>
      <c r="B718" s="46" t="s">
        <v>196</v>
      </c>
      <c r="C718" s="9"/>
      <c r="D718" s="14"/>
      <c r="E718" s="36"/>
    </row>
    <row r="719" spans="1:5" ht="47.25">
      <c r="A719" s="37" t="s">
        <v>1520</v>
      </c>
      <c r="B719" s="6" t="s">
        <v>1487</v>
      </c>
      <c r="C719" s="8"/>
      <c r="D719" s="13">
        <f>SUM(D720:D721)</f>
        <v>0</v>
      </c>
      <c r="E719" s="13">
        <f>SUM(E720:E721)</f>
        <v>0</v>
      </c>
    </row>
    <row r="720" spans="1:5">
      <c r="A720" s="45" t="s">
        <v>1521</v>
      </c>
      <c r="B720" s="46" t="s">
        <v>195</v>
      </c>
      <c r="C720" s="9"/>
      <c r="D720" s="14"/>
      <c r="E720" s="36"/>
    </row>
    <row r="721" spans="1:5">
      <c r="A721" s="45" t="s">
        <v>1522</v>
      </c>
      <c r="B721" s="46" t="s">
        <v>196</v>
      </c>
      <c r="C721" s="9"/>
      <c r="D721" s="14"/>
      <c r="E721" s="36"/>
    </row>
    <row r="722" spans="1:5" ht="47.25">
      <c r="A722" s="37" t="s">
        <v>1526</v>
      </c>
      <c r="B722" s="6" t="s">
        <v>1493</v>
      </c>
      <c r="C722" s="8"/>
      <c r="D722" s="13">
        <f>SUM(D723:D724)</f>
        <v>0</v>
      </c>
      <c r="E722" s="13">
        <f>SUM(E723:E724)</f>
        <v>0</v>
      </c>
    </row>
    <row r="723" spans="1:5">
      <c r="A723" s="45" t="s">
        <v>1527</v>
      </c>
      <c r="B723" s="46" t="s">
        <v>195</v>
      </c>
      <c r="C723" s="9"/>
      <c r="D723" s="14"/>
      <c r="E723" s="36"/>
    </row>
    <row r="724" spans="1:5">
      <c r="A724" s="45" t="s">
        <v>1528</v>
      </c>
      <c r="B724" s="46" t="s">
        <v>196</v>
      </c>
      <c r="C724" s="9"/>
      <c r="D724" s="14"/>
      <c r="E724" s="36"/>
    </row>
    <row r="725" spans="1:5" ht="47.25">
      <c r="A725" s="37" t="s">
        <v>1532</v>
      </c>
      <c r="B725" s="6" t="s">
        <v>1500</v>
      </c>
      <c r="C725" s="8"/>
      <c r="D725" s="13">
        <f>SUM(D726:D727)</f>
        <v>0</v>
      </c>
      <c r="E725" s="13">
        <f>SUM(E726:E727)</f>
        <v>0</v>
      </c>
    </row>
    <row r="726" spans="1:5">
      <c r="A726" s="45" t="s">
        <v>1533</v>
      </c>
      <c r="B726" s="46" t="s">
        <v>195</v>
      </c>
      <c r="C726" s="9"/>
      <c r="D726" s="14"/>
      <c r="E726" s="36"/>
    </row>
    <row r="727" spans="1:5">
      <c r="A727" s="45" t="s">
        <v>1534</v>
      </c>
      <c r="B727" s="46" t="s">
        <v>196</v>
      </c>
      <c r="C727" s="9"/>
      <c r="D727" s="14"/>
      <c r="E727" s="36"/>
    </row>
    <row r="728" spans="1:5" ht="47.25">
      <c r="A728" s="37" t="s">
        <v>1538</v>
      </c>
      <c r="B728" s="6" t="s">
        <v>1505</v>
      </c>
      <c r="C728" s="8"/>
      <c r="D728" s="13">
        <f>SUM(D729:D730)</f>
        <v>0</v>
      </c>
      <c r="E728" s="13">
        <f>SUM(E729:E730)</f>
        <v>0</v>
      </c>
    </row>
    <row r="729" spans="1:5">
      <c r="A729" s="45" t="s">
        <v>1539</v>
      </c>
      <c r="B729" s="46" t="s">
        <v>195</v>
      </c>
      <c r="C729" s="9"/>
      <c r="D729" s="14"/>
      <c r="E729" s="36"/>
    </row>
    <row r="730" spans="1:5">
      <c r="A730" s="45" t="s">
        <v>1540</v>
      </c>
      <c r="B730" s="46" t="s">
        <v>196</v>
      </c>
      <c r="C730" s="9"/>
      <c r="D730" s="14"/>
      <c r="E730" s="36"/>
    </row>
    <row r="731" spans="1:5" ht="31.5">
      <c r="A731" s="37" t="s">
        <v>1544</v>
      </c>
      <c r="B731" s="6" t="s">
        <v>1512</v>
      </c>
      <c r="C731" s="6"/>
      <c r="D731" s="13">
        <f>D732+D735+D738+D741+D744+D747</f>
        <v>0</v>
      </c>
      <c r="E731" s="13">
        <f>E732+E735+E738+E741+E744+E747</f>
        <v>0</v>
      </c>
    </row>
    <row r="732" spans="1:5" ht="47.25">
      <c r="A732" s="37" t="s">
        <v>1545</v>
      </c>
      <c r="B732" s="6" t="s">
        <v>1513</v>
      </c>
      <c r="C732" s="8"/>
      <c r="D732" s="13">
        <f>SUM(D733:D734)</f>
        <v>0</v>
      </c>
      <c r="E732" s="13">
        <f>SUM(E733:E734)</f>
        <v>0</v>
      </c>
    </row>
    <row r="733" spans="1:5">
      <c r="A733" s="45" t="s">
        <v>1546</v>
      </c>
      <c r="B733" s="46" t="s">
        <v>195</v>
      </c>
      <c r="C733" s="9"/>
      <c r="D733" s="14"/>
      <c r="E733" s="36"/>
    </row>
    <row r="734" spans="1:5">
      <c r="A734" s="45" t="s">
        <v>1547</v>
      </c>
      <c r="B734" s="46" t="s">
        <v>196</v>
      </c>
      <c r="C734" s="9"/>
      <c r="D734" s="14"/>
      <c r="E734" s="36"/>
    </row>
    <row r="735" spans="1:5" ht="47.25">
      <c r="A735" s="37" t="s">
        <v>2160</v>
      </c>
      <c r="B735" s="6" t="s">
        <v>1519</v>
      </c>
      <c r="C735" s="8"/>
      <c r="D735" s="13">
        <f>SUM(D736:D737)</f>
        <v>0</v>
      </c>
      <c r="E735" s="13">
        <f>SUM(E736:E737)</f>
        <v>0</v>
      </c>
    </row>
    <row r="736" spans="1:5">
      <c r="A736" s="45" t="s">
        <v>2165</v>
      </c>
      <c r="B736" s="46" t="s">
        <v>195</v>
      </c>
      <c r="C736" s="9"/>
      <c r="D736" s="14"/>
      <c r="E736" s="36"/>
    </row>
    <row r="737" spans="1:5">
      <c r="A737" s="45" t="s">
        <v>2166</v>
      </c>
      <c r="B737" s="46" t="s">
        <v>196</v>
      </c>
      <c r="C737" s="9"/>
      <c r="D737" s="14"/>
      <c r="E737" s="36"/>
    </row>
    <row r="738" spans="1:5" ht="47.25">
      <c r="A738" s="37" t="s">
        <v>2161</v>
      </c>
      <c r="B738" s="6" t="s">
        <v>1525</v>
      </c>
      <c r="C738" s="8"/>
      <c r="D738" s="13">
        <f>SUM(D739:D740)</f>
        <v>0</v>
      </c>
      <c r="E738" s="13">
        <f>SUM(E739:E740)</f>
        <v>0</v>
      </c>
    </row>
    <row r="739" spans="1:5">
      <c r="A739" s="45" t="s">
        <v>2169</v>
      </c>
      <c r="B739" s="46" t="s">
        <v>195</v>
      </c>
      <c r="C739" s="9"/>
      <c r="D739" s="14"/>
      <c r="E739" s="36"/>
    </row>
    <row r="740" spans="1:5">
      <c r="A740" s="45" t="s">
        <v>2170</v>
      </c>
      <c r="B740" s="46" t="s">
        <v>196</v>
      </c>
      <c r="C740" s="9"/>
      <c r="D740" s="14"/>
      <c r="E740" s="36"/>
    </row>
    <row r="741" spans="1:5" ht="47.25">
      <c r="A741" s="37" t="s">
        <v>2162</v>
      </c>
      <c r="B741" s="6" t="s">
        <v>1531</v>
      </c>
      <c r="C741" s="8"/>
      <c r="D741" s="13">
        <f>SUM(D742:D743)</f>
        <v>0</v>
      </c>
      <c r="E741" s="13">
        <f>SUM(E742:E743)</f>
        <v>0</v>
      </c>
    </row>
    <row r="742" spans="1:5">
      <c r="A742" s="45" t="s">
        <v>2173</v>
      </c>
      <c r="B742" s="46" t="s">
        <v>195</v>
      </c>
      <c r="C742" s="9"/>
      <c r="D742" s="14"/>
      <c r="E742" s="36"/>
    </row>
    <row r="743" spans="1:5">
      <c r="A743" s="45" t="s">
        <v>2174</v>
      </c>
      <c r="B743" s="46" t="s">
        <v>196</v>
      </c>
      <c r="C743" s="9"/>
      <c r="D743" s="14"/>
      <c r="E743" s="36"/>
    </row>
    <row r="744" spans="1:5" ht="47.25">
      <c r="A744" s="37" t="s">
        <v>2163</v>
      </c>
      <c r="B744" s="6" t="s">
        <v>1537</v>
      </c>
      <c r="C744" s="8"/>
      <c r="D744" s="13">
        <f>SUM(D745:D746)</f>
        <v>0</v>
      </c>
      <c r="E744" s="13">
        <f>SUM(E745:E746)</f>
        <v>0</v>
      </c>
    </row>
    <row r="745" spans="1:5">
      <c r="A745" s="45" t="s">
        <v>2177</v>
      </c>
      <c r="B745" s="46" t="s">
        <v>195</v>
      </c>
      <c r="C745" s="9"/>
      <c r="D745" s="14"/>
      <c r="E745" s="36"/>
    </row>
    <row r="746" spans="1:5">
      <c r="A746" s="45" t="s">
        <v>2178</v>
      </c>
      <c r="B746" s="46" t="s">
        <v>196</v>
      </c>
      <c r="C746" s="9"/>
      <c r="D746" s="14"/>
      <c r="E746" s="36"/>
    </row>
    <row r="747" spans="1:5" ht="47.25">
      <c r="A747" s="37" t="s">
        <v>2164</v>
      </c>
      <c r="B747" s="6" t="s">
        <v>1543</v>
      </c>
      <c r="C747" s="8"/>
      <c r="D747" s="13">
        <f>SUM(D748:D749)</f>
        <v>0</v>
      </c>
      <c r="E747" s="13">
        <f>SUM(E748:E749)</f>
        <v>0</v>
      </c>
    </row>
    <row r="748" spans="1:5">
      <c r="A748" s="45" t="s">
        <v>2181</v>
      </c>
      <c r="B748" s="46" t="s">
        <v>195</v>
      </c>
      <c r="C748" s="9"/>
      <c r="D748" s="14"/>
      <c r="E748" s="36"/>
    </row>
    <row r="749" spans="1:5">
      <c r="A749" s="45" t="s">
        <v>2182</v>
      </c>
      <c r="B749" s="46" t="s">
        <v>196</v>
      </c>
      <c r="C749" s="9"/>
      <c r="D749" s="14"/>
      <c r="E749" s="36"/>
    </row>
    <row r="750" spans="1:5" ht="31.5">
      <c r="A750" s="37" t="s">
        <v>1589</v>
      </c>
      <c r="B750" s="6" t="s">
        <v>1550</v>
      </c>
      <c r="C750" s="6"/>
      <c r="D750" s="13">
        <f>D751+D754+D757+D760+D763+D766</f>
        <v>0</v>
      </c>
      <c r="E750" s="13">
        <f>E751+E754+E757+E760+E763+E766</f>
        <v>0</v>
      </c>
    </row>
    <row r="751" spans="1:5" ht="47.25">
      <c r="A751" s="37" t="s">
        <v>1552</v>
      </c>
      <c r="B751" s="6" t="s">
        <v>1551</v>
      </c>
      <c r="C751" s="8"/>
      <c r="D751" s="13">
        <f>SUM(D752:D753)</f>
        <v>0</v>
      </c>
      <c r="E751" s="13">
        <f>SUM(E752:E753)</f>
        <v>0</v>
      </c>
    </row>
    <row r="752" spans="1:5">
      <c r="A752" s="45" t="s">
        <v>1553</v>
      </c>
      <c r="B752" s="46" t="s">
        <v>195</v>
      </c>
      <c r="C752" s="9"/>
      <c r="D752" s="14"/>
      <c r="E752" s="36"/>
    </row>
    <row r="753" spans="1:5">
      <c r="A753" s="45" t="s">
        <v>1554</v>
      </c>
      <c r="B753" s="46" t="s">
        <v>196</v>
      </c>
      <c r="C753" s="9"/>
      <c r="D753" s="14"/>
      <c r="E753" s="36"/>
    </row>
    <row r="754" spans="1:5" ht="47.25">
      <c r="A754" s="37" t="s">
        <v>1558</v>
      </c>
      <c r="B754" s="6" t="s">
        <v>1557</v>
      </c>
      <c r="C754" s="8"/>
      <c r="D754" s="13">
        <f>SUM(D755:D756)</f>
        <v>0</v>
      </c>
      <c r="E754" s="13">
        <f>SUM(E755:E756)</f>
        <v>0</v>
      </c>
    </row>
    <row r="755" spans="1:5">
      <c r="A755" s="45" t="s">
        <v>1559</v>
      </c>
      <c r="B755" s="46" t="s">
        <v>195</v>
      </c>
      <c r="C755" s="9"/>
      <c r="D755" s="14"/>
      <c r="E755" s="36"/>
    </row>
    <row r="756" spans="1:5">
      <c r="A756" s="45" t="s">
        <v>1560</v>
      </c>
      <c r="B756" s="46" t="s">
        <v>196</v>
      </c>
      <c r="C756" s="9"/>
      <c r="D756" s="14"/>
      <c r="E756" s="36"/>
    </row>
    <row r="757" spans="1:5" ht="47.25">
      <c r="A757" s="37" t="s">
        <v>1564</v>
      </c>
      <c r="B757" s="6" t="s">
        <v>1563</v>
      </c>
      <c r="C757" s="8"/>
      <c r="D757" s="13">
        <f>SUM(D758:D759)</f>
        <v>0</v>
      </c>
      <c r="E757" s="13">
        <f>SUM(E758:E759)</f>
        <v>0</v>
      </c>
    </row>
    <row r="758" spans="1:5">
      <c r="A758" s="45" t="s">
        <v>1565</v>
      </c>
      <c r="B758" s="46" t="s">
        <v>195</v>
      </c>
      <c r="C758" s="9"/>
      <c r="D758" s="14"/>
      <c r="E758" s="36"/>
    </row>
    <row r="759" spans="1:5">
      <c r="A759" s="45" t="s">
        <v>1566</v>
      </c>
      <c r="B759" s="46" t="s">
        <v>196</v>
      </c>
      <c r="C759" s="9"/>
      <c r="D759" s="14"/>
      <c r="E759" s="36"/>
    </row>
    <row r="760" spans="1:5" ht="47.25">
      <c r="A760" s="37" t="s">
        <v>1570</v>
      </c>
      <c r="B760" s="6" t="s">
        <v>1569</v>
      </c>
      <c r="C760" s="8"/>
      <c r="D760" s="13">
        <f>SUM(D761:D762)</f>
        <v>0</v>
      </c>
      <c r="E760" s="13">
        <f>SUM(E761:E762)</f>
        <v>0</v>
      </c>
    </row>
    <row r="761" spans="1:5">
      <c r="A761" s="45" t="s">
        <v>1571</v>
      </c>
      <c r="B761" s="46" t="s">
        <v>195</v>
      </c>
      <c r="C761" s="9"/>
      <c r="D761" s="14"/>
      <c r="E761" s="36"/>
    </row>
    <row r="762" spans="1:5">
      <c r="A762" s="45" t="s">
        <v>1572</v>
      </c>
      <c r="B762" s="46" t="s">
        <v>196</v>
      </c>
      <c r="C762" s="9"/>
      <c r="D762" s="14"/>
      <c r="E762" s="36"/>
    </row>
    <row r="763" spans="1:5" ht="47.25">
      <c r="A763" s="37" t="s">
        <v>1575</v>
      </c>
      <c r="B763" s="6" t="s">
        <v>1580</v>
      </c>
      <c r="C763" s="8"/>
      <c r="D763" s="13">
        <f>SUM(D764:D765)</f>
        <v>0</v>
      </c>
      <c r="E763" s="13">
        <f>SUM(E764:E765)</f>
        <v>0</v>
      </c>
    </row>
    <row r="764" spans="1:5">
      <c r="A764" s="45" t="s">
        <v>1576</v>
      </c>
      <c r="B764" s="46" t="s">
        <v>195</v>
      </c>
      <c r="C764" s="9"/>
      <c r="D764" s="14"/>
      <c r="E764" s="36"/>
    </row>
    <row r="765" spans="1:5">
      <c r="A765" s="45" t="s">
        <v>1577</v>
      </c>
      <c r="B765" s="46" t="s">
        <v>196</v>
      </c>
      <c r="C765" s="9"/>
      <c r="D765" s="14"/>
      <c r="E765" s="36"/>
    </row>
    <row r="766" spans="1:5" ht="47.25">
      <c r="A766" s="37" t="s">
        <v>1581</v>
      </c>
      <c r="B766" s="6" t="s">
        <v>1586</v>
      </c>
      <c r="C766" s="8"/>
      <c r="D766" s="13">
        <f>SUM(D767:D768)</f>
        <v>0</v>
      </c>
      <c r="E766" s="13">
        <f>SUM(E767:E768)</f>
        <v>0</v>
      </c>
    </row>
    <row r="767" spans="1:5">
      <c r="A767" s="45" t="s">
        <v>1582</v>
      </c>
      <c r="B767" s="46" t="s">
        <v>195</v>
      </c>
      <c r="C767" s="9"/>
      <c r="D767" s="14"/>
      <c r="E767" s="36"/>
    </row>
    <row r="768" spans="1:5">
      <c r="A768" s="45" t="s">
        <v>1583</v>
      </c>
      <c r="B768" s="46" t="s">
        <v>196</v>
      </c>
      <c r="C768" s="9"/>
      <c r="D768" s="14"/>
      <c r="E768" s="36"/>
    </row>
    <row r="769" spans="1:5" ht="31.5">
      <c r="A769" s="37" t="s">
        <v>1595</v>
      </c>
      <c r="B769" s="6" t="s">
        <v>1587</v>
      </c>
      <c r="C769" s="6"/>
      <c r="D769" s="13">
        <f>D770+D773+D776+D779+D782+D785</f>
        <v>0</v>
      </c>
      <c r="E769" s="13">
        <f>E770+E773+E776+E779+E782+E785</f>
        <v>0</v>
      </c>
    </row>
    <row r="770" spans="1:5" ht="47.25">
      <c r="A770" s="37" t="s">
        <v>1598</v>
      </c>
      <c r="B770" s="6" t="s">
        <v>1588</v>
      </c>
      <c r="C770" s="8"/>
      <c r="D770" s="13">
        <f>SUM(D771:D772)</f>
        <v>0</v>
      </c>
      <c r="E770" s="13">
        <f>SUM(E771:E772)</f>
        <v>0</v>
      </c>
    </row>
    <row r="771" spans="1:5">
      <c r="A771" s="45" t="s">
        <v>1599</v>
      </c>
      <c r="B771" s="46" t="s">
        <v>195</v>
      </c>
      <c r="C771" s="9"/>
      <c r="D771" s="14"/>
      <c r="E771" s="36"/>
    </row>
    <row r="772" spans="1:5">
      <c r="A772" s="45" t="s">
        <v>1600</v>
      </c>
      <c r="B772" s="46" t="s">
        <v>196</v>
      </c>
      <c r="C772" s="9"/>
      <c r="D772" s="14"/>
      <c r="E772" s="36"/>
    </row>
    <row r="773" spans="1:5" ht="47.25">
      <c r="A773" s="37" t="s">
        <v>1603</v>
      </c>
      <c r="B773" s="6" t="s">
        <v>1590</v>
      </c>
      <c r="C773" s="8"/>
      <c r="D773" s="13">
        <f>SUM(D774:D775)</f>
        <v>0</v>
      </c>
      <c r="E773" s="13">
        <f>SUM(E774:E775)</f>
        <v>0</v>
      </c>
    </row>
    <row r="774" spans="1:5">
      <c r="A774" s="45" t="s">
        <v>1604</v>
      </c>
      <c r="B774" s="46" t="s">
        <v>195</v>
      </c>
      <c r="C774" s="9"/>
      <c r="D774" s="14"/>
      <c r="E774" s="36"/>
    </row>
    <row r="775" spans="1:5">
      <c r="A775" s="45" t="s">
        <v>1605</v>
      </c>
      <c r="B775" s="46" t="s">
        <v>196</v>
      </c>
      <c r="C775" s="9"/>
      <c r="D775" s="14"/>
      <c r="E775" s="36"/>
    </row>
    <row r="776" spans="1:5" ht="47.25">
      <c r="A776" s="37" t="s">
        <v>1609</v>
      </c>
      <c r="B776" s="6" t="s">
        <v>1591</v>
      </c>
      <c r="C776" s="8"/>
      <c r="D776" s="13">
        <f>SUM(D777:D778)</f>
        <v>0</v>
      </c>
      <c r="E776" s="13">
        <f>SUM(E777:E778)</f>
        <v>0</v>
      </c>
    </row>
    <row r="777" spans="1:5">
      <c r="A777" s="45" t="s">
        <v>1610</v>
      </c>
      <c r="B777" s="46" t="s">
        <v>195</v>
      </c>
      <c r="C777" s="9"/>
      <c r="D777" s="14"/>
      <c r="E777" s="36"/>
    </row>
    <row r="778" spans="1:5">
      <c r="A778" s="45" t="s">
        <v>1611</v>
      </c>
      <c r="B778" s="46" t="s">
        <v>196</v>
      </c>
      <c r="C778" s="9"/>
      <c r="D778" s="14"/>
      <c r="E778" s="36"/>
    </row>
    <row r="779" spans="1:5" ht="47.25">
      <c r="A779" s="37" t="s">
        <v>1615</v>
      </c>
      <c r="B779" s="6" t="s">
        <v>1592</v>
      </c>
      <c r="C779" s="8"/>
      <c r="D779" s="13">
        <f>SUM(D780:D781)</f>
        <v>0</v>
      </c>
      <c r="E779" s="13">
        <f>SUM(E780:E781)</f>
        <v>0</v>
      </c>
    </row>
    <row r="780" spans="1:5">
      <c r="A780" s="45" t="s">
        <v>1616</v>
      </c>
      <c r="B780" s="46" t="s">
        <v>195</v>
      </c>
      <c r="C780" s="9"/>
      <c r="D780" s="14"/>
      <c r="E780" s="36"/>
    </row>
    <row r="781" spans="1:5">
      <c r="A781" s="45" t="s">
        <v>1617</v>
      </c>
      <c r="B781" s="46" t="s">
        <v>196</v>
      </c>
      <c r="C781" s="9"/>
      <c r="D781" s="14"/>
      <c r="E781" s="36"/>
    </row>
    <row r="782" spans="1:5" ht="47.25">
      <c r="A782" s="37" t="s">
        <v>1621</v>
      </c>
      <c r="B782" s="6" t="s">
        <v>1593</v>
      </c>
      <c r="C782" s="8"/>
      <c r="D782" s="13">
        <f>SUM(D783:D784)</f>
        <v>0</v>
      </c>
      <c r="E782" s="13">
        <f>SUM(E783:E784)</f>
        <v>0</v>
      </c>
    </row>
    <row r="783" spans="1:5">
      <c r="A783" s="45" t="s">
        <v>1622</v>
      </c>
      <c r="B783" s="46" t="s">
        <v>195</v>
      </c>
      <c r="C783" s="9"/>
      <c r="D783" s="14"/>
      <c r="E783" s="36"/>
    </row>
    <row r="784" spans="1:5">
      <c r="A784" s="45" t="s">
        <v>1623</v>
      </c>
      <c r="B784" s="46" t="s">
        <v>196</v>
      </c>
      <c r="C784" s="9"/>
      <c r="D784" s="14"/>
      <c r="E784" s="36"/>
    </row>
    <row r="785" spans="1:5" ht="47.25">
      <c r="A785" s="37" t="s">
        <v>1627</v>
      </c>
      <c r="B785" s="6" t="s">
        <v>1594</v>
      </c>
      <c r="C785" s="8"/>
      <c r="D785" s="13">
        <f>SUM(D786:D787)</f>
        <v>0</v>
      </c>
      <c r="E785" s="13">
        <f>SUM(E786:E787)</f>
        <v>0</v>
      </c>
    </row>
    <row r="786" spans="1:5">
      <c r="A786" s="45" t="s">
        <v>1628</v>
      </c>
      <c r="B786" s="46" t="s">
        <v>195</v>
      </c>
      <c r="C786" s="9"/>
      <c r="D786" s="14"/>
      <c r="E786" s="36"/>
    </row>
    <row r="787" spans="1:5">
      <c r="A787" s="45" t="s">
        <v>1629</v>
      </c>
      <c r="B787" s="46" t="s">
        <v>196</v>
      </c>
      <c r="C787" s="9"/>
      <c r="D787" s="14"/>
      <c r="E787" s="36"/>
    </row>
    <row r="788" spans="1:5" ht="31.5">
      <c r="A788" s="37" t="s">
        <v>1633</v>
      </c>
      <c r="B788" s="6" t="s">
        <v>1596</v>
      </c>
      <c r="C788" s="6"/>
      <c r="D788" s="13">
        <f>D789+D792+D795+D798+D801+D804</f>
        <v>0</v>
      </c>
      <c r="E788" s="13">
        <f>E789+E792+E795+E798+E801+E804</f>
        <v>0</v>
      </c>
    </row>
    <row r="789" spans="1:5" ht="47.25">
      <c r="A789" s="37" t="s">
        <v>1634</v>
      </c>
      <c r="B789" s="6" t="s">
        <v>1597</v>
      </c>
      <c r="C789" s="8"/>
      <c r="D789" s="13">
        <f>SUM(D790:D791)</f>
        <v>0</v>
      </c>
      <c r="E789" s="13">
        <f>SUM(E790:E791)</f>
        <v>0</v>
      </c>
    </row>
    <row r="790" spans="1:5">
      <c r="A790" s="45" t="s">
        <v>1635</v>
      </c>
      <c r="B790" s="46" t="s">
        <v>195</v>
      </c>
      <c r="C790" s="9"/>
      <c r="D790" s="14"/>
      <c r="E790" s="36"/>
    </row>
    <row r="791" spans="1:5">
      <c r="A791" s="45" t="s">
        <v>1636</v>
      </c>
      <c r="B791" s="46" t="s">
        <v>196</v>
      </c>
      <c r="C791" s="9"/>
      <c r="D791" s="14"/>
      <c r="E791" s="36"/>
    </row>
    <row r="792" spans="1:5" ht="47.25">
      <c r="A792" s="37" t="s">
        <v>1641</v>
      </c>
      <c r="B792" s="6" t="s">
        <v>1608</v>
      </c>
      <c r="C792" s="8"/>
      <c r="D792" s="13">
        <f>SUM(D793:D794)</f>
        <v>0</v>
      </c>
      <c r="E792" s="13">
        <f>SUM(E793:E794)</f>
        <v>0</v>
      </c>
    </row>
    <row r="793" spans="1:5">
      <c r="A793" s="45" t="s">
        <v>1642</v>
      </c>
      <c r="B793" s="46" t="s">
        <v>195</v>
      </c>
      <c r="C793" s="9"/>
      <c r="D793" s="14"/>
      <c r="E793" s="36"/>
    </row>
    <row r="794" spans="1:5">
      <c r="A794" s="45" t="s">
        <v>1643</v>
      </c>
      <c r="B794" s="46" t="s">
        <v>196</v>
      </c>
      <c r="C794" s="9"/>
      <c r="D794" s="14"/>
      <c r="E794" s="36"/>
    </row>
    <row r="795" spans="1:5" ht="47.25">
      <c r="A795" s="37" t="s">
        <v>1647</v>
      </c>
      <c r="B795" s="6" t="s">
        <v>1614</v>
      </c>
      <c r="C795" s="8"/>
      <c r="D795" s="13">
        <f>SUM(D796:D797)</f>
        <v>0</v>
      </c>
      <c r="E795" s="13">
        <f>SUM(E796:E797)</f>
        <v>0</v>
      </c>
    </row>
    <row r="796" spans="1:5">
      <c r="A796" s="45" t="s">
        <v>1648</v>
      </c>
      <c r="B796" s="46" t="s">
        <v>195</v>
      </c>
      <c r="C796" s="9"/>
      <c r="D796" s="14"/>
      <c r="E796" s="36"/>
    </row>
    <row r="797" spans="1:5">
      <c r="A797" s="45" t="s">
        <v>1649</v>
      </c>
      <c r="B797" s="46" t="s">
        <v>196</v>
      </c>
      <c r="C797" s="9"/>
      <c r="D797" s="14"/>
      <c r="E797" s="36"/>
    </row>
    <row r="798" spans="1:5" ht="47.25">
      <c r="A798" s="37" t="s">
        <v>1653</v>
      </c>
      <c r="B798" s="6" t="s">
        <v>1620</v>
      </c>
      <c r="C798" s="8"/>
      <c r="D798" s="13">
        <f>SUM(D799:D800)</f>
        <v>0</v>
      </c>
      <c r="E798" s="13">
        <f>SUM(E799:E800)</f>
        <v>0</v>
      </c>
    </row>
    <row r="799" spans="1:5">
      <c r="A799" s="45" t="s">
        <v>1654</v>
      </c>
      <c r="B799" s="46" t="s">
        <v>195</v>
      </c>
      <c r="C799" s="9"/>
      <c r="D799" s="14"/>
      <c r="E799" s="36"/>
    </row>
    <row r="800" spans="1:5">
      <c r="A800" s="45" t="s">
        <v>1655</v>
      </c>
      <c r="B800" s="46" t="s">
        <v>196</v>
      </c>
      <c r="C800" s="9"/>
      <c r="D800" s="14"/>
      <c r="E800" s="36"/>
    </row>
    <row r="801" spans="1:5" ht="47.25">
      <c r="A801" s="37" t="s">
        <v>1659</v>
      </c>
      <c r="B801" s="6" t="s">
        <v>1626</v>
      </c>
      <c r="C801" s="8"/>
      <c r="D801" s="13">
        <f>SUM(D802:D803)</f>
        <v>0</v>
      </c>
      <c r="E801" s="13">
        <f>SUM(E802:E803)</f>
        <v>0</v>
      </c>
    </row>
    <row r="802" spans="1:5">
      <c r="A802" s="45" t="s">
        <v>1660</v>
      </c>
      <c r="B802" s="46" t="s">
        <v>195</v>
      </c>
      <c r="C802" s="9"/>
      <c r="D802" s="14"/>
      <c r="E802" s="36"/>
    </row>
    <row r="803" spans="1:5">
      <c r="A803" s="45" t="s">
        <v>1661</v>
      </c>
      <c r="B803" s="46" t="s">
        <v>196</v>
      </c>
      <c r="C803" s="9"/>
      <c r="D803" s="14"/>
      <c r="E803" s="36"/>
    </row>
    <row r="804" spans="1:5" ht="47.25">
      <c r="A804" s="37" t="s">
        <v>1665</v>
      </c>
      <c r="B804" s="6" t="s">
        <v>1632</v>
      </c>
      <c r="C804" s="8"/>
      <c r="D804" s="13">
        <f>SUM(D805:D806)</f>
        <v>0</v>
      </c>
      <c r="E804" s="13">
        <f>SUM(E805:E806)</f>
        <v>0</v>
      </c>
    </row>
    <row r="805" spans="1:5">
      <c r="A805" s="45" t="s">
        <v>1666</v>
      </c>
      <c r="B805" s="46" t="s">
        <v>195</v>
      </c>
      <c r="C805" s="9"/>
      <c r="D805" s="14"/>
      <c r="E805" s="36"/>
    </row>
    <row r="806" spans="1:5">
      <c r="A806" s="45" t="s">
        <v>1667</v>
      </c>
      <c r="B806" s="46" t="s">
        <v>196</v>
      </c>
      <c r="C806" s="9"/>
      <c r="D806" s="14"/>
      <c r="E806" s="36"/>
    </row>
    <row r="807" spans="1:5" ht="31.5">
      <c r="A807" s="37" t="s">
        <v>1670</v>
      </c>
      <c r="B807" s="6" t="s">
        <v>1639</v>
      </c>
      <c r="C807" s="6"/>
      <c r="D807" s="13">
        <f>D808+D811+D814+D817+D820+D823</f>
        <v>0</v>
      </c>
      <c r="E807" s="13">
        <f>E808+E811+E814+E817+E820+E823</f>
        <v>0</v>
      </c>
    </row>
    <row r="808" spans="1:5" ht="47.25">
      <c r="A808" s="37" t="s">
        <v>1671</v>
      </c>
      <c r="B808" s="6" t="s">
        <v>1640</v>
      </c>
      <c r="C808" s="8"/>
      <c r="D808" s="13">
        <f>SUM(D809:D810)</f>
        <v>0</v>
      </c>
      <c r="E808" s="13">
        <f>SUM(E809:E810)</f>
        <v>0</v>
      </c>
    </row>
    <row r="809" spans="1:5">
      <c r="A809" s="45" t="s">
        <v>1672</v>
      </c>
      <c r="B809" s="46" t="s">
        <v>195</v>
      </c>
      <c r="C809" s="9"/>
      <c r="D809" s="14"/>
      <c r="E809" s="36"/>
    </row>
    <row r="810" spans="1:5">
      <c r="A810" s="45" t="s">
        <v>1673</v>
      </c>
      <c r="B810" s="46" t="s">
        <v>196</v>
      </c>
      <c r="C810" s="9"/>
      <c r="D810" s="14"/>
      <c r="E810" s="36"/>
    </row>
    <row r="811" spans="1:5" ht="47.25">
      <c r="A811" s="37" t="s">
        <v>1678</v>
      </c>
      <c r="B811" s="6" t="s">
        <v>1646</v>
      </c>
      <c r="C811" s="8"/>
      <c r="D811" s="13">
        <f>SUM(D812:D813)</f>
        <v>0</v>
      </c>
      <c r="E811" s="13">
        <f>SUM(E812:E813)</f>
        <v>0</v>
      </c>
    </row>
    <row r="812" spans="1:5">
      <c r="A812" s="45" t="s">
        <v>1679</v>
      </c>
      <c r="B812" s="46" t="s">
        <v>195</v>
      </c>
      <c r="C812" s="9"/>
      <c r="D812" s="14"/>
      <c r="E812" s="36"/>
    </row>
    <row r="813" spans="1:5">
      <c r="A813" s="45" t="s">
        <v>1680</v>
      </c>
      <c r="B813" s="46" t="s">
        <v>196</v>
      </c>
      <c r="C813" s="9"/>
      <c r="D813" s="14"/>
      <c r="E813" s="36"/>
    </row>
    <row r="814" spans="1:5" ht="47.25">
      <c r="A814" s="37" t="s">
        <v>1684</v>
      </c>
      <c r="B814" s="6" t="s">
        <v>1652</v>
      </c>
      <c r="C814" s="8"/>
      <c r="D814" s="13">
        <f>SUM(D815:D816)</f>
        <v>0</v>
      </c>
      <c r="E814" s="13">
        <f>SUM(E815:E816)</f>
        <v>0</v>
      </c>
    </row>
    <row r="815" spans="1:5">
      <c r="A815" s="45" t="s">
        <v>1685</v>
      </c>
      <c r="B815" s="46" t="s">
        <v>195</v>
      </c>
      <c r="C815" s="9"/>
      <c r="D815" s="14"/>
      <c r="E815" s="36"/>
    </row>
    <row r="816" spans="1:5">
      <c r="A816" s="45" t="s">
        <v>1686</v>
      </c>
      <c r="B816" s="46" t="s">
        <v>196</v>
      </c>
      <c r="C816" s="9"/>
      <c r="D816" s="14"/>
      <c r="E816" s="36"/>
    </row>
    <row r="817" spans="1:5" ht="47.25">
      <c r="A817" s="37" t="s">
        <v>1690</v>
      </c>
      <c r="B817" s="6" t="s">
        <v>1658</v>
      </c>
      <c r="C817" s="8"/>
      <c r="D817" s="13">
        <f>SUM(D818:D819)</f>
        <v>0</v>
      </c>
      <c r="E817" s="13">
        <f>SUM(E818:E819)</f>
        <v>0</v>
      </c>
    </row>
    <row r="818" spans="1:5">
      <c r="A818" s="45" t="s">
        <v>1691</v>
      </c>
      <c r="B818" s="46" t="s">
        <v>195</v>
      </c>
      <c r="C818" s="9"/>
      <c r="D818" s="14"/>
      <c r="E818" s="36"/>
    </row>
    <row r="819" spans="1:5">
      <c r="A819" s="45" t="s">
        <v>1692</v>
      </c>
      <c r="B819" s="46" t="s">
        <v>196</v>
      </c>
      <c r="C819" s="9"/>
      <c r="D819" s="14"/>
      <c r="E819" s="36"/>
    </row>
    <row r="820" spans="1:5" ht="47.25">
      <c r="A820" s="37" t="s">
        <v>1696</v>
      </c>
      <c r="B820" s="6" t="s">
        <v>1664</v>
      </c>
      <c r="C820" s="8"/>
      <c r="D820" s="13">
        <f>SUM(D821:D822)</f>
        <v>0</v>
      </c>
      <c r="E820" s="13">
        <f>SUM(E821:E822)</f>
        <v>0</v>
      </c>
    </row>
    <row r="821" spans="1:5">
      <c r="A821" s="45" t="s">
        <v>1697</v>
      </c>
      <c r="B821" s="46" t="s">
        <v>195</v>
      </c>
      <c r="C821" s="9"/>
      <c r="D821" s="14"/>
      <c r="E821" s="36"/>
    </row>
    <row r="822" spans="1:5">
      <c r="A822" s="45" t="s">
        <v>1698</v>
      </c>
      <c r="B822" s="46" t="s">
        <v>196</v>
      </c>
      <c r="C822" s="9"/>
      <c r="D822" s="14"/>
      <c r="E822" s="36"/>
    </row>
    <row r="823" spans="1:5" ht="47.25">
      <c r="A823" s="37" t="s">
        <v>1702</v>
      </c>
      <c r="B823" s="6" t="s">
        <v>2185</v>
      </c>
      <c r="C823" s="8"/>
      <c r="D823" s="13">
        <f>SUM(D824:D825)</f>
        <v>0</v>
      </c>
      <c r="E823" s="13">
        <f>SUM(E824:E825)</f>
        <v>0</v>
      </c>
    </row>
    <row r="824" spans="1:5">
      <c r="A824" s="45" t="s">
        <v>1703</v>
      </c>
      <c r="B824" s="46" t="s">
        <v>195</v>
      </c>
      <c r="C824" s="9"/>
      <c r="D824" s="14"/>
      <c r="E824" s="36"/>
    </row>
    <row r="825" spans="1:5">
      <c r="A825" s="45" t="s">
        <v>1704</v>
      </c>
      <c r="B825" s="46" t="s">
        <v>196</v>
      </c>
      <c r="C825" s="9"/>
      <c r="D825" s="14"/>
      <c r="E825" s="36"/>
    </row>
    <row r="826" spans="1:5" ht="31.5">
      <c r="A826" s="37" t="s">
        <v>1708</v>
      </c>
      <c r="B826" s="6" t="s">
        <v>1676</v>
      </c>
      <c r="C826" s="6"/>
      <c r="D826" s="13">
        <f>D827+D830+D833+D836+D839+D842</f>
        <v>0</v>
      </c>
      <c r="E826" s="13">
        <f>E827+E830+E833+E836+E839+E842</f>
        <v>0</v>
      </c>
    </row>
    <row r="827" spans="1:5" ht="47.25">
      <c r="A827" s="37" t="s">
        <v>1709</v>
      </c>
      <c r="B827" s="6" t="s">
        <v>1677</v>
      </c>
      <c r="C827" s="8"/>
      <c r="D827" s="13">
        <f>SUM(D828:D829)</f>
        <v>0</v>
      </c>
      <c r="E827" s="13">
        <f>SUM(E828:E829)</f>
        <v>0</v>
      </c>
    </row>
    <row r="828" spans="1:5">
      <c r="A828" s="45" t="s">
        <v>1710</v>
      </c>
      <c r="B828" s="46" t="s">
        <v>195</v>
      </c>
      <c r="C828" s="9"/>
      <c r="D828" s="14"/>
      <c r="E828" s="36"/>
    </row>
    <row r="829" spans="1:5">
      <c r="A829" s="45" t="s">
        <v>1711</v>
      </c>
      <c r="B829" s="46" t="s">
        <v>196</v>
      </c>
      <c r="C829" s="9"/>
      <c r="D829" s="14"/>
      <c r="E829" s="36"/>
    </row>
    <row r="830" spans="1:5" ht="47.25">
      <c r="A830" s="37" t="s">
        <v>1716</v>
      </c>
      <c r="B830" s="6" t="s">
        <v>1683</v>
      </c>
      <c r="C830" s="8"/>
      <c r="D830" s="13">
        <f>SUM(D831:D832)</f>
        <v>0</v>
      </c>
      <c r="E830" s="13">
        <f>SUM(E831:E832)</f>
        <v>0</v>
      </c>
    </row>
    <row r="831" spans="1:5">
      <c r="A831" s="45" t="s">
        <v>1717</v>
      </c>
      <c r="B831" s="46" t="s">
        <v>195</v>
      </c>
      <c r="C831" s="9"/>
      <c r="D831" s="14"/>
      <c r="E831" s="36"/>
    </row>
    <row r="832" spans="1:5">
      <c r="A832" s="45" t="s">
        <v>1718</v>
      </c>
      <c r="B832" s="46" t="s">
        <v>196</v>
      </c>
      <c r="C832" s="9"/>
      <c r="D832" s="14"/>
      <c r="E832" s="36"/>
    </row>
    <row r="833" spans="1:5" ht="47.25">
      <c r="A833" s="37" t="s">
        <v>1722</v>
      </c>
      <c r="B833" s="6" t="s">
        <v>1689</v>
      </c>
      <c r="C833" s="8"/>
      <c r="D833" s="13">
        <f>SUM(D834:D835)</f>
        <v>0</v>
      </c>
      <c r="E833" s="13">
        <f>SUM(E834:E835)</f>
        <v>0</v>
      </c>
    </row>
    <row r="834" spans="1:5">
      <c r="A834" s="45" t="s">
        <v>1723</v>
      </c>
      <c r="B834" s="46" t="s">
        <v>195</v>
      </c>
      <c r="C834" s="9"/>
      <c r="D834" s="14"/>
      <c r="E834" s="36"/>
    </row>
    <row r="835" spans="1:5">
      <c r="A835" s="45" t="s">
        <v>1724</v>
      </c>
      <c r="B835" s="46" t="s">
        <v>196</v>
      </c>
      <c r="C835" s="9"/>
      <c r="D835" s="14"/>
      <c r="E835" s="36"/>
    </row>
    <row r="836" spans="1:5" ht="47.25">
      <c r="A836" s="37" t="s">
        <v>1728</v>
      </c>
      <c r="B836" s="6" t="s">
        <v>1695</v>
      </c>
      <c r="C836" s="8"/>
      <c r="D836" s="13">
        <f>SUM(D837:D838)</f>
        <v>0</v>
      </c>
      <c r="E836" s="13">
        <f>SUM(E837:E838)</f>
        <v>0</v>
      </c>
    </row>
    <row r="837" spans="1:5">
      <c r="A837" s="45" t="s">
        <v>1729</v>
      </c>
      <c r="B837" s="46" t="s">
        <v>195</v>
      </c>
      <c r="C837" s="9"/>
      <c r="D837" s="14"/>
      <c r="E837" s="36"/>
    </row>
    <row r="838" spans="1:5">
      <c r="A838" s="45" t="s">
        <v>1730</v>
      </c>
      <c r="B838" s="46" t="s">
        <v>196</v>
      </c>
      <c r="C838" s="9"/>
      <c r="D838" s="14"/>
      <c r="E838" s="36"/>
    </row>
    <row r="839" spans="1:5" ht="47.25">
      <c r="A839" s="37" t="s">
        <v>1734</v>
      </c>
      <c r="B839" s="6" t="s">
        <v>1701</v>
      </c>
      <c r="C839" s="8"/>
      <c r="D839" s="13">
        <f>SUM(D840:D841)</f>
        <v>0</v>
      </c>
      <c r="E839" s="13">
        <f>SUM(E840:E841)</f>
        <v>0</v>
      </c>
    </row>
    <row r="840" spans="1:5">
      <c r="A840" s="45" t="s">
        <v>1735</v>
      </c>
      <c r="B840" s="46" t="s">
        <v>195</v>
      </c>
      <c r="C840" s="9"/>
      <c r="D840" s="14"/>
      <c r="E840" s="36"/>
    </row>
    <row r="841" spans="1:5">
      <c r="A841" s="45" t="s">
        <v>1736</v>
      </c>
      <c r="B841" s="46" t="s">
        <v>196</v>
      </c>
      <c r="C841" s="9"/>
      <c r="D841" s="14"/>
      <c r="E841" s="36"/>
    </row>
    <row r="842" spans="1:5" ht="47.25">
      <c r="A842" s="37" t="s">
        <v>1740</v>
      </c>
      <c r="B842" s="6" t="s">
        <v>1707</v>
      </c>
      <c r="C842" s="8"/>
      <c r="D842" s="13">
        <f>SUM(D843:D844)</f>
        <v>0</v>
      </c>
      <c r="E842" s="13">
        <f>SUM(E843:E844)</f>
        <v>0</v>
      </c>
    </row>
    <row r="843" spans="1:5">
      <c r="A843" s="45" t="s">
        <v>1741</v>
      </c>
      <c r="B843" s="46" t="s">
        <v>195</v>
      </c>
      <c r="C843" s="9"/>
      <c r="D843" s="14"/>
      <c r="E843" s="36"/>
    </row>
    <row r="844" spans="1:5">
      <c r="A844" s="45" t="s">
        <v>1742</v>
      </c>
      <c r="B844" s="46" t="s">
        <v>196</v>
      </c>
      <c r="C844" s="9"/>
      <c r="D844" s="14"/>
      <c r="E844" s="36"/>
    </row>
    <row r="845" spans="1:5" ht="31.5">
      <c r="A845" s="37" t="s">
        <v>1746</v>
      </c>
      <c r="B845" s="6" t="s">
        <v>1714</v>
      </c>
      <c r="C845" s="6"/>
      <c r="D845" s="13">
        <f>D846+D849+D852+D855+D858+D861</f>
        <v>0</v>
      </c>
      <c r="E845" s="13">
        <f>E846+E849+E852+E855+E858+E861</f>
        <v>0</v>
      </c>
    </row>
    <row r="846" spans="1:5" ht="63">
      <c r="A846" s="37" t="s">
        <v>1747</v>
      </c>
      <c r="B846" s="6" t="s">
        <v>1715</v>
      </c>
      <c r="C846" s="8"/>
      <c r="D846" s="13">
        <f>SUM(D847:D848)</f>
        <v>0</v>
      </c>
      <c r="E846" s="13">
        <f>SUM(E847:E848)</f>
        <v>0</v>
      </c>
    </row>
    <row r="847" spans="1:5">
      <c r="A847" s="45" t="s">
        <v>1748</v>
      </c>
      <c r="B847" s="46" t="s">
        <v>195</v>
      </c>
      <c r="C847" s="9"/>
      <c r="D847" s="14"/>
      <c r="E847" s="36"/>
    </row>
    <row r="848" spans="1:5">
      <c r="A848" s="45" t="s">
        <v>1749</v>
      </c>
      <c r="B848" s="46" t="s">
        <v>196</v>
      </c>
      <c r="C848" s="9"/>
      <c r="D848" s="14"/>
      <c r="E848" s="36"/>
    </row>
    <row r="849" spans="1:5" ht="63">
      <c r="A849" s="37" t="s">
        <v>1754</v>
      </c>
      <c r="B849" s="6" t="s">
        <v>1721</v>
      </c>
      <c r="C849" s="8"/>
      <c r="D849" s="13">
        <f>SUM(D850:D851)</f>
        <v>0</v>
      </c>
      <c r="E849" s="13">
        <f>SUM(E850:E851)</f>
        <v>0</v>
      </c>
    </row>
    <row r="850" spans="1:5">
      <c r="A850" s="45" t="s">
        <v>1755</v>
      </c>
      <c r="B850" s="46" t="s">
        <v>195</v>
      </c>
      <c r="C850" s="9"/>
      <c r="D850" s="14"/>
      <c r="E850" s="36"/>
    </row>
    <row r="851" spans="1:5">
      <c r="A851" s="45" t="s">
        <v>1756</v>
      </c>
      <c r="B851" s="46" t="s">
        <v>196</v>
      </c>
      <c r="C851" s="9"/>
      <c r="D851" s="14"/>
      <c r="E851" s="36"/>
    </row>
    <row r="852" spans="1:5" ht="63">
      <c r="A852" s="37" t="s">
        <v>1761</v>
      </c>
      <c r="B852" s="6" t="s">
        <v>1727</v>
      </c>
      <c r="C852" s="8"/>
      <c r="D852" s="13">
        <f>SUM(D853:D854)</f>
        <v>0</v>
      </c>
      <c r="E852" s="13">
        <f>SUM(E853:E854)</f>
        <v>0</v>
      </c>
    </row>
    <row r="853" spans="1:5">
      <c r="A853" s="45" t="s">
        <v>1762</v>
      </c>
      <c r="B853" s="46" t="s">
        <v>195</v>
      </c>
      <c r="C853" s="9"/>
      <c r="D853" s="14"/>
      <c r="E853" s="36"/>
    </row>
    <row r="854" spans="1:5">
      <c r="A854" s="45" t="s">
        <v>1763</v>
      </c>
      <c r="B854" s="46" t="s">
        <v>196</v>
      </c>
      <c r="C854" s="9"/>
      <c r="D854" s="14"/>
      <c r="E854" s="36"/>
    </row>
    <row r="855" spans="1:5" ht="63">
      <c r="A855" s="37" t="s">
        <v>1766</v>
      </c>
      <c r="B855" s="6" t="s">
        <v>1733</v>
      </c>
      <c r="C855" s="8"/>
      <c r="D855" s="13">
        <f>SUM(D856:D857)</f>
        <v>0</v>
      </c>
      <c r="E855" s="13">
        <f>SUM(E856:E857)</f>
        <v>0</v>
      </c>
    </row>
    <row r="856" spans="1:5">
      <c r="A856" s="45" t="s">
        <v>1767</v>
      </c>
      <c r="B856" s="46" t="s">
        <v>195</v>
      </c>
      <c r="C856" s="9"/>
      <c r="D856" s="14"/>
      <c r="E856" s="36"/>
    </row>
    <row r="857" spans="1:5">
      <c r="A857" s="45" t="s">
        <v>1768</v>
      </c>
      <c r="B857" s="46" t="s">
        <v>196</v>
      </c>
      <c r="C857" s="9"/>
      <c r="D857" s="14"/>
      <c r="E857" s="36"/>
    </row>
    <row r="858" spans="1:5" ht="63">
      <c r="A858" s="37" t="s">
        <v>1772</v>
      </c>
      <c r="B858" s="6" t="s">
        <v>1739</v>
      </c>
      <c r="C858" s="8"/>
      <c r="D858" s="13">
        <f>SUM(D859:D860)</f>
        <v>0</v>
      </c>
      <c r="E858" s="13">
        <f>SUM(E859:E860)</f>
        <v>0</v>
      </c>
    </row>
    <row r="859" spans="1:5">
      <c r="A859" s="45" t="s">
        <v>1773</v>
      </c>
      <c r="B859" s="46" t="s">
        <v>195</v>
      </c>
      <c r="C859" s="9"/>
      <c r="D859" s="14"/>
      <c r="E859" s="36"/>
    </row>
    <row r="860" spans="1:5">
      <c r="A860" s="45" t="s">
        <v>1774</v>
      </c>
      <c r="B860" s="46" t="s">
        <v>196</v>
      </c>
      <c r="C860" s="9"/>
      <c r="D860" s="14"/>
      <c r="E860" s="36"/>
    </row>
    <row r="861" spans="1:5" ht="63">
      <c r="A861" s="37" t="s">
        <v>1778</v>
      </c>
      <c r="B861" s="6" t="s">
        <v>1745</v>
      </c>
      <c r="C861" s="8"/>
      <c r="D861" s="13">
        <f>SUM(D862:D863)</f>
        <v>0</v>
      </c>
      <c r="E861" s="13">
        <f>SUM(E862:E863)</f>
        <v>0</v>
      </c>
    </row>
    <row r="862" spans="1:5">
      <c r="A862" s="45" t="s">
        <v>1779</v>
      </c>
      <c r="B862" s="46" t="s">
        <v>195</v>
      </c>
      <c r="C862" s="9"/>
      <c r="D862" s="14"/>
      <c r="E862" s="36"/>
    </row>
    <row r="863" spans="1:5">
      <c r="A863" s="45" t="s">
        <v>1780</v>
      </c>
      <c r="B863" s="46" t="s">
        <v>196</v>
      </c>
      <c r="C863" s="9"/>
      <c r="D863" s="14"/>
      <c r="E863" s="36"/>
    </row>
    <row r="864" spans="1:5" ht="31.5">
      <c r="A864" s="37" t="s">
        <v>1784</v>
      </c>
      <c r="B864" s="6" t="s">
        <v>1752</v>
      </c>
      <c r="C864" s="6"/>
      <c r="D864" s="13">
        <f>D865+D868+D871+D874+D877+D880</f>
        <v>0</v>
      </c>
      <c r="E864" s="13">
        <f>E865+E868+E871+E874+E877+E880</f>
        <v>0</v>
      </c>
    </row>
    <row r="865" spans="1:5" ht="47.25">
      <c r="A865" s="37" t="s">
        <v>1785</v>
      </c>
      <c r="B865" s="6" t="s">
        <v>1753</v>
      </c>
      <c r="C865" s="8"/>
      <c r="D865" s="13">
        <f>SUM(D866:D867)</f>
        <v>0</v>
      </c>
      <c r="E865" s="13">
        <f>SUM(E866:E867)</f>
        <v>0</v>
      </c>
    </row>
    <row r="866" spans="1:5">
      <c r="A866" s="45" t="s">
        <v>1786</v>
      </c>
      <c r="B866" s="46" t="s">
        <v>195</v>
      </c>
      <c r="C866" s="9"/>
      <c r="D866" s="14"/>
      <c r="E866" s="36"/>
    </row>
    <row r="867" spans="1:5">
      <c r="A867" s="45" t="s">
        <v>1787</v>
      </c>
      <c r="B867" s="46" t="s">
        <v>196</v>
      </c>
      <c r="C867" s="9"/>
      <c r="D867" s="14"/>
      <c r="E867" s="36"/>
    </row>
    <row r="868" spans="1:5" ht="47.25">
      <c r="A868" s="37" t="s">
        <v>1790</v>
      </c>
      <c r="B868" s="6" t="s">
        <v>1759</v>
      </c>
      <c r="C868" s="8"/>
      <c r="D868" s="13">
        <f>SUM(D869:D870)</f>
        <v>0</v>
      </c>
      <c r="E868" s="13">
        <f>SUM(E869:E870)</f>
        <v>0</v>
      </c>
    </row>
    <row r="869" spans="1:5">
      <c r="A869" s="45" t="s">
        <v>1791</v>
      </c>
      <c r="B869" s="46" t="s">
        <v>195</v>
      </c>
      <c r="C869" s="9"/>
      <c r="D869" s="14"/>
      <c r="E869" s="36"/>
    </row>
    <row r="870" spans="1:5">
      <c r="A870" s="45" t="s">
        <v>1792</v>
      </c>
      <c r="B870" s="46" t="s">
        <v>196</v>
      </c>
      <c r="C870" s="9"/>
      <c r="D870" s="14"/>
      <c r="E870" s="36"/>
    </row>
    <row r="871" spans="1:5" ht="47.25">
      <c r="A871" s="37" t="s">
        <v>1795</v>
      </c>
      <c r="B871" s="6" t="s">
        <v>1760</v>
      </c>
      <c r="C871" s="8"/>
      <c r="D871" s="13">
        <f>SUM(D872:D873)</f>
        <v>0</v>
      </c>
      <c r="E871" s="13">
        <f>SUM(E872:E873)</f>
        <v>0</v>
      </c>
    </row>
    <row r="872" spans="1:5">
      <c r="A872" s="45" t="s">
        <v>1796</v>
      </c>
      <c r="B872" s="46" t="s">
        <v>195</v>
      </c>
      <c r="C872" s="9"/>
      <c r="D872" s="14"/>
      <c r="E872" s="36"/>
    </row>
    <row r="873" spans="1:5">
      <c r="A873" s="45" t="s">
        <v>1797</v>
      </c>
      <c r="B873" s="46" t="s">
        <v>196</v>
      </c>
      <c r="C873" s="9"/>
      <c r="D873" s="14"/>
      <c r="E873" s="36"/>
    </row>
    <row r="874" spans="1:5" ht="47.25">
      <c r="A874" s="37" t="s">
        <v>1800</v>
      </c>
      <c r="B874" s="6" t="s">
        <v>1771</v>
      </c>
      <c r="C874" s="8"/>
      <c r="D874" s="13">
        <f>SUM(D875:D876)</f>
        <v>0</v>
      </c>
      <c r="E874" s="13">
        <f>SUM(E875:E876)</f>
        <v>0</v>
      </c>
    </row>
    <row r="875" spans="1:5">
      <c r="A875" s="45" t="s">
        <v>1801</v>
      </c>
      <c r="B875" s="46" t="s">
        <v>195</v>
      </c>
      <c r="C875" s="9"/>
      <c r="D875" s="14"/>
      <c r="E875" s="36"/>
    </row>
    <row r="876" spans="1:5">
      <c r="A876" s="45" t="s">
        <v>1802</v>
      </c>
      <c r="B876" s="46" t="s">
        <v>196</v>
      </c>
      <c r="C876" s="9"/>
      <c r="D876" s="14"/>
      <c r="E876" s="36"/>
    </row>
    <row r="877" spans="1:5" ht="47.25">
      <c r="A877" s="37" t="s">
        <v>1805</v>
      </c>
      <c r="B877" s="6" t="s">
        <v>1777</v>
      </c>
      <c r="C877" s="8"/>
      <c r="D877" s="13">
        <f>SUM(D878:D879)</f>
        <v>0</v>
      </c>
      <c r="E877" s="13">
        <f>SUM(E878:E879)</f>
        <v>0</v>
      </c>
    </row>
    <row r="878" spans="1:5">
      <c r="A878" s="45" t="s">
        <v>1806</v>
      </c>
      <c r="B878" s="46" t="s">
        <v>195</v>
      </c>
      <c r="C878" s="9"/>
      <c r="D878" s="14"/>
      <c r="E878" s="36"/>
    </row>
    <row r="879" spans="1:5">
      <c r="A879" s="45" t="s">
        <v>1807</v>
      </c>
      <c r="B879" s="46" t="s">
        <v>196</v>
      </c>
      <c r="C879" s="9"/>
      <c r="D879" s="14"/>
      <c r="E879" s="36"/>
    </row>
    <row r="880" spans="1:5" ht="47.25">
      <c r="A880" s="37" t="s">
        <v>1810</v>
      </c>
      <c r="B880" s="6" t="s">
        <v>1783</v>
      </c>
      <c r="C880" s="8"/>
      <c r="D880" s="13">
        <f>SUM(D881:D882)</f>
        <v>0</v>
      </c>
      <c r="E880" s="13">
        <f>SUM(E881:E882)</f>
        <v>0</v>
      </c>
    </row>
    <row r="881" spans="1:5">
      <c r="A881" s="45" t="s">
        <v>1811</v>
      </c>
      <c r="B881" s="46" t="s">
        <v>195</v>
      </c>
      <c r="C881" s="9"/>
      <c r="D881" s="14"/>
      <c r="E881" s="36"/>
    </row>
    <row r="882" spans="1:5">
      <c r="A882" s="45" t="s">
        <v>1812</v>
      </c>
      <c r="B882" s="46" t="s">
        <v>196</v>
      </c>
      <c r="C882" s="9"/>
      <c r="D882" s="14"/>
      <c r="E882" s="36"/>
    </row>
    <row r="883" spans="1:5" ht="31.5">
      <c r="A883" s="37" t="s">
        <v>1815</v>
      </c>
      <c r="B883" s="6" t="s">
        <v>1821</v>
      </c>
      <c r="C883" s="6"/>
      <c r="D883" s="13">
        <f>D884+D887+D890+D893+D896+D899</f>
        <v>0</v>
      </c>
      <c r="E883" s="13">
        <f>E884+E887+E890+E893+E896+E899</f>
        <v>0</v>
      </c>
    </row>
    <row r="884" spans="1:5" ht="63">
      <c r="A884" s="37" t="s">
        <v>1816</v>
      </c>
      <c r="B884" s="6" t="s">
        <v>1822</v>
      </c>
      <c r="C884" s="8"/>
      <c r="D884" s="13">
        <f>SUM(D885:D886)</f>
        <v>0</v>
      </c>
      <c r="E884" s="13">
        <f>SUM(E885:E886)</f>
        <v>0</v>
      </c>
    </row>
    <row r="885" spans="1:5">
      <c r="A885" s="45" t="s">
        <v>1817</v>
      </c>
      <c r="B885" s="46" t="s">
        <v>195</v>
      </c>
      <c r="C885" s="9"/>
      <c r="D885" s="14"/>
      <c r="E885" s="36"/>
    </row>
    <row r="886" spans="1:5">
      <c r="A886" s="45" t="s">
        <v>1818</v>
      </c>
      <c r="B886" s="46" t="s">
        <v>196</v>
      </c>
      <c r="C886" s="9"/>
      <c r="D886" s="14"/>
      <c r="E886" s="36"/>
    </row>
    <row r="887" spans="1:5" ht="63">
      <c r="A887" s="37" t="s">
        <v>1823</v>
      </c>
      <c r="B887" s="6" t="s">
        <v>1828</v>
      </c>
      <c r="C887" s="8"/>
      <c r="D887" s="13">
        <f>SUM(D888:D889)</f>
        <v>0</v>
      </c>
      <c r="E887" s="13">
        <f>SUM(E888:E889)</f>
        <v>0</v>
      </c>
    </row>
    <row r="888" spans="1:5">
      <c r="A888" s="45" t="s">
        <v>1824</v>
      </c>
      <c r="B888" s="46" t="s">
        <v>195</v>
      </c>
      <c r="C888" s="9"/>
      <c r="D888" s="14"/>
      <c r="E888" s="36"/>
    </row>
    <row r="889" spans="1:5">
      <c r="A889" s="45" t="s">
        <v>1825</v>
      </c>
      <c r="B889" s="46" t="s">
        <v>196</v>
      </c>
      <c r="C889" s="9"/>
      <c r="D889" s="14"/>
      <c r="E889" s="36"/>
    </row>
    <row r="890" spans="1:5" ht="63">
      <c r="A890" s="37" t="s">
        <v>1829</v>
      </c>
      <c r="B890" s="6" t="s">
        <v>1834</v>
      </c>
      <c r="C890" s="8"/>
      <c r="D890" s="13">
        <f>SUM(D891:D892)</f>
        <v>0</v>
      </c>
      <c r="E890" s="13">
        <f>SUM(E891:E892)</f>
        <v>0</v>
      </c>
    </row>
    <row r="891" spans="1:5">
      <c r="A891" s="45" t="s">
        <v>1830</v>
      </c>
      <c r="B891" s="46" t="s">
        <v>195</v>
      </c>
      <c r="C891" s="9"/>
      <c r="D891" s="14"/>
      <c r="E891" s="36"/>
    </row>
    <row r="892" spans="1:5">
      <c r="A892" s="45" t="s">
        <v>1831</v>
      </c>
      <c r="B892" s="46" t="s">
        <v>196</v>
      </c>
      <c r="C892" s="9"/>
      <c r="D892" s="14"/>
      <c r="E892" s="36"/>
    </row>
    <row r="893" spans="1:5" ht="63">
      <c r="A893" s="37" t="s">
        <v>1835</v>
      </c>
      <c r="B893" s="6" t="s">
        <v>1840</v>
      </c>
      <c r="C893" s="8"/>
      <c r="D893" s="13">
        <f>SUM(D894:D895)</f>
        <v>0</v>
      </c>
      <c r="E893" s="13">
        <f>SUM(E894:E895)</f>
        <v>0</v>
      </c>
    </row>
    <row r="894" spans="1:5">
      <c r="A894" s="45" t="s">
        <v>1836</v>
      </c>
      <c r="B894" s="46" t="s">
        <v>195</v>
      </c>
      <c r="C894" s="9"/>
      <c r="D894" s="14"/>
      <c r="E894" s="36"/>
    </row>
    <row r="895" spans="1:5">
      <c r="A895" s="45" t="s">
        <v>1837</v>
      </c>
      <c r="B895" s="46" t="s">
        <v>196</v>
      </c>
      <c r="C895" s="9"/>
      <c r="D895" s="14"/>
      <c r="E895" s="36"/>
    </row>
    <row r="896" spans="1:5" ht="63">
      <c r="A896" s="37" t="s">
        <v>1841</v>
      </c>
      <c r="B896" s="6" t="s">
        <v>1846</v>
      </c>
      <c r="C896" s="8"/>
      <c r="D896" s="13">
        <f>SUM(D897:D898)</f>
        <v>0</v>
      </c>
      <c r="E896" s="13">
        <f>SUM(E897:E898)</f>
        <v>0</v>
      </c>
    </row>
    <row r="897" spans="1:5">
      <c r="A897" s="45" t="s">
        <v>1842</v>
      </c>
      <c r="B897" s="46" t="s">
        <v>195</v>
      </c>
      <c r="C897" s="9"/>
      <c r="D897" s="14"/>
      <c r="E897" s="36"/>
    </row>
    <row r="898" spans="1:5">
      <c r="A898" s="45" t="s">
        <v>1843</v>
      </c>
      <c r="B898" s="46" t="s">
        <v>196</v>
      </c>
      <c r="C898" s="9"/>
      <c r="D898" s="14"/>
      <c r="E898" s="36"/>
    </row>
    <row r="899" spans="1:5" ht="47.25">
      <c r="A899" s="37" t="s">
        <v>1847</v>
      </c>
      <c r="B899" s="6" t="s">
        <v>1852</v>
      </c>
      <c r="C899" s="8"/>
      <c r="D899" s="13">
        <f>SUM(D900:D901)</f>
        <v>0</v>
      </c>
      <c r="E899" s="13">
        <f>SUM(E900:E901)</f>
        <v>0</v>
      </c>
    </row>
    <row r="900" spans="1:5">
      <c r="A900" s="45" t="s">
        <v>1848</v>
      </c>
      <c r="B900" s="46" t="s">
        <v>195</v>
      </c>
      <c r="C900" s="9"/>
      <c r="D900" s="14"/>
      <c r="E900" s="36"/>
    </row>
    <row r="901" spans="1:5">
      <c r="A901" s="45" t="s">
        <v>1849</v>
      </c>
      <c r="B901" s="46" t="s">
        <v>196</v>
      </c>
      <c r="C901" s="9"/>
      <c r="D901" s="14"/>
      <c r="E901" s="36"/>
    </row>
    <row r="902" spans="1:5" ht="31.5">
      <c r="A902" s="37" t="s">
        <v>1853</v>
      </c>
      <c r="B902" s="6" t="s">
        <v>1859</v>
      </c>
      <c r="C902" s="6"/>
      <c r="D902" s="13">
        <f>D903+D906+D909+D912+D915+D918</f>
        <v>0</v>
      </c>
      <c r="E902" s="13">
        <f>E903+E906+E909+E912+E915+E918</f>
        <v>0</v>
      </c>
    </row>
    <row r="903" spans="1:5" ht="47.25">
      <c r="A903" s="37" t="s">
        <v>1854</v>
      </c>
      <c r="B903" s="6" t="s">
        <v>1860</v>
      </c>
      <c r="C903" s="8"/>
      <c r="D903" s="13">
        <f>SUM(D904:D905)</f>
        <v>0</v>
      </c>
      <c r="E903" s="13">
        <f>SUM(E904:E905)</f>
        <v>0</v>
      </c>
    </row>
    <row r="904" spans="1:5">
      <c r="A904" s="45" t="s">
        <v>1855</v>
      </c>
      <c r="B904" s="46" t="s">
        <v>195</v>
      </c>
      <c r="C904" s="9"/>
      <c r="D904" s="14"/>
      <c r="E904" s="36"/>
    </row>
    <row r="905" spans="1:5">
      <c r="A905" s="45" t="s">
        <v>1856</v>
      </c>
      <c r="B905" s="46" t="s">
        <v>196</v>
      </c>
      <c r="C905" s="9"/>
      <c r="D905" s="14"/>
      <c r="E905" s="36"/>
    </row>
    <row r="906" spans="1:5" ht="47.25">
      <c r="A906" s="37" t="s">
        <v>1861</v>
      </c>
      <c r="B906" s="6" t="s">
        <v>1866</v>
      </c>
      <c r="C906" s="8"/>
      <c r="D906" s="13">
        <f>SUM(D907:D908)</f>
        <v>0</v>
      </c>
      <c r="E906" s="13">
        <f>SUM(E907:E908)</f>
        <v>0</v>
      </c>
    </row>
    <row r="907" spans="1:5">
      <c r="A907" s="45" t="s">
        <v>1862</v>
      </c>
      <c r="B907" s="46" t="s">
        <v>195</v>
      </c>
      <c r="C907" s="9"/>
      <c r="D907" s="14"/>
      <c r="E907" s="36"/>
    </row>
    <row r="908" spans="1:5">
      <c r="A908" s="45" t="s">
        <v>1863</v>
      </c>
      <c r="B908" s="46" t="s">
        <v>196</v>
      </c>
      <c r="C908" s="9"/>
      <c r="D908" s="14"/>
      <c r="E908" s="36"/>
    </row>
    <row r="909" spans="1:5" ht="47.25">
      <c r="A909" s="37" t="s">
        <v>1867</v>
      </c>
      <c r="B909" s="6" t="s">
        <v>1872</v>
      </c>
      <c r="C909" s="8"/>
      <c r="D909" s="13">
        <f>SUM(D910:D911)</f>
        <v>0</v>
      </c>
      <c r="E909" s="13">
        <f>SUM(E910:E911)</f>
        <v>0</v>
      </c>
    </row>
    <row r="910" spans="1:5">
      <c r="A910" s="45" t="s">
        <v>1868</v>
      </c>
      <c r="B910" s="46" t="s">
        <v>195</v>
      </c>
      <c r="C910" s="9"/>
      <c r="D910" s="14"/>
      <c r="E910" s="36"/>
    </row>
    <row r="911" spans="1:5">
      <c r="A911" s="45" t="s">
        <v>1869</v>
      </c>
      <c r="B911" s="46" t="s">
        <v>196</v>
      </c>
      <c r="C911" s="9"/>
      <c r="D911" s="14"/>
      <c r="E911" s="36"/>
    </row>
    <row r="912" spans="1:5" ht="47.25">
      <c r="A912" s="37" t="s">
        <v>1873</v>
      </c>
      <c r="B912" s="6" t="s">
        <v>1878</v>
      </c>
      <c r="C912" s="8"/>
      <c r="D912" s="13">
        <f>SUM(D913:D914)</f>
        <v>0</v>
      </c>
      <c r="E912" s="13">
        <f>SUM(E913:E914)</f>
        <v>0</v>
      </c>
    </row>
    <row r="913" spans="1:244">
      <c r="A913" s="45" t="s">
        <v>1874</v>
      </c>
      <c r="B913" s="46" t="s">
        <v>195</v>
      </c>
      <c r="C913" s="9"/>
      <c r="D913" s="14"/>
      <c r="E913" s="36"/>
    </row>
    <row r="914" spans="1:244">
      <c r="A914" s="45" t="s">
        <v>1875</v>
      </c>
      <c r="B914" s="46" t="s">
        <v>196</v>
      </c>
      <c r="C914" s="9"/>
      <c r="D914" s="14"/>
      <c r="E914" s="36"/>
    </row>
    <row r="915" spans="1:244" ht="47.25">
      <c r="A915" s="37" t="s">
        <v>1879</v>
      </c>
      <c r="B915" s="6" t="s">
        <v>1884</v>
      </c>
      <c r="C915" s="8"/>
      <c r="D915" s="13">
        <f>SUM(D916:D917)</f>
        <v>0</v>
      </c>
      <c r="E915" s="13">
        <f>SUM(E916:E917)</f>
        <v>0</v>
      </c>
    </row>
    <row r="916" spans="1:244">
      <c r="A916" s="45" t="s">
        <v>1880</v>
      </c>
      <c r="B916" s="46" t="s">
        <v>195</v>
      </c>
      <c r="C916" s="9"/>
      <c r="D916" s="14"/>
      <c r="E916" s="36"/>
    </row>
    <row r="917" spans="1:244">
      <c r="A917" s="45" t="s">
        <v>1881</v>
      </c>
      <c r="B917" s="46" t="s">
        <v>196</v>
      </c>
      <c r="C917" s="9"/>
      <c r="D917" s="14"/>
      <c r="E917" s="36"/>
    </row>
    <row r="918" spans="1:244" ht="47.25">
      <c r="A918" s="37" t="s">
        <v>1885</v>
      </c>
      <c r="B918" s="6" t="s">
        <v>1890</v>
      </c>
      <c r="C918" s="8"/>
      <c r="D918" s="13">
        <f>SUM(D919:D920)</f>
        <v>0</v>
      </c>
      <c r="E918" s="13">
        <f>SUM(E919:E920)</f>
        <v>0</v>
      </c>
    </row>
    <row r="919" spans="1:244">
      <c r="A919" s="45" t="s">
        <v>1886</v>
      </c>
      <c r="B919" s="46" t="s">
        <v>195</v>
      </c>
      <c r="C919" s="9"/>
      <c r="D919" s="14"/>
      <c r="E919" s="36"/>
    </row>
    <row r="920" spans="1:244">
      <c r="A920" s="45" t="s">
        <v>1887</v>
      </c>
      <c r="B920" s="46" t="s">
        <v>196</v>
      </c>
      <c r="C920" s="9"/>
      <c r="D920" s="14"/>
      <c r="E920" s="36"/>
    </row>
    <row r="921" spans="1:244" ht="31.5">
      <c r="A921" s="70" t="s">
        <v>1891</v>
      </c>
      <c r="B921" s="71" t="s">
        <v>2117</v>
      </c>
      <c r="C921" s="72"/>
      <c r="D921" s="73">
        <f>D922+D935</f>
        <v>0</v>
      </c>
      <c r="E921" s="73">
        <f>E922+E935</f>
        <v>0</v>
      </c>
      <c r="F921" s="74"/>
      <c r="G921" s="74"/>
      <c r="H921" s="74"/>
      <c r="I921" s="74"/>
      <c r="J921" s="74"/>
      <c r="K921" s="74"/>
      <c r="L921" s="74"/>
      <c r="M921" s="74"/>
      <c r="N921" s="74"/>
      <c r="O921" s="74"/>
      <c r="P921" s="74"/>
      <c r="Q921" s="74"/>
      <c r="R921" s="74"/>
      <c r="S921" s="74"/>
      <c r="T921" s="74"/>
      <c r="U921" s="74"/>
      <c r="V921" s="74"/>
      <c r="W921" s="74"/>
      <c r="X921" s="74"/>
      <c r="Y921" s="74"/>
      <c r="Z921" s="74"/>
      <c r="AA921" s="74"/>
      <c r="AB921" s="74"/>
      <c r="AC921" s="74"/>
      <c r="AD921" s="74"/>
      <c r="AE921" s="74"/>
      <c r="AF921" s="74"/>
      <c r="AG921" s="74"/>
      <c r="AH921" s="74"/>
      <c r="AI921" s="74"/>
      <c r="AJ921" s="74"/>
      <c r="AK921" s="74"/>
      <c r="AL921" s="74"/>
      <c r="AM921" s="74"/>
      <c r="AN921" s="74"/>
      <c r="AO921" s="74"/>
      <c r="AP921" s="74"/>
      <c r="AQ921" s="74"/>
      <c r="AR921" s="74"/>
      <c r="AS921" s="74"/>
      <c r="AT921" s="74"/>
      <c r="AU921" s="74"/>
      <c r="AV921" s="74"/>
      <c r="AW921" s="74"/>
      <c r="AX921" s="74"/>
      <c r="AY921" s="74"/>
      <c r="AZ921" s="74"/>
      <c r="BA921" s="74"/>
      <c r="BB921" s="74"/>
      <c r="BC921" s="74"/>
      <c r="BD921" s="74"/>
      <c r="BE921" s="74"/>
      <c r="BF921" s="74"/>
      <c r="BG921" s="74"/>
      <c r="BH921" s="74"/>
      <c r="BI921" s="74"/>
      <c r="BJ921" s="74"/>
      <c r="BK921" s="74"/>
      <c r="BL921" s="74"/>
      <c r="BM921" s="74"/>
      <c r="BN921" s="74"/>
      <c r="BO921" s="74"/>
      <c r="BP921" s="74"/>
      <c r="BQ921" s="74"/>
      <c r="BR921" s="74"/>
      <c r="BS921" s="74"/>
      <c r="BT921" s="74"/>
      <c r="BU921" s="74"/>
      <c r="BV921" s="74"/>
      <c r="BW921" s="74"/>
      <c r="BX921" s="74"/>
      <c r="BY921" s="74"/>
      <c r="BZ921" s="74"/>
      <c r="CA921" s="74"/>
      <c r="CB921" s="74"/>
      <c r="CC921" s="74"/>
      <c r="CD921" s="74"/>
      <c r="CE921" s="74"/>
      <c r="CF921" s="74"/>
      <c r="CG921" s="74"/>
      <c r="CH921" s="74"/>
      <c r="CI921" s="74"/>
      <c r="CJ921" s="74"/>
      <c r="CK921" s="74"/>
      <c r="CL921" s="74"/>
      <c r="CM921" s="74"/>
      <c r="CN921" s="74"/>
      <c r="CO921" s="74"/>
      <c r="CP921" s="74"/>
      <c r="CQ921" s="74"/>
      <c r="CR921" s="74"/>
      <c r="CS921" s="74"/>
      <c r="CT921" s="74"/>
      <c r="CU921" s="74"/>
      <c r="CV921" s="74"/>
      <c r="CW921" s="74"/>
      <c r="CX921" s="74"/>
      <c r="CY921" s="74"/>
      <c r="CZ921" s="74"/>
      <c r="DA921" s="74"/>
      <c r="DB921" s="74"/>
      <c r="DC921" s="74"/>
      <c r="DD921" s="74"/>
      <c r="DE921" s="74"/>
      <c r="DF921" s="74"/>
      <c r="DG921" s="74"/>
      <c r="DH921" s="74"/>
      <c r="DI921" s="74"/>
      <c r="DJ921" s="74"/>
      <c r="DK921" s="74"/>
      <c r="DL921" s="74"/>
      <c r="DM921" s="74"/>
      <c r="DN921" s="74"/>
      <c r="DO921" s="74"/>
      <c r="DP921" s="74"/>
      <c r="DQ921" s="74"/>
      <c r="DR921" s="74"/>
      <c r="DS921" s="74"/>
      <c r="DT921" s="74"/>
      <c r="DU921" s="74"/>
      <c r="DV921" s="74"/>
      <c r="DW921" s="74"/>
      <c r="DX921" s="74"/>
      <c r="DY921" s="74"/>
      <c r="DZ921" s="74"/>
      <c r="EA921" s="74"/>
      <c r="EB921" s="74"/>
      <c r="EC921" s="74"/>
      <c r="ED921" s="74"/>
      <c r="EE921" s="74"/>
      <c r="EF921" s="74"/>
      <c r="EG921" s="74"/>
      <c r="EH921" s="74"/>
      <c r="EI921" s="74"/>
      <c r="EJ921" s="74"/>
      <c r="EK921" s="74"/>
      <c r="EL921" s="74"/>
      <c r="EM921" s="74"/>
      <c r="EN921" s="74"/>
      <c r="EO921" s="74"/>
      <c r="EP921" s="74"/>
      <c r="EQ921" s="74"/>
      <c r="ER921" s="74"/>
      <c r="ES921" s="74"/>
      <c r="ET921" s="74"/>
      <c r="EU921" s="74"/>
      <c r="EV921" s="74"/>
      <c r="EW921" s="74"/>
      <c r="EX921" s="74"/>
      <c r="EY921" s="74"/>
      <c r="EZ921" s="74"/>
      <c r="FA921" s="74"/>
      <c r="FB921" s="74"/>
      <c r="FC921" s="74"/>
      <c r="FD921" s="74"/>
      <c r="FE921" s="74"/>
      <c r="FF921" s="74"/>
      <c r="FG921" s="74"/>
      <c r="FH921" s="74"/>
      <c r="FI921" s="74"/>
      <c r="FJ921" s="74"/>
      <c r="FK921" s="74"/>
      <c r="FL921" s="74"/>
      <c r="FM921" s="74"/>
      <c r="FN921" s="74"/>
      <c r="FO921" s="74"/>
      <c r="FP921" s="74"/>
      <c r="FQ921" s="74"/>
      <c r="FR921" s="74"/>
      <c r="FS921" s="74"/>
      <c r="FT921" s="74"/>
      <c r="FU921" s="74"/>
      <c r="FV921" s="74"/>
      <c r="FW921" s="74"/>
      <c r="FX921" s="74"/>
      <c r="FY921" s="74"/>
      <c r="FZ921" s="74"/>
      <c r="GA921" s="74"/>
      <c r="GB921" s="74"/>
      <c r="GC921" s="74"/>
      <c r="GD921" s="74"/>
      <c r="GE921" s="74"/>
      <c r="GF921" s="74"/>
      <c r="GG921" s="74"/>
      <c r="GH921" s="74"/>
      <c r="GI921" s="74"/>
      <c r="GJ921" s="74"/>
      <c r="GK921" s="74"/>
      <c r="GL921" s="74"/>
      <c r="GM921" s="74"/>
      <c r="GN921" s="74"/>
      <c r="GO921" s="74"/>
      <c r="GP921" s="74"/>
      <c r="GQ921" s="74"/>
      <c r="GR921" s="74"/>
      <c r="GS921" s="74"/>
      <c r="GT921" s="74"/>
      <c r="GU921" s="74"/>
      <c r="GV921" s="74"/>
      <c r="GW921" s="74"/>
      <c r="GX921" s="74"/>
      <c r="GY921" s="74"/>
      <c r="GZ921" s="74"/>
      <c r="HA921" s="74"/>
      <c r="HB921" s="74"/>
      <c r="HC921" s="74"/>
      <c r="HD921" s="74"/>
      <c r="HE921" s="74"/>
      <c r="HF921" s="74"/>
      <c r="HG921" s="74"/>
      <c r="HH921" s="74"/>
      <c r="HI921" s="74"/>
      <c r="HJ921" s="74"/>
      <c r="HK921" s="74"/>
      <c r="HL921" s="74"/>
      <c r="HM921" s="74"/>
      <c r="HN921" s="74"/>
      <c r="HO921" s="74"/>
      <c r="HP921" s="74"/>
      <c r="HQ921" s="74"/>
      <c r="HR921" s="74"/>
      <c r="HS921" s="74"/>
      <c r="HT921" s="74"/>
      <c r="HU921" s="74"/>
      <c r="HV921" s="74"/>
      <c r="HW921" s="74"/>
      <c r="HX921" s="74"/>
      <c r="HY921" s="74"/>
      <c r="HZ921" s="74"/>
      <c r="IA921" s="74"/>
      <c r="IB921" s="74"/>
      <c r="IC921" s="74"/>
      <c r="ID921" s="74"/>
      <c r="IE921" s="74"/>
      <c r="IF921" s="74"/>
      <c r="IG921" s="74"/>
      <c r="IH921" s="74"/>
      <c r="II921" s="74"/>
      <c r="IJ921" s="74"/>
    </row>
    <row r="922" spans="1:244" ht="31.5">
      <c r="A922" s="70" t="s">
        <v>1892</v>
      </c>
      <c r="B922" s="71" t="s">
        <v>2106</v>
      </c>
      <c r="C922" s="72"/>
      <c r="D922" s="73">
        <f>D923+D927+D931</f>
        <v>0</v>
      </c>
      <c r="E922" s="73">
        <f>E923+E927+E931</f>
        <v>0</v>
      </c>
      <c r="F922" s="74"/>
      <c r="G922" s="74"/>
      <c r="H922" s="74"/>
      <c r="I922" s="74"/>
      <c r="J922" s="74"/>
      <c r="K922" s="74"/>
      <c r="L922" s="74"/>
      <c r="M922" s="74"/>
      <c r="N922" s="74"/>
      <c r="O922" s="74"/>
      <c r="P922" s="74"/>
      <c r="Q922" s="74"/>
      <c r="R922" s="74"/>
      <c r="S922" s="74"/>
      <c r="T922" s="74"/>
      <c r="U922" s="74"/>
      <c r="V922" s="74"/>
      <c r="W922" s="74"/>
      <c r="X922" s="74"/>
      <c r="Y922" s="74"/>
      <c r="Z922" s="74"/>
      <c r="AA922" s="74"/>
      <c r="AB922" s="74"/>
      <c r="AC922" s="74"/>
      <c r="AD922" s="74"/>
      <c r="AE922" s="74"/>
      <c r="AF922" s="74"/>
      <c r="AG922" s="74"/>
      <c r="AH922" s="74"/>
      <c r="AI922" s="74"/>
      <c r="AJ922" s="74"/>
      <c r="AK922" s="74"/>
      <c r="AL922" s="74"/>
      <c r="AM922" s="74"/>
      <c r="AN922" s="74"/>
      <c r="AO922" s="74"/>
      <c r="AP922" s="74"/>
      <c r="AQ922" s="74"/>
      <c r="AR922" s="74"/>
      <c r="AS922" s="74"/>
      <c r="AT922" s="74"/>
      <c r="AU922" s="74"/>
      <c r="AV922" s="74"/>
      <c r="AW922" s="74"/>
      <c r="AX922" s="74"/>
      <c r="AY922" s="74"/>
      <c r="AZ922" s="74"/>
      <c r="BA922" s="74"/>
      <c r="BB922" s="74"/>
      <c r="BC922" s="74"/>
      <c r="BD922" s="74"/>
      <c r="BE922" s="74"/>
      <c r="BF922" s="74"/>
      <c r="BG922" s="74"/>
      <c r="BH922" s="74"/>
      <c r="BI922" s="74"/>
      <c r="BJ922" s="74"/>
      <c r="BK922" s="74"/>
      <c r="BL922" s="74"/>
      <c r="BM922" s="74"/>
      <c r="BN922" s="74"/>
      <c r="BO922" s="74"/>
      <c r="BP922" s="74"/>
      <c r="BQ922" s="74"/>
      <c r="BR922" s="74"/>
      <c r="BS922" s="74"/>
      <c r="BT922" s="74"/>
      <c r="BU922" s="74"/>
      <c r="BV922" s="74"/>
      <c r="BW922" s="74"/>
      <c r="BX922" s="74"/>
      <c r="BY922" s="74"/>
      <c r="BZ922" s="74"/>
      <c r="CA922" s="74"/>
      <c r="CB922" s="74"/>
      <c r="CC922" s="74"/>
      <c r="CD922" s="74"/>
      <c r="CE922" s="74"/>
      <c r="CF922" s="74"/>
      <c r="CG922" s="74"/>
      <c r="CH922" s="74"/>
      <c r="CI922" s="74"/>
      <c r="CJ922" s="74"/>
      <c r="CK922" s="74"/>
      <c r="CL922" s="74"/>
      <c r="CM922" s="74"/>
      <c r="CN922" s="74"/>
      <c r="CO922" s="74"/>
      <c r="CP922" s="74"/>
      <c r="CQ922" s="74"/>
      <c r="CR922" s="74"/>
      <c r="CS922" s="74"/>
      <c r="CT922" s="74"/>
      <c r="CU922" s="74"/>
      <c r="CV922" s="74"/>
      <c r="CW922" s="74"/>
      <c r="CX922" s="74"/>
      <c r="CY922" s="74"/>
      <c r="CZ922" s="74"/>
      <c r="DA922" s="74"/>
      <c r="DB922" s="74"/>
      <c r="DC922" s="74"/>
      <c r="DD922" s="74"/>
      <c r="DE922" s="74"/>
      <c r="DF922" s="74"/>
      <c r="DG922" s="74"/>
      <c r="DH922" s="74"/>
      <c r="DI922" s="74"/>
      <c r="DJ922" s="74"/>
      <c r="DK922" s="74"/>
      <c r="DL922" s="74"/>
      <c r="DM922" s="74"/>
      <c r="DN922" s="74"/>
      <c r="DO922" s="74"/>
      <c r="DP922" s="74"/>
      <c r="DQ922" s="74"/>
      <c r="DR922" s="74"/>
      <c r="DS922" s="74"/>
      <c r="DT922" s="74"/>
      <c r="DU922" s="74"/>
      <c r="DV922" s="74"/>
      <c r="DW922" s="74"/>
      <c r="DX922" s="74"/>
      <c r="DY922" s="74"/>
      <c r="DZ922" s="74"/>
      <c r="EA922" s="74"/>
      <c r="EB922" s="74"/>
      <c r="EC922" s="74"/>
      <c r="ED922" s="74"/>
      <c r="EE922" s="74"/>
      <c r="EF922" s="74"/>
      <c r="EG922" s="74"/>
      <c r="EH922" s="74"/>
      <c r="EI922" s="74"/>
      <c r="EJ922" s="74"/>
      <c r="EK922" s="74"/>
      <c r="EL922" s="74"/>
      <c r="EM922" s="74"/>
      <c r="EN922" s="74"/>
      <c r="EO922" s="74"/>
      <c r="EP922" s="74"/>
      <c r="EQ922" s="74"/>
      <c r="ER922" s="74"/>
      <c r="ES922" s="74"/>
      <c r="ET922" s="74"/>
      <c r="EU922" s="74"/>
      <c r="EV922" s="74"/>
      <c r="EW922" s="74"/>
      <c r="EX922" s="74"/>
      <c r="EY922" s="74"/>
      <c r="EZ922" s="74"/>
      <c r="FA922" s="74"/>
      <c r="FB922" s="74"/>
      <c r="FC922" s="74"/>
      <c r="FD922" s="74"/>
      <c r="FE922" s="74"/>
      <c r="FF922" s="74"/>
      <c r="FG922" s="74"/>
      <c r="FH922" s="74"/>
      <c r="FI922" s="74"/>
      <c r="FJ922" s="74"/>
      <c r="FK922" s="74"/>
      <c r="FL922" s="74"/>
      <c r="FM922" s="74"/>
      <c r="FN922" s="74"/>
      <c r="FO922" s="74"/>
      <c r="FP922" s="74"/>
      <c r="FQ922" s="74"/>
      <c r="FR922" s="74"/>
      <c r="FS922" s="74"/>
      <c r="FT922" s="74"/>
      <c r="FU922" s="74"/>
      <c r="FV922" s="74"/>
      <c r="FW922" s="74"/>
      <c r="FX922" s="74"/>
      <c r="FY922" s="74"/>
      <c r="FZ922" s="74"/>
      <c r="GA922" s="74"/>
      <c r="GB922" s="74"/>
      <c r="GC922" s="74"/>
      <c r="GD922" s="74"/>
      <c r="GE922" s="74"/>
      <c r="GF922" s="74"/>
      <c r="GG922" s="74"/>
      <c r="GH922" s="74"/>
      <c r="GI922" s="74"/>
      <c r="GJ922" s="74"/>
      <c r="GK922" s="74"/>
      <c r="GL922" s="74"/>
      <c r="GM922" s="74"/>
      <c r="GN922" s="74"/>
      <c r="GO922" s="74"/>
      <c r="GP922" s="74"/>
      <c r="GQ922" s="74"/>
      <c r="GR922" s="74"/>
      <c r="GS922" s="74"/>
      <c r="GT922" s="74"/>
      <c r="GU922" s="74"/>
      <c r="GV922" s="74"/>
      <c r="GW922" s="74"/>
      <c r="GX922" s="74"/>
      <c r="GY922" s="74"/>
      <c r="GZ922" s="74"/>
      <c r="HA922" s="74"/>
      <c r="HB922" s="74"/>
      <c r="HC922" s="74"/>
      <c r="HD922" s="74"/>
      <c r="HE922" s="74"/>
      <c r="HF922" s="74"/>
      <c r="HG922" s="74"/>
      <c r="HH922" s="74"/>
      <c r="HI922" s="74"/>
      <c r="HJ922" s="74"/>
      <c r="HK922" s="74"/>
      <c r="HL922" s="74"/>
      <c r="HM922" s="74"/>
      <c r="HN922" s="74"/>
      <c r="HO922" s="74"/>
      <c r="HP922" s="74"/>
      <c r="HQ922" s="74"/>
      <c r="HR922" s="74"/>
      <c r="HS922" s="74"/>
      <c r="HT922" s="74"/>
      <c r="HU922" s="74"/>
      <c r="HV922" s="74"/>
      <c r="HW922" s="74"/>
      <c r="HX922" s="74"/>
      <c r="HY922" s="74"/>
      <c r="HZ922" s="74"/>
      <c r="IA922" s="74"/>
      <c r="IB922" s="74"/>
      <c r="IC922" s="74"/>
      <c r="ID922" s="74"/>
      <c r="IE922" s="74"/>
      <c r="IF922" s="74"/>
      <c r="IG922" s="74"/>
      <c r="IH922" s="74"/>
      <c r="II922" s="74"/>
      <c r="IJ922" s="74"/>
    </row>
    <row r="923" spans="1:244" ht="31.5">
      <c r="A923" s="70" t="s">
        <v>1893</v>
      </c>
      <c r="B923" s="71" t="s">
        <v>2107</v>
      </c>
      <c r="C923" s="72"/>
      <c r="D923" s="73">
        <f>SUM(D924:D926)</f>
        <v>0</v>
      </c>
      <c r="E923" s="73">
        <f>SUM(E924:E926)</f>
        <v>0</v>
      </c>
      <c r="F923" s="74"/>
      <c r="G923" s="74"/>
      <c r="H923" s="74"/>
      <c r="I923" s="74"/>
      <c r="J923" s="74"/>
      <c r="K923" s="74"/>
      <c r="L923" s="74"/>
      <c r="M923" s="74"/>
      <c r="N923" s="74"/>
      <c r="O923" s="74"/>
      <c r="P923" s="74"/>
      <c r="Q923" s="74"/>
      <c r="R923" s="74"/>
      <c r="S923" s="74"/>
      <c r="T923" s="74"/>
      <c r="U923" s="74"/>
      <c r="V923" s="74"/>
      <c r="W923" s="74"/>
      <c r="X923" s="74"/>
      <c r="Y923" s="74"/>
      <c r="Z923" s="74"/>
      <c r="AA923" s="74"/>
      <c r="AB923" s="74"/>
      <c r="AC923" s="74"/>
      <c r="AD923" s="74"/>
      <c r="AE923" s="74"/>
      <c r="AF923" s="74"/>
      <c r="AG923" s="74"/>
      <c r="AH923" s="74"/>
      <c r="AI923" s="74"/>
      <c r="AJ923" s="74"/>
      <c r="AK923" s="74"/>
      <c r="AL923" s="74"/>
      <c r="AM923" s="74"/>
      <c r="AN923" s="74"/>
      <c r="AO923" s="74"/>
      <c r="AP923" s="74"/>
      <c r="AQ923" s="74"/>
      <c r="AR923" s="74"/>
      <c r="AS923" s="74"/>
      <c r="AT923" s="74"/>
      <c r="AU923" s="74"/>
      <c r="AV923" s="74"/>
      <c r="AW923" s="74"/>
      <c r="AX923" s="74"/>
      <c r="AY923" s="74"/>
      <c r="AZ923" s="74"/>
      <c r="BA923" s="74"/>
      <c r="BB923" s="74"/>
      <c r="BC923" s="74"/>
      <c r="BD923" s="74"/>
      <c r="BE923" s="74"/>
      <c r="BF923" s="74"/>
      <c r="BG923" s="74"/>
      <c r="BH923" s="74"/>
      <c r="BI923" s="74"/>
      <c r="BJ923" s="74"/>
      <c r="BK923" s="74"/>
      <c r="BL923" s="74"/>
      <c r="BM923" s="74"/>
      <c r="BN923" s="74"/>
      <c r="BO923" s="74"/>
      <c r="BP923" s="74"/>
      <c r="BQ923" s="74"/>
      <c r="BR923" s="74"/>
      <c r="BS923" s="74"/>
      <c r="BT923" s="74"/>
      <c r="BU923" s="74"/>
      <c r="BV923" s="74"/>
      <c r="BW923" s="74"/>
      <c r="BX923" s="74"/>
      <c r="BY923" s="74"/>
      <c r="BZ923" s="74"/>
      <c r="CA923" s="74"/>
      <c r="CB923" s="74"/>
      <c r="CC923" s="74"/>
      <c r="CD923" s="74"/>
      <c r="CE923" s="74"/>
      <c r="CF923" s="74"/>
      <c r="CG923" s="74"/>
      <c r="CH923" s="74"/>
      <c r="CI923" s="74"/>
      <c r="CJ923" s="74"/>
      <c r="CK923" s="74"/>
      <c r="CL923" s="74"/>
      <c r="CM923" s="74"/>
      <c r="CN923" s="74"/>
      <c r="CO923" s="74"/>
      <c r="CP923" s="74"/>
      <c r="CQ923" s="74"/>
      <c r="CR923" s="74"/>
      <c r="CS923" s="74"/>
      <c r="CT923" s="74"/>
      <c r="CU923" s="74"/>
      <c r="CV923" s="74"/>
      <c r="CW923" s="74"/>
      <c r="CX923" s="74"/>
      <c r="CY923" s="74"/>
      <c r="CZ923" s="74"/>
      <c r="DA923" s="74"/>
      <c r="DB923" s="74"/>
      <c r="DC923" s="74"/>
      <c r="DD923" s="74"/>
      <c r="DE923" s="74"/>
      <c r="DF923" s="74"/>
      <c r="DG923" s="74"/>
      <c r="DH923" s="74"/>
      <c r="DI923" s="74"/>
      <c r="DJ923" s="74"/>
      <c r="DK923" s="74"/>
      <c r="DL923" s="74"/>
      <c r="DM923" s="74"/>
      <c r="DN923" s="74"/>
      <c r="DO923" s="74"/>
      <c r="DP923" s="74"/>
      <c r="DQ923" s="74"/>
      <c r="DR923" s="74"/>
      <c r="DS923" s="74"/>
      <c r="DT923" s="74"/>
      <c r="DU923" s="74"/>
      <c r="DV923" s="74"/>
      <c r="DW923" s="74"/>
      <c r="DX923" s="74"/>
      <c r="DY923" s="74"/>
      <c r="DZ923" s="74"/>
      <c r="EA923" s="74"/>
      <c r="EB923" s="74"/>
      <c r="EC923" s="74"/>
      <c r="ED923" s="74"/>
      <c r="EE923" s="74"/>
      <c r="EF923" s="74"/>
      <c r="EG923" s="74"/>
      <c r="EH923" s="74"/>
      <c r="EI923" s="74"/>
      <c r="EJ923" s="74"/>
      <c r="EK923" s="74"/>
      <c r="EL923" s="74"/>
      <c r="EM923" s="74"/>
      <c r="EN923" s="74"/>
      <c r="EO923" s="74"/>
      <c r="EP923" s="74"/>
      <c r="EQ923" s="74"/>
      <c r="ER923" s="74"/>
      <c r="ES923" s="74"/>
      <c r="ET923" s="74"/>
      <c r="EU923" s="74"/>
      <c r="EV923" s="74"/>
      <c r="EW923" s="74"/>
      <c r="EX923" s="74"/>
      <c r="EY923" s="74"/>
      <c r="EZ923" s="74"/>
      <c r="FA923" s="74"/>
      <c r="FB923" s="74"/>
      <c r="FC923" s="74"/>
      <c r="FD923" s="74"/>
      <c r="FE923" s="74"/>
      <c r="FF923" s="74"/>
      <c r="FG923" s="74"/>
      <c r="FH923" s="74"/>
      <c r="FI923" s="74"/>
      <c r="FJ923" s="74"/>
      <c r="FK923" s="74"/>
      <c r="FL923" s="74"/>
      <c r="FM923" s="74"/>
      <c r="FN923" s="74"/>
      <c r="FO923" s="74"/>
      <c r="FP923" s="74"/>
      <c r="FQ923" s="74"/>
      <c r="FR923" s="74"/>
      <c r="FS923" s="74"/>
      <c r="FT923" s="74"/>
      <c r="FU923" s="74"/>
      <c r="FV923" s="74"/>
      <c r="FW923" s="74"/>
      <c r="FX923" s="74"/>
      <c r="FY923" s="74"/>
      <c r="FZ923" s="74"/>
      <c r="GA923" s="74"/>
      <c r="GB923" s="74"/>
      <c r="GC923" s="74"/>
      <c r="GD923" s="74"/>
      <c r="GE923" s="74"/>
      <c r="GF923" s="74"/>
      <c r="GG923" s="74"/>
      <c r="GH923" s="74"/>
      <c r="GI923" s="74"/>
      <c r="GJ923" s="74"/>
      <c r="GK923" s="74"/>
      <c r="GL923" s="74"/>
      <c r="GM923" s="74"/>
      <c r="GN923" s="74"/>
      <c r="GO923" s="74"/>
      <c r="GP923" s="74"/>
      <c r="GQ923" s="74"/>
      <c r="GR923" s="74"/>
      <c r="GS923" s="74"/>
      <c r="GT923" s="74"/>
      <c r="GU923" s="74"/>
      <c r="GV923" s="74"/>
      <c r="GW923" s="74"/>
      <c r="GX923" s="74"/>
      <c r="GY923" s="74"/>
      <c r="GZ923" s="74"/>
      <c r="HA923" s="74"/>
      <c r="HB923" s="74"/>
      <c r="HC923" s="74"/>
      <c r="HD923" s="74"/>
      <c r="HE923" s="74"/>
      <c r="HF923" s="74"/>
      <c r="HG923" s="74"/>
      <c r="HH923" s="74"/>
      <c r="HI923" s="74"/>
      <c r="HJ923" s="74"/>
      <c r="HK923" s="74"/>
      <c r="HL923" s="74"/>
      <c r="HM923" s="74"/>
      <c r="HN923" s="74"/>
      <c r="HO923" s="74"/>
      <c r="HP923" s="74"/>
      <c r="HQ923" s="74"/>
      <c r="HR923" s="74"/>
      <c r="HS923" s="74"/>
      <c r="HT923" s="74"/>
      <c r="HU923" s="74"/>
      <c r="HV923" s="74"/>
      <c r="HW923" s="74"/>
      <c r="HX923" s="74"/>
      <c r="HY923" s="74"/>
      <c r="HZ923" s="74"/>
      <c r="IA923" s="74"/>
      <c r="IB923" s="74"/>
      <c r="IC923" s="74"/>
      <c r="ID923" s="74"/>
      <c r="IE923" s="74"/>
      <c r="IF923" s="74"/>
      <c r="IG923" s="74"/>
      <c r="IH923" s="74"/>
      <c r="II923" s="74"/>
      <c r="IJ923" s="74"/>
    </row>
    <row r="924" spans="1:244">
      <c r="A924" s="75" t="s">
        <v>1894</v>
      </c>
      <c r="B924" s="76" t="s">
        <v>2108</v>
      </c>
      <c r="C924" s="77"/>
      <c r="D924" s="78"/>
      <c r="E924" s="77"/>
      <c r="F924" s="74"/>
      <c r="G924" s="74"/>
      <c r="H924" s="74"/>
      <c r="I924" s="74"/>
      <c r="J924" s="74"/>
      <c r="K924" s="74"/>
      <c r="L924" s="74"/>
      <c r="M924" s="74"/>
      <c r="N924" s="74"/>
      <c r="O924" s="74"/>
      <c r="P924" s="74"/>
      <c r="Q924" s="74"/>
      <c r="R924" s="74"/>
      <c r="S924" s="74"/>
      <c r="T924" s="74"/>
      <c r="U924" s="74"/>
      <c r="V924" s="74"/>
      <c r="W924" s="74"/>
      <c r="X924" s="74"/>
      <c r="Y924" s="74"/>
      <c r="Z924" s="74"/>
      <c r="AA924" s="74"/>
      <c r="AB924" s="74"/>
      <c r="AC924" s="74"/>
      <c r="AD924" s="74"/>
      <c r="AE924" s="74"/>
      <c r="AF924" s="74"/>
      <c r="AG924" s="74"/>
      <c r="AH924" s="74"/>
      <c r="AI924" s="74"/>
      <c r="AJ924" s="74"/>
      <c r="AK924" s="74"/>
      <c r="AL924" s="74"/>
      <c r="AM924" s="74"/>
      <c r="AN924" s="74"/>
      <c r="AO924" s="74"/>
      <c r="AP924" s="74"/>
      <c r="AQ924" s="74"/>
      <c r="AR924" s="74"/>
      <c r="AS924" s="74"/>
      <c r="AT924" s="74"/>
      <c r="AU924" s="74"/>
      <c r="AV924" s="74"/>
      <c r="AW924" s="74"/>
      <c r="AX924" s="74"/>
      <c r="AY924" s="74"/>
      <c r="AZ924" s="74"/>
      <c r="BA924" s="74"/>
      <c r="BB924" s="74"/>
      <c r="BC924" s="74"/>
      <c r="BD924" s="74"/>
      <c r="BE924" s="74"/>
      <c r="BF924" s="74"/>
      <c r="BG924" s="74"/>
      <c r="BH924" s="74"/>
      <c r="BI924" s="74"/>
      <c r="BJ924" s="74"/>
      <c r="BK924" s="74"/>
      <c r="BL924" s="74"/>
      <c r="BM924" s="74"/>
      <c r="BN924" s="74"/>
      <c r="BO924" s="74"/>
      <c r="BP924" s="74"/>
      <c r="BQ924" s="74"/>
      <c r="BR924" s="74"/>
      <c r="BS924" s="74"/>
      <c r="BT924" s="74"/>
      <c r="BU924" s="74"/>
      <c r="BV924" s="74"/>
      <c r="BW924" s="74"/>
      <c r="BX924" s="74"/>
      <c r="BY924" s="74"/>
      <c r="BZ924" s="74"/>
      <c r="CA924" s="74"/>
      <c r="CB924" s="74"/>
      <c r="CC924" s="74"/>
      <c r="CD924" s="74"/>
      <c r="CE924" s="74"/>
      <c r="CF924" s="74"/>
      <c r="CG924" s="74"/>
      <c r="CH924" s="74"/>
      <c r="CI924" s="74"/>
      <c r="CJ924" s="74"/>
      <c r="CK924" s="74"/>
      <c r="CL924" s="74"/>
      <c r="CM924" s="74"/>
      <c r="CN924" s="74"/>
      <c r="CO924" s="74"/>
      <c r="CP924" s="74"/>
      <c r="CQ924" s="74"/>
      <c r="CR924" s="74"/>
      <c r="CS924" s="74"/>
      <c r="CT924" s="74"/>
      <c r="CU924" s="74"/>
      <c r="CV924" s="74"/>
      <c r="CW924" s="74"/>
      <c r="CX924" s="74"/>
      <c r="CY924" s="74"/>
      <c r="CZ924" s="74"/>
      <c r="DA924" s="74"/>
      <c r="DB924" s="74"/>
      <c r="DC924" s="74"/>
      <c r="DD924" s="74"/>
      <c r="DE924" s="74"/>
      <c r="DF924" s="74"/>
      <c r="DG924" s="74"/>
      <c r="DH924" s="74"/>
      <c r="DI924" s="74"/>
      <c r="DJ924" s="74"/>
      <c r="DK924" s="74"/>
      <c r="DL924" s="74"/>
      <c r="DM924" s="74"/>
      <c r="DN924" s="74"/>
      <c r="DO924" s="74"/>
      <c r="DP924" s="74"/>
      <c r="DQ924" s="74"/>
      <c r="DR924" s="74"/>
      <c r="DS924" s="74"/>
      <c r="DT924" s="74"/>
      <c r="DU924" s="74"/>
      <c r="DV924" s="74"/>
      <c r="DW924" s="74"/>
      <c r="DX924" s="74"/>
      <c r="DY924" s="74"/>
      <c r="DZ924" s="74"/>
      <c r="EA924" s="74"/>
      <c r="EB924" s="74"/>
      <c r="EC924" s="74"/>
      <c r="ED924" s="74"/>
      <c r="EE924" s="74"/>
      <c r="EF924" s="74"/>
      <c r="EG924" s="74"/>
      <c r="EH924" s="74"/>
      <c r="EI924" s="74"/>
      <c r="EJ924" s="74"/>
      <c r="EK924" s="74"/>
      <c r="EL924" s="74"/>
      <c r="EM924" s="74"/>
      <c r="EN924" s="74"/>
      <c r="EO924" s="74"/>
      <c r="EP924" s="74"/>
      <c r="EQ924" s="74"/>
      <c r="ER924" s="74"/>
      <c r="ES924" s="74"/>
      <c r="ET924" s="74"/>
      <c r="EU924" s="74"/>
      <c r="EV924" s="74"/>
      <c r="EW924" s="74"/>
      <c r="EX924" s="74"/>
      <c r="EY924" s="74"/>
      <c r="EZ924" s="74"/>
      <c r="FA924" s="74"/>
      <c r="FB924" s="74"/>
      <c r="FC924" s="74"/>
      <c r="FD924" s="74"/>
      <c r="FE924" s="74"/>
      <c r="FF924" s="74"/>
      <c r="FG924" s="74"/>
      <c r="FH924" s="74"/>
      <c r="FI924" s="74"/>
      <c r="FJ924" s="74"/>
      <c r="FK924" s="74"/>
      <c r="FL924" s="74"/>
      <c r="FM924" s="74"/>
      <c r="FN924" s="74"/>
      <c r="FO924" s="74"/>
      <c r="FP924" s="74"/>
      <c r="FQ924" s="74"/>
      <c r="FR924" s="74"/>
      <c r="FS924" s="74"/>
      <c r="FT924" s="74"/>
      <c r="FU924" s="74"/>
      <c r="FV924" s="74"/>
      <c r="FW924" s="74"/>
      <c r="FX924" s="74"/>
      <c r="FY924" s="74"/>
      <c r="FZ924" s="74"/>
      <c r="GA924" s="74"/>
      <c r="GB924" s="74"/>
      <c r="GC924" s="74"/>
      <c r="GD924" s="74"/>
      <c r="GE924" s="74"/>
      <c r="GF924" s="74"/>
      <c r="GG924" s="74"/>
      <c r="GH924" s="74"/>
      <c r="GI924" s="74"/>
      <c r="GJ924" s="74"/>
      <c r="GK924" s="74"/>
      <c r="GL924" s="74"/>
      <c r="GM924" s="74"/>
      <c r="GN924" s="74"/>
      <c r="GO924" s="74"/>
      <c r="GP924" s="74"/>
      <c r="GQ924" s="74"/>
      <c r="GR924" s="74"/>
      <c r="GS924" s="74"/>
      <c r="GT924" s="74"/>
      <c r="GU924" s="74"/>
      <c r="GV924" s="74"/>
      <c r="GW924" s="74"/>
      <c r="GX924" s="74"/>
      <c r="GY924" s="74"/>
      <c r="GZ924" s="74"/>
      <c r="HA924" s="74"/>
      <c r="HB924" s="74"/>
      <c r="HC924" s="74"/>
      <c r="HD924" s="74"/>
      <c r="HE924" s="74"/>
      <c r="HF924" s="74"/>
      <c r="HG924" s="74"/>
      <c r="HH924" s="74"/>
      <c r="HI924" s="74"/>
      <c r="HJ924" s="74"/>
      <c r="HK924" s="74"/>
      <c r="HL924" s="74"/>
      <c r="HM924" s="74"/>
      <c r="HN924" s="74"/>
      <c r="HO924" s="74"/>
      <c r="HP924" s="74"/>
      <c r="HQ924" s="74"/>
      <c r="HR924" s="74"/>
      <c r="HS924" s="74"/>
      <c r="HT924" s="74"/>
      <c r="HU924" s="74"/>
      <c r="HV924" s="74"/>
      <c r="HW924" s="74"/>
      <c r="HX924" s="74"/>
      <c r="HY924" s="74"/>
      <c r="HZ924" s="74"/>
      <c r="IA924" s="74"/>
      <c r="IB924" s="74"/>
      <c r="IC924" s="74"/>
      <c r="ID924" s="74"/>
      <c r="IE924" s="74"/>
      <c r="IF924" s="74"/>
      <c r="IG924" s="74"/>
      <c r="IH924" s="74"/>
      <c r="II924" s="74"/>
      <c r="IJ924" s="74"/>
    </row>
    <row r="925" spans="1:244">
      <c r="A925" s="75" t="s">
        <v>1895</v>
      </c>
      <c r="B925" s="76" t="s">
        <v>2109</v>
      </c>
      <c r="C925" s="81"/>
      <c r="D925" s="82"/>
      <c r="E925" s="80"/>
      <c r="F925" s="74"/>
      <c r="G925" s="74"/>
      <c r="H925" s="74"/>
      <c r="I925" s="74"/>
      <c r="J925" s="74"/>
      <c r="K925" s="74"/>
      <c r="L925" s="74"/>
      <c r="M925" s="74"/>
      <c r="N925" s="74"/>
      <c r="O925" s="74"/>
      <c r="P925" s="74"/>
      <c r="Q925" s="74"/>
      <c r="R925" s="74"/>
      <c r="S925" s="74"/>
      <c r="T925" s="74"/>
      <c r="U925" s="74"/>
      <c r="V925" s="74"/>
      <c r="W925" s="74"/>
      <c r="X925" s="74"/>
      <c r="Y925" s="74"/>
      <c r="Z925" s="74"/>
      <c r="AA925" s="74"/>
      <c r="AB925" s="74"/>
      <c r="AC925" s="74"/>
      <c r="AD925" s="74"/>
      <c r="AE925" s="74"/>
      <c r="AF925" s="74"/>
      <c r="AG925" s="74"/>
      <c r="AH925" s="74"/>
      <c r="AI925" s="74"/>
      <c r="AJ925" s="74"/>
      <c r="AK925" s="74"/>
      <c r="AL925" s="74"/>
      <c r="AM925" s="74"/>
      <c r="AN925" s="74"/>
      <c r="AO925" s="74"/>
      <c r="AP925" s="74"/>
      <c r="AQ925" s="74"/>
      <c r="AR925" s="74"/>
      <c r="AS925" s="74"/>
      <c r="AT925" s="74"/>
      <c r="AU925" s="74"/>
      <c r="AV925" s="74"/>
      <c r="AW925" s="74"/>
      <c r="AX925" s="74"/>
      <c r="AY925" s="74"/>
      <c r="AZ925" s="74"/>
      <c r="BA925" s="74"/>
      <c r="BB925" s="74"/>
      <c r="BC925" s="74"/>
      <c r="BD925" s="74"/>
      <c r="BE925" s="74"/>
      <c r="BF925" s="74"/>
      <c r="BG925" s="74"/>
      <c r="BH925" s="74"/>
      <c r="BI925" s="74"/>
      <c r="BJ925" s="74"/>
      <c r="BK925" s="74"/>
      <c r="BL925" s="74"/>
      <c r="BM925" s="74"/>
      <c r="BN925" s="74"/>
      <c r="BO925" s="74"/>
      <c r="BP925" s="74"/>
      <c r="BQ925" s="74"/>
      <c r="BR925" s="74"/>
      <c r="BS925" s="74"/>
      <c r="BT925" s="74"/>
      <c r="BU925" s="74"/>
      <c r="BV925" s="74"/>
      <c r="BW925" s="74"/>
      <c r="BX925" s="74"/>
      <c r="BY925" s="74"/>
      <c r="BZ925" s="74"/>
      <c r="CA925" s="74"/>
      <c r="CB925" s="74"/>
      <c r="CC925" s="74"/>
      <c r="CD925" s="74"/>
      <c r="CE925" s="74"/>
      <c r="CF925" s="74"/>
      <c r="CG925" s="74"/>
      <c r="CH925" s="74"/>
      <c r="CI925" s="74"/>
      <c r="CJ925" s="74"/>
      <c r="CK925" s="74"/>
      <c r="CL925" s="74"/>
      <c r="CM925" s="74"/>
      <c r="CN925" s="74"/>
      <c r="CO925" s="74"/>
      <c r="CP925" s="74"/>
      <c r="CQ925" s="74"/>
      <c r="CR925" s="74"/>
      <c r="CS925" s="74"/>
      <c r="CT925" s="74"/>
      <c r="CU925" s="74"/>
      <c r="CV925" s="74"/>
      <c r="CW925" s="74"/>
      <c r="CX925" s="74"/>
      <c r="CY925" s="74"/>
      <c r="CZ925" s="74"/>
      <c r="DA925" s="74"/>
      <c r="DB925" s="74"/>
      <c r="DC925" s="74"/>
      <c r="DD925" s="74"/>
      <c r="DE925" s="74"/>
      <c r="DF925" s="74"/>
      <c r="DG925" s="74"/>
      <c r="DH925" s="74"/>
      <c r="DI925" s="74"/>
      <c r="DJ925" s="74"/>
      <c r="DK925" s="74"/>
      <c r="DL925" s="74"/>
      <c r="DM925" s="74"/>
      <c r="DN925" s="74"/>
      <c r="DO925" s="74"/>
      <c r="DP925" s="74"/>
      <c r="DQ925" s="74"/>
      <c r="DR925" s="74"/>
      <c r="DS925" s="74"/>
      <c r="DT925" s="74"/>
      <c r="DU925" s="74"/>
      <c r="DV925" s="74"/>
      <c r="DW925" s="74"/>
      <c r="DX925" s="74"/>
      <c r="DY925" s="74"/>
      <c r="DZ925" s="74"/>
      <c r="EA925" s="74"/>
      <c r="EB925" s="74"/>
      <c r="EC925" s="74"/>
      <c r="ED925" s="74"/>
      <c r="EE925" s="74"/>
      <c r="EF925" s="74"/>
      <c r="EG925" s="74"/>
      <c r="EH925" s="74"/>
      <c r="EI925" s="74"/>
      <c r="EJ925" s="74"/>
      <c r="EK925" s="74"/>
      <c r="EL925" s="74"/>
      <c r="EM925" s="74"/>
      <c r="EN925" s="74"/>
      <c r="EO925" s="74"/>
      <c r="EP925" s="74"/>
      <c r="EQ925" s="74"/>
      <c r="ER925" s="74"/>
      <c r="ES925" s="74"/>
      <c r="ET925" s="74"/>
      <c r="EU925" s="74"/>
      <c r="EV925" s="74"/>
      <c r="EW925" s="74"/>
      <c r="EX925" s="74"/>
      <c r="EY925" s="74"/>
      <c r="EZ925" s="74"/>
      <c r="FA925" s="74"/>
      <c r="FB925" s="74"/>
      <c r="FC925" s="74"/>
      <c r="FD925" s="74"/>
      <c r="FE925" s="74"/>
      <c r="FF925" s="74"/>
      <c r="FG925" s="74"/>
      <c r="FH925" s="74"/>
      <c r="FI925" s="74"/>
      <c r="FJ925" s="74"/>
      <c r="FK925" s="74"/>
      <c r="FL925" s="74"/>
      <c r="FM925" s="74"/>
      <c r="FN925" s="74"/>
      <c r="FO925" s="74"/>
      <c r="FP925" s="74"/>
      <c r="FQ925" s="74"/>
      <c r="FR925" s="74"/>
      <c r="FS925" s="74"/>
      <c r="FT925" s="74"/>
      <c r="FU925" s="74"/>
      <c r="FV925" s="74"/>
      <c r="FW925" s="74"/>
      <c r="FX925" s="74"/>
      <c r="FY925" s="74"/>
      <c r="FZ925" s="74"/>
      <c r="GA925" s="74"/>
      <c r="GB925" s="74"/>
      <c r="GC925" s="74"/>
      <c r="GD925" s="74"/>
      <c r="GE925" s="74"/>
      <c r="GF925" s="74"/>
      <c r="GG925" s="74"/>
      <c r="GH925" s="74"/>
      <c r="GI925" s="74"/>
      <c r="GJ925" s="74"/>
      <c r="GK925" s="74"/>
      <c r="GL925" s="74"/>
      <c r="GM925" s="74"/>
      <c r="GN925" s="74"/>
      <c r="GO925" s="74"/>
      <c r="GP925" s="74"/>
      <c r="GQ925" s="74"/>
      <c r="GR925" s="74"/>
      <c r="GS925" s="74"/>
      <c r="GT925" s="74"/>
      <c r="GU925" s="74"/>
      <c r="GV925" s="74"/>
      <c r="GW925" s="74"/>
      <c r="GX925" s="74"/>
      <c r="GY925" s="74"/>
      <c r="GZ925" s="74"/>
      <c r="HA925" s="74"/>
      <c r="HB925" s="74"/>
      <c r="HC925" s="74"/>
      <c r="HD925" s="74"/>
      <c r="HE925" s="74"/>
      <c r="HF925" s="74"/>
      <c r="HG925" s="74"/>
      <c r="HH925" s="74"/>
      <c r="HI925" s="74"/>
      <c r="HJ925" s="74"/>
      <c r="HK925" s="74"/>
      <c r="HL925" s="74"/>
      <c r="HM925" s="74"/>
      <c r="HN925" s="74"/>
      <c r="HO925" s="74"/>
      <c r="HP925" s="74"/>
      <c r="HQ925" s="74"/>
      <c r="HR925" s="74"/>
      <c r="HS925" s="74"/>
      <c r="HT925" s="74"/>
      <c r="HU925" s="74"/>
      <c r="HV925" s="74"/>
      <c r="HW925" s="74"/>
      <c r="HX925" s="74"/>
      <c r="HY925" s="74"/>
      <c r="HZ925" s="74"/>
      <c r="IA925" s="74"/>
      <c r="IB925" s="74"/>
      <c r="IC925" s="74"/>
      <c r="ID925" s="74"/>
      <c r="IE925" s="74"/>
      <c r="IF925" s="74"/>
      <c r="IG925" s="74"/>
      <c r="IH925" s="74"/>
      <c r="II925" s="74"/>
      <c r="IJ925" s="74"/>
    </row>
    <row r="926" spans="1:244">
      <c r="A926" s="75" t="s">
        <v>1896</v>
      </c>
      <c r="B926" s="76" t="s">
        <v>196</v>
      </c>
      <c r="C926" s="81"/>
      <c r="D926" s="82"/>
      <c r="E926" s="80"/>
      <c r="F926" s="74"/>
      <c r="G926" s="74"/>
      <c r="H926" s="74"/>
      <c r="I926" s="74"/>
      <c r="J926" s="74"/>
      <c r="K926" s="74"/>
      <c r="L926" s="74"/>
      <c r="M926" s="74"/>
      <c r="N926" s="74"/>
      <c r="O926" s="74"/>
      <c r="P926" s="74"/>
      <c r="Q926" s="74"/>
      <c r="R926" s="74"/>
      <c r="S926" s="74"/>
      <c r="T926" s="74"/>
      <c r="U926" s="74"/>
      <c r="V926" s="74"/>
      <c r="W926" s="74"/>
      <c r="X926" s="74"/>
      <c r="Y926" s="74"/>
      <c r="Z926" s="74"/>
      <c r="AA926" s="74"/>
      <c r="AB926" s="74"/>
      <c r="AC926" s="74"/>
      <c r="AD926" s="74"/>
      <c r="AE926" s="74"/>
      <c r="AF926" s="74"/>
      <c r="AG926" s="74"/>
      <c r="AH926" s="74"/>
      <c r="AI926" s="74"/>
      <c r="AJ926" s="74"/>
      <c r="AK926" s="74"/>
      <c r="AL926" s="74"/>
      <c r="AM926" s="74"/>
      <c r="AN926" s="74"/>
      <c r="AO926" s="74"/>
      <c r="AP926" s="74"/>
      <c r="AQ926" s="74"/>
      <c r="AR926" s="74"/>
      <c r="AS926" s="74"/>
      <c r="AT926" s="74"/>
      <c r="AU926" s="74"/>
      <c r="AV926" s="74"/>
      <c r="AW926" s="74"/>
      <c r="AX926" s="74"/>
      <c r="AY926" s="74"/>
      <c r="AZ926" s="74"/>
      <c r="BA926" s="74"/>
      <c r="BB926" s="74"/>
      <c r="BC926" s="74"/>
      <c r="BD926" s="74"/>
      <c r="BE926" s="74"/>
      <c r="BF926" s="74"/>
      <c r="BG926" s="74"/>
      <c r="BH926" s="74"/>
      <c r="BI926" s="74"/>
      <c r="BJ926" s="74"/>
      <c r="BK926" s="74"/>
      <c r="BL926" s="74"/>
      <c r="BM926" s="74"/>
      <c r="BN926" s="74"/>
      <c r="BO926" s="74"/>
      <c r="BP926" s="74"/>
      <c r="BQ926" s="74"/>
      <c r="BR926" s="74"/>
      <c r="BS926" s="74"/>
      <c r="BT926" s="74"/>
      <c r="BU926" s="74"/>
      <c r="BV926" s="74"/>
      <c r="BW926" s="74"/>
      <c r="BX926" s="74"/>
      <c r="BY926" s="74"/>
      <c r="BZ926" s="74"/>
      <c r="CA926" s="74"/>
      <c r="CB926" s="74"/>
      <c r="CC926" s="74"/>
      <c r="CD926" s="74"/>
      <c r="CE926" s="74"/>
      <c r="CF926" s="74"/>
      <c r="CG926" s="74"/>
      <c r="CH926" s="74"/>
      <c r="CI926" s="74"/>
      <c r="CJ926" s="74"/>
      <c r="CK926" s="74"/>
      <c r="CL926" s="74"/>
      <c r="CM926" s="74"/>
      <c r="CN926" s="74"/>
      <c r="CO926" s="74"/>
      <c r="CP926" s="74"/>
      <c r="CQ926" s="74"/>
      <c r="CR926" s="74"/>
      <c r="CS926" s="74"/>
      <c r="CT926" s="74"/>
      <c r="CU926" s="74"/>
      <c r="CV926" s="74"/>
      <c r="CW926" s="74"/>
      <c r="CX926" s="74"/>
      <c r="CY926" s="74"/>
      <c r="CZ926" s="74"/>
      <c r="DA926" s="74"/>
      <c r="DB926" s="74"/>
      <c r="DC926" s="74"/>
      <c r="DD926" s="74"/>
      <c r="DE926" s="74"/>
      <c r="DF926" s="74"/>
      <c r="DG926" s="74"/>
      <c r="DH926" s="74"/>
      <c r="DI926" s="74"/>
      <c r="DJ926" s="74"/>
      <c r="DK926" s="74"/>
      <c r="DL926" s="74"/>
      <c r="DM926" s="74"/>
      <c r="DN926" s="74"/>
      <c r="DO926" s="74"/>
      <c r="DP926" s="74"/>
      <c r="DQ926" s="74"/>
      <c r="DR926" s="74"/>
      <c r="DS926" s="74"/>
      <c r="DT926" s="74"/>
      <c r="DU926" s="74"/>
      <c r="DV926" s="74"/>
      <c r="DW926" s="74"/>
      <c r="DX926" s="74"/>
      <c r="DY926" s="74"/>
      <c r="DZ926" s="74"/>
      <c r="EA926" s="74"/>
      <c r="EB926" s="74"/>
      <c r="EC926" s="74"/>
      <c r="ED926" s="74"/>
      <c r="EE926" s="74"/>
      <c r="EF926" s="74"/>
      <c r="EG926" s="74"/>
      <c r="EH926" s="74"/>
      <c r="EI926" s="74"/>
      <c r="EJ926" s="74"/>
      <c r="EK926" s="74"/>
      <c r="EL926" s="74"/>
      <c r="EM926" s="74"/>
      <c r="EN926" s="74"/>
      <c r="EO926" s="74"/>
      <c r="EP926" s="74"/>
      <c r="EQ926" s="74"/>
      <c r="ER926" s="74"/>
      <c r="ES926" s="74"/>
      <c r="ET926" s="74"/>
      <c r="EU926" s="74"/>
      <c r="EV926" s="74"/>
      <c r="EW926" s="74"/>
      <c r="EX926" s="74"/>
      <c r="EY926" s="74"/>
      <c r="EZ926" s="74"/>
      <c r="FA926" s="74"/>
      <c r="FB926" s="74"/>
      <c r="FC926" s="74"/>
      <c r="FD926" s="74"/>
      <c r="FE926" s="74"/>
      <c r="FF926" s="74"/>
      <c r="FG926" s="74"/>
      <c r="FH926" s="74"/>
      <c r="FI926" s="74"/>
      <c r="FJ926" s="74"/>
      <c r="FK926" s="74"/>
      <c r="FL926" s="74"/>
      <c r="FM926" s="74"/>
      <c r="FN926" s="74"/>
      <c r="FO926" s="74"/>
      <c r="FP926" s="74"/>
      <c r="FQ926" s="74"/>
      <c r="FR926" s="74"/>
      <c r="FS926" s="74"/>
      <c r="FT926" s="74"/>
      <c r="FU926" s="74"/>
      <c r="FV926" s="74"/>
      <c r="FW926" s="74"/>
      <c r="FX926" s="74"/>
      <c r="FY926" s="74"/>
      <c r="FZ926" s="74"/>
      <c r="GA926" s="74"/>
      <c r="GB926" s="74"/>
      <c r="GC926" s="74"/>
      <c r="GD926" s="74"/>
      <c r="GE926" s="74"/>
      <c r="GF926" s="74"/>
      <c r="GG926" s="74"/>
      <c r="GH926" s="74"/>
      <c r="GI926" s="74"/>
      <c r="GJ926" s="74"/>
      <c r="GK926" s="74"/>
      <c r="GL926" s="74"/>
      <c r="GM926" s="74"/>
      <c r="GN926" s="74"/>
      <c r="GO926" s="74"/>
      <c r="GP926" s="74"/>
      <c r="GQ926" s="74"/>
      <c r="GR926" s="74"/>
      <c r="GS926" s="74"/>
      <c r="GT926" s="74"/>
      <c r="GU926" s="74"/>
      <c r="GV926" s="74"/>
      <c r="GW926" s="74"/>
      <c r="GX926" s="74"/>
      <c r="GY926" s="74"/>
      <c r="GZ926" s="74"/>
      <c r="HA926" s="74"/>
      <c r="HB926" s="74"/>
      <c r="HC926" s="74"/>
      <c r="HD926" s="74"/>
      <c r="HE926" s="74"/>
      <c r="HF926" s="74"/>
      <c r="HG926" s="74"/>
      <c r="HH926" s="74"/>
      <c r="HI926" s="74"/>
      <c r="HJ926" s="74"/>
      <c r="HK926" s="74"/>
      <c r="HL926" s="74"/>
      <c r="HM926" s="74"/>
      <c r="HN926" s="74"/>
      <c r="HO926" s="74"/>
      <c r="HP926" s="74"/>
      <c r="HQ926" s="74"/>
      <c r="HR926" s="74"/>
      <c r="HS926" s="74"/>
      <c r="HT926" s="74"/>
      <c r="HU926" s="74"/>
      <c r="HV926" s="74"/>
      <c r="HW926" s="74"/>
      <c r="HX926" s="74"/>
      <c r="HY926" s="74"/>
      <c r="HZ926" s="74"/>
      <c r="IA926" s="74"/>
      <c r="IB926" s="74"/>
      <c r="IC926" s="74"/>
      <c r="ID926" s="74"/>
      <c r="IE926" s="74"/>
      <c r="IF926" s="74"/>
      <c r="IG926" s="74"/>
      <c r="IH926" s="74"/>
      <c r="II926" s="74"/>
      <c r="IJ926" s="74"/>
    </row>
    <row r="927" spans="1:244" ht="31.5">
      <c r="A927" s="70" t="s">
        <v>1900</v>
      </c>
      <c r="B927" s="71" t="s">
        <v>2110</v>
      </c>
      <c r="C927" s="72"/>
      <c r="D927" s="73">
        <f>SUM(D928:D930)</f>
        <v>0</v>
      </c>
      <c r="E927" s="73">
        <f>SUM(E928:E930)</f>
        <v>0</v>
      </c>
      <c r="F927" s="74"/>
      <c r="G927" s="74"/>
      <c r="H927" s="74"/>
      <c r="I927" s="74"/>
      <c r="J927" s="74"/>
      <c r="K927" s="74"/>
      <c r="L927" s="74"/>
      <c r="M927" s="74"/>
      <c r="N927" s="74"/>
      <c r="O927" s="74"/>
      <c r="P927" s="74"/>
      <c r="Q927" s="74"/>
      <c r="R927" s="74"/>
      <c r="S927" s="74"/>
      <c r="T927" s="74"/>
      <c r="U927" s="74"/>
      <c r="V927" s="74"/>
      <c r="W927" s="74"/>
      <c r="X927" s="74"/>
      <c r="Y927" s="74"/>
      <c r="Z927" s="74"/>
      <c r="AA927" s="74"/>
      <c r="AB927" s="74"/>
      <c r="AC927" s="74"/>
      <c r="AD927" s="74"/>
      <c r="AE927" s="74"/>
      <c r="AF927" s="74"/>
      <c r="AG927" s="74"/>
      <c r="AH927" s="74"/>
      <c r="AI927" s="74"/>
      <c r="AJ927" s="74"/>
      <c r="AK927" s="74"/>
      <c r="AL927" s="74"/>
      <c r="AM927" s="74"/>
      <c r="AN927" s="74"/>
      <c r="AO927" s="74"/>
      <c r="AP927" s="74"/>
      <c r="AQ927" s="74"/>
      <c r="AR927" s="74"/>
      <c r="AS927" s="74"/>
      <c r="AT927" s="74"/>
      <c r="AU927" s="74"/>
      <c r="AV927" s="74"/>
      <c r="AW927" s="74"/>
      <c r="AX927" s="74"/>
      <c r="AY927" s="74"/>
      <c r="AZ927" s="74"/>
      <c r="BA927" s="74"/>
      <c r="BB927" s="74"/>
      <c r="BC927" s="74"/>
      <c r="BD927" s="74"/>
      <c r="BE927" s="74"/>
      <c r="BF927" s="74"/>
      <c r="BG927" s="74"/>
      <c r="BH927" s="74"/>
      <c r="BI927" s="74"/>
      <c r="BJ927" s="74"/>
      <c r="BK927" s="74"/>
      <c r="BL927" s="74"/>
      <c r="BM927" s="74"/>
      <c r="BN927" s="74"/>
      <c r="BO927" s="74"/>
      <c r="BP927" s="74"/>
      <c r="BQ927" s="74"/>
      <c r="BR927" s="74"/>
      <c r="BS927" s="74"/>
      <c r="BT927" s="74"/>
      <c r="BU927" s="74"/>
      <c r="BV927" s="74"/>
      <c r="BW927" s="74"/>
      <c r="BX927" s="74"/>
      <c r="BY927" s="74"/>
      <c r="BZ927" s="74"/>
      <c r="CA927" s="74"/>
      <c r="CB927" s="74"/>
      <c r="CC927" s="74"/>
      <c r="CD927" s="74"/>
      <c r="CE927" s="74"/>
      <c r="CF927" s="74"/>
      <c r="CG927" s="74"/>
      <c r="CH927" s="74"/>
      <c r="CI927" s="74"/>
      <c r="CJ927" s="74"/>
      <c r="CK927" s="74"/>
      <c r="CL927" s="74"/>
      <c r="CM927" s="74"/>
      <c r="CN927" s="74"/>
      <c r="CO927" s="74"/>
      <c r="CP927" s="74"/>
      <c r="CQ927" s="74"/>
      <c r="CR927" s="74"/>
      <c r="CS927" s="74"/>
      <c r="CT927" s="74"/>
      <c r="CU927" s="74"/>
      <c r="CV927" s="74"/>
      <c r="CW927" s="74"/>
      <c r="CX927" s="74"/>
      <c r="CY927" s="74"/>
      <c r="CZ927" s="74"/>
      <c r="DA927" s="74"/>
      <c r="DB927" s="74"/>
      <c r="DC927" s="74"/>
      <c r="DD927" s="74"/>
      <c r="DE927" s="74"/>
      <c r="DF927" s="74"/>
      <c r="DG927" s="74"/>
      <c r="DH927" s="74"/>
      <c r="DI927" s="74"/>
      <c r="DJ927" s="74"/>
      <c r="DK927" s="74"/>
      <c r="DL927" s="74"/>
      <c r="DM927" s="74"/>
      <c r="DN927" s="74"/>
      <c r="DO927" s="74"/>
      <c r="DP927" s="74"/>
      <c r="DQ927" s="74"/>
      <c r="DR927" s="74"/>
      <c r="DS927" s="74"/>
      <c r="DT927" s="74"/>
      <c r="DU927" s="74"/>
      <c r="DV927" s="74"/>
      <c r="DW927" s="74"/>
      <c r="DX927" s="74"/>
      <c r="DY927" s="74"/>
      <c r="DZ927" s="74"/>
      <c r="EA927" s="74"/>
      <c r="EB927" s="74"/>
      <c r="EC927" s="74"/>
      <c r="ED927" s="74"/>
      <c r="EE927" s="74"/>
      <c r="EF927" s="74"/>
      <c r="EG927" s="74"/>
      <c r="EH927" s="74"/>
      <c r="EI927" s="74"/>
      <c r="EJ927" s="74"/>
      <c r="EK927" s="74"/>
      <c r="EL927" s="74"/>
      <c r="EM927" s="74"/>
      <c r="EN927" s="74"/>
      <c r="EO927" s="74"/>
      <c r="EP927" s="74"/>
      <c r="EQ927" s="74"/>
      <c r="ER927" s="74"/>
      <c r="ES927" s="74"/>
      <c r="ET927" s="74"/>
      <c r="EU927" s="74"/>
      <c r="EV927" s="74"/>
      <c r="EW927" s="74"/>
      <c r="EX927" s="74"/>
      <c r="EY927" s="74"/>
      <c r="EZ927" s="74"/>
      <c r="FA927" s="74"/>
      <c r="FB927" s="74"/>
      <c r="FC927" s="74"/>
      <c r="FD927" s="74"/>
      <c r="FE927" s="74"/>
      <c r="FF927" s="74"/>
      <c r="FG927" s="74"/>
      <c r="FH927" s="74"/>
      <c r="FI927" s="74"/>
      <c r="FJ927" s="74"/>
      <c r="FK927" s="74"/>
      <c r="FL927" s="74"/>
      <c r="FM927" s="74"/>
      <c r="FN927" s="74"/>
      <c r="FO927" s="74"/>
      <c r="FP927" s="74"/>
      <c r="FQ927" s="74"/>
      <c r="FR927" s="74"/>
      <c r="FS927" s="74"/>
      <c r="FT927" s="74"/>
      <c r="FU927" s="74"/>
      <c r="FV927" s="74"/>
      <c r="FW927" s="74"/>
      <c r="FX927" s="74"/>
      <c r="FY927" s="74"/>
      <c r="FZ927" s="74"/>
      <c r="GA927" s="74"/>
      <c r="GB927" s="74"/>
      <c r="GC927" s="74"/>
      <c r="GD927" s="74"/>
      <c r="GE927" s="74"/>
      <c r="GF927" s="74"/>
      <c r="GG927" s="74"/>
      <c r="GH927" s="74"/>
      <c r="GI927" s="74"/>
      <c r="GJ927" s="74"/>
      <c r="GK927" s="74"/>
      <c r="GL927" s="74"/>
      <c r="GM927" s="74"/>
      <c r="GN927" s="74"/>
      <c r="GO927" s="74"/>
      <c r="GP927" s="74"/>
      <c r="GQ927" s="74"/>
      <c r="GR927" s="74"/>
      <c r="GS927" s="74"/>
      <c r="GT927" s="74"/>
      <c r="GU927" s="74"/>
      <c r="GV927" s="74"/>
      <c r="GW927" s="74"/>
      <c r="GX927" s="74"/>
      <c r="GY927" s="74"/>
      <c r="GZ927" s="74"/>
      <c r="HA927" s="74"/>
      <c r="HB927" s="74"/>
      <c r="HC927" s="74"/>
      <c r="HD927" s="74"/>
      <c r="HE927" s="74"/>
      <c r="HF927" s="74"/>
      <c r="HG927" s="74"/>
      <c r="HH927" s="74"/>
      <c r="HI927" s="74"/>
      <c r="HJ927" s="74"/>
      <c r="HK927" s="74"/>
      <c r="HL927" s="74"/>
      <c r="HM927" s="74"/>
      <c r="HN927" s="74"/>
      <c r="HO927" s="74"/>
      <c r="HP927" s="74"/>
      <c r="HQ927" s="74"/>
      <c r="HR927" s="74"/>
      <c r="HS927" s="74"/>
      <c r="HT927" s="74"/>
      <c r="HU927" s="74"/>
      <c r="HV927" s="74"/>
      <c r="HW927" s="74"/>
      <c r="HX927" s="74"/>
      <c r="HY927" s="74"/>
      <c r="HZ927" s="74"/>
      <c r="IA927" s="74"/>
      <c r="IB927" s="74"/>
      <c r="IC927" s="74"/>
      <c r="ID927" s="74"/>
      <c r="IE927" s="74"/>
      <c r="IF927" s="74"/>
      <c r="IG927" s="74"/>
      <c r="IH927" s="74"/>
      <c r="II927" s="74"/>
      <c r="IJ927" s="74"/>
    </row>
    <row r="928" spans="1:244">
      <c r="A928" s="75" t="s">
        <v>1901</v>
      </c>
      <c r="B928" s="76" t="s">
        <v>2108</v>
      </c>
      <c r="C928" s="81"/>
      <c r="D928" s="82"/>
      <c r="E928" s="80"/>
      <c r="F928" s="74"/>
      <c r="G928" s="74"/>
      <c r="H928" s="74"/>
      <c r="I928" s="74"/>
      <c r="J928" s="74"/>
      <c r="K928" s="74"/>
      <c r="L928" s="74"/>
      <c r="M928" s="74"/>
      <c r="N928" s="74"/>
      <c r="O928" s="74"/>
      <c r="P928" s="74"/>
      <c r="Q928" s="74"/>
      <c r="R928" s="74"/>
      <c r="S928" s="74"/>
      <c r="T928" s="74"/>
      <c r="U928" s="74"/>
      <c r="V928" s="74"/>
      <c r="W928" s="74"/>
      <c r="X928" s="74"/>
      <c r="Y928" s="74"/>
      <c r="Z928" s="74"/>
      <c r="AA928" s="74"/>
      <c r="AB928" s="74"/>
      <c r="AC928" s="74"/>
      <c r="AD928" s="74"/>
      <c r="AE928" s="74"/>
      <c r="AF928" s="74"/>
      <c r="AG928" s="74"/>
      <c r="AH928" s="74"/>
      <c r="AI928" s="74"/>
      <c r="AJ928" s="74"/>
      <c r="AK928" s="74"/>
      <c r="AL928" s="74"/>
      <c r="AM928" s="74"/>
      <c r="AN928" s="74"/>
      <c r="AO928" s="74"/>
      <c r="AP928" s="74"/>
      <c r="AQ928" s="74"/>
      <c r="AR928" s="74"/>
      <c r="AS928" s="74"/>
      <c r="AT928" s="74"/>
      <c r="AU928" s="74"/>
      <c r="AV928" s="74"/>
      <c r="AW928" s="74"/>
      <c r="AX928" s="74"/>
      <c r="AY928" s="74"/>
      <c r="AZ928" s="74"/>
      <c r="BA928" s="74"/>
      <c r="BB928" s="74"/>
      <c r="BC928" s="74"/>
      <c r="BD928" s="74"/>
      <c r="BE928" s="74"/>
      <c r="BF928" s="74"/>
      <c r="BG928" s="74"/>
      <c r="BH928" s="74"/>
      <c r="BI928" s="74"/>
      <c r="BJ928" s="74"/>
      <c r="BK928" s="74"/>
      <c r="BL928" s="74"/>
      <c r="BM928" s="74"/>
      <c r="BN928" s="74"/>
      <c r="BO928" s="74"/>
      <c r="BP928" s="74"/>
      <c r="BQ928" s="74"/>
      <c r="BR928" s="74"/>
      <c r="BS928" s="74"/>
      <c r="BT928" s="74"/>
      <c r="BU928" s="74"/>
      <c r="BV928" s="74"/>
      <c r="BW928" s="74"/>
      <c r="BX928" s="74"/>
      <c r="BY928" s="74"/>
      <c r="BZ928" s="74"/>
      <c r="CA928" s="74"/>
      <c r="CB928" s="74"/>
      <c r="CC928" s="74"/>
      <c r="CD928" s="74"/>
      <c r="CE928" s="74"/>
      <c r="CF928" s="74"/>
      <c r="CG928" s="74"/>
      <c r="CH928" s="74"/>
      <c r="CI928" s="74"/>
      <c r="CJ928" s="74"/>
      <c r="CK928" s="74"/>
      <c r="CL928" s="74"/>
      <c r="CM928" s="74"/>
      <c r="CN928" s="74"/>
      <c r="CO928" s="74"/>
      <c r="CP928" s="74"/>
      <c r="CQ928" s="74"/>
      <c r="CR928" s="74"/>
      <c r="CS928" s="74"/>
      <c r="CT928" s="74"/>
      <c r="CU928" s="74"/>
      <c r="CV928" s="74"/>
      <c r="CW928" s="74"/>
      <c r="CX928" s="74"/>
      <c r="CY928" s="74"/>
      <c r="CZ928" s="74"/>
      <c r="DA928" s="74"/>
      <c r="DB928" s="74"/>
      <c r="DC928" s="74"/>
      <c r="DD928" s="74"/>
      <c r="DE928" s="74"/>
      <c r="DF928" s="74"/>
      <c r="DG928" s="74"/>
      <c r="DH928" s="74"/>
      <c r="DI928" s="74"/>
      <c r="DJ928" s="74"/>
      <c r="DK928" s="74"/>
      <c r="DL928" s="74"/>
      <c r="DM928" s="74"/>
      <c r="DN928" s="74"/>
      <c r="DO928" s="74"/>
      <c r="DP928" s="74"/>
      <c r="DQ928" s="74"/>
      <c r="DR928" s="74"/>
      <c r="DS928" s="74"/>
      <c r="DT928" s="74"/>
      <c r="DU928" s="74"/>
      <c r="DV928" s="74"/>
      <c r="DW928" s="74"/>
      <c r="DX928" s="74"/>
      <c r="DY928" s="74"/>
      <c r="DZ928" s="74"/>
      <c r="EA928" s="74"/>
      <c r="EB928" s="74"/>
      <c r="EC928" s="74"/>
      <c r="ED928" s="74"/>
      <c r="EE928" s="74"/>
      <c r="EF928" s="74"/>
      <c r="EG928" s="74"/>
      <c r="EH928" s="74"/>
      <c r="EI928" s="74"/>
      <c r="EJ928" s="74"/>
      <c r="EK928" s="74"/>
      <c r="EL928" s="74"/>
      <c r="EM928" s="74"/>
      <c r="EN928" s="74"/>
      <c r="EO928" s="74"/>
      <c r="EP928" s="74"/>
      <c r="EQ928" s="74"/>
      <c r="ER928" s="74"/>
      <c r="ES928" s="74"/>
      <c r="ET928" s="74"/>
      <c r="EU928" s="74"/>
      <c r="EV928" s="74"/>
      <c r="EW928" s="74"/>
      <c r="EX928" s="74"/>
      <c r="EY928" s="74"/>
      <c r="EZ928" s="74"/>
      <c r="FA928" s="74"/>
      <c r="FB928" s="74"/>
      <c r="FC928" s="74"/>
      <c r="FD928" s="74"/>
      <c r="FE928" s="74"/>
      <c r="FF928" s="74"/>
      <c r="FG928" s="74"/>
      <c r="FH928" s="74"/>
      <c r="FI928" s="74"/>
      <c r="FJ928" s="74"/>
      <c r="FK928" s="74"/>
      <c r="FL928" s="74"/>
      <c r="FM928" s="74"/>
      <c r="FN928" s="74"/>
      <c r="FO928" s="74"/>
      <c r="FP928" s="74"/>
      <c r="FQ928" s="74"/>
      <c r="FR928" s="74"/>
      <c r="FS928" s="74"/>
      <c r="FT928" s="74"/>
      <c r="FU928" s="74"/>
      <c r="FV928" s="74"/>
      <c r="FW928" s="74"/>
      <c r="FX928" s="74"/>
      <c r="FY928" s="74"/>
      <c r="FZ928" s="74"/>
      <c r="GA928" s="74"/>
      <c r="GB928" s="74"/>
      <c r="GC928" s="74"/>
      <c r="GD928" s="74"/>
      <c r="GE928" s="74"/>
      <c r="GF928" s="74"/>
      <c r="GG928" s="74"/>
      <c r="GH928" s="74"/>
      <c r="GI928" s="74"/>
      <c r="GJ928" s="74"/>
      <c r="GK928" s="74"/>
      <c r="GL928" s="74"/>
      <c r="GM928" s="74"/>
      <c r="GN928" s="74"/>
      <c r="GO928" s="74"/>
      <c r="GP928" s="74"/>
      <c r="GQ928" s="74"/>
      <c r="GR928" s="74"/>
      <c r="GS928" s="74"/>
      <c r="GT928" s="74"/>
      <c r="GU928" s="74"/>
      <c r="GV928" s="74"/>
      <c r="GW928" s="74"/>
      <c r="GX928" s="74"/>
      <c r="GY928" s="74"/>
      <c r="GZ928" s="74"/>
      <c r="HA928" s="74"/>
      <c r="HB928" s="74"/>
      <c r="HC928" s="74"/>
      <c r="HD928" s="74"/>
      <c r="HE928" s="74"/>
      <c r="HF928" s="74"/>
      <c r="HG928" s="74"/>
      <c r="HH928" s="74"/>
      <c r="HI928" s="74"/>
      <c r="HJ928" s="74"/>
      <c r="HK928" s="74"/>
      <c r="HL928" s="74"/>
      <c r="HM928" s="74"/>
      <c r="HN928" s="74"/>
      <c r="HO928" s="74"/>
      <c r="HP928" s="74"/>
      <c r="HQ928" s="74"/>
      <c r="HR928" s="74"/>
      <c r="HS928" s="74"/>
      <c r="HT928" s="74"/>
      <c r="HU928" s="74"/>
      <c r="HV928" s="74"/>
      <c r="HW928" s="74"/>
      <c r="HX928" s="74"/>
      <c r="HY928" s="74"/>
      <c r="HZ928" s="74"/>
      <c r="IA928" s="74"/>
      <c r="IB928" s="74"/>
      <c r="IC928" s="74"/>
      <c r="ID928" s="74"/>
      <c r="IE928" s="74"/>
      <c r="IF928" s="74"/>
      <c r="IG928" s="74"/>
      <c r="IH928" s="74"/>
      <c r="II928" s="74"/>
      <c r="IJ928" s="74"/>
    </row>
    <row r="929" spans="1:244">
      <c r="A929" s="75" t="s">
        <v>1902</v>
      </c>
      <c r="B929" s="76" t="s">
        <v>2109</v>
      </c>
      <c r="C929" s="81"/>
      <c r="D929" s="82"/>
      <c r="E929" s="80"/>
      <c r="F929" s="74"/>
      <c r="G929" s="74"/>
      <c r="H929" s="74"/>
      <c r="I929" s="74"/>
      <c r="J929" s="74"/>
      <c r="K929" s="74"/>
      <c r="L929" s="74"/>
      <c r="M929" s="74"/>
      <c r="N929" s="74"/>
      <c r="O929" s="74"/>
      <c r="P929" s="74"/>
      <c r="Q929" s="74"/>
      <c r="R929" s="74"/>
      <c r="S929" s="74"/>
      <c r="T929" s="74"/>
      <c r="U929" s="74"/>
      <c r="V929" s="74"/>
      <c r="W929" s="74"/>
      <c r="X929" s="74"/>
      <c r="Y929" s="74"/>
      <c r="Z929" s="74"/>
      <c r="AA929" s="74"/>
      <c r="AB929" s="74"/>
      <c r="AC929" s="74"/>
      <c r="AD929" s="74"/>
      <c r="AE929" s="74"/>
      <c r="AF929" s="74"/>
      <c r="AG929" s="74"/>
      <c r="AH929" s="74"/>
      <c r="AI929" s="74"/>
      <c r="AJ929" s="74"/>
      <c r="AK929" s="74"/>
      <c r="AL929" s="74"/>
      <c r="AM929" s="74"/>
      <c r="AN929" s="74"/>
      <c r="AO929" s="74"/>
      <c r="AP929" s="74"/>
      <c r="AQ929" s="74"/>
      <c r="AR929" s="74"/>
      <c r="AS929" s="74"/>
      <c r="AT929" s="74"/>
      <c r="AU929" s="74"/>
      <c r="AV929" s="74"/>
      <c r="AW929" s="74"/>
      <c r="AX929" s="74"/>
      <c r="AY929" s="74"/>
      <c r="AZ929" s="74"/>
      <c r="BA929" s="74"/>
      <c r="BB929" s="74"/>
      <c r="BC929" s="74"/>
      <c r="BD929" s="74"/>
      <c r="BE929" s="74"/>
      <c r="BF929" s="74"/>
      <c r="BG929" s="74"/>
      <c r="BH929" s="74"/>
      <c r="BI929" s="74"/>
      <c r="BJ929" s="74"/>
      <c r="BK929" s="74"/>
      <c r="BL929" s="74"/>
      <c r="BM929" s="74"/>
      <c r="BN929" s="74"/>
      <c r="BO929" s="74"/>
      <c r="BP929" s="74"/>
      <c r="BQ929" s="74"/>
      <c r="BR929" s="74"/>
      <c r="BS929" s="74"/>
      <c r="BT929" s="74"/>
      <c r="BU929" s="74"/>
      <c r="BV929" s="74"/>
      <c r="BW929" s="74"/>
      <c r="BX929" s="74"/>
      <c r="BY929" s="74"/>
      <c r="BZ929" s="74"/>
      <c r="CA929" s="74"/>
      <c r="CB929" s="74"/>
      <c r="CC929" s="74"/>
      <c r="CD929" s="74"/>
      <c r="CE929" s="74"/>
      <c r="CF929" s="74"/>
      <c r="CG929" s="74"/>
      <c r="CH929" s="74"/>
      <c r="CI929" s="74"/>
      <c r="CJ929" s="74"/>
      <c r="CK929" s="74"/>
      <c r="CL929" s="74"/>
      <c r="CM929" s="74"/>
      <c r="CN929" s="74"/>
      <c r="CO929" s="74"/>
      <c r="CP929" s="74"/>
      <c r="CQ929" s="74"/>
      <c r="CR929" s="74"/>
      <c r="CS929" s="74"/>
      <c r="CT929" s="74"/>
      <c r="CU929" s="74"/>
      <c r="CV929" s="74"/>
      <c r="CW929" s="74"/>
      <c r="CX929" s="74"/>
      <c r="CY929" s="74"/>
      <c r="CZ929" s="74"/>
      <c r="DA929" s="74"/>
      <c r="DB929" s="74"/>
      <c r="DC929" s="74"/>
      <c r="DD929" s="74"/>
      <c r="DE929" s="74"/>
      <c r="DF929" s="74"/>
      <c r="DG929" s="74"/>
      <c r="DH929" s="74"/>
      <c r="DI929" s="74"/>
      <c r="DJ929" s="74"/>
      <c r="DK929" s="74"/>
      <c r="DL929" s="74"/>
      <c r="DM929" s="74"/>
      <c r="DN929" s="74"/>
      <c r="DO929" s="74"/>
      <c r="DP929" s="74"/>
      <c r="DQ929" s="74"/>
      <c r="DR929" s="74"/>
      <c r="DS929" s="74"/>
      <c r="DT929" s="74"/>
      <c r="DU929" s="74"/>
      <c r="DV929" s="74"/>
      <c r="DW929" s="74"/>
      <c r="DX929" s="74"/>
      <c r="DY929" s="74"/>
      <c r="DZ929" s="74"/>
      <c r="EA929" s="74"/>
      <c r="EB929" s="74"/>
      <c r="EC929" s="74"/>
      <c r="ED929" s="74"/>
      <c r="EE929" s="74"/>
      <c r="EF929" s="74"/>
      <c r="EG929" s="74"/>
      <c r="EH929" s="74"/>
      <c r="EI929" s="74"/>
      <c r="EJ929" s="74"/>
      <c r="EK929" s="74"/>
      <c r="EL929" s="74"/>
      <c r="EM929" s="74"/>
      <c r="EN929" s="74"/>
      <c r="EO929" s="74"/>
      <c r="EP929" s="74"/>
      <c r="EQ929" s="74"/>
      <c r="ER929" s="74"/>
      <c r="ES929" s="74"/>
      <c r="ET929" s="74"/>
      <c r="EU929" s="74"/>
      <c r="EV929" s="74"/>
      <c r="EW929" s="74"/>
      <c r="EX929" s="74"/>
      <c r="EY929" s="74"/>
      <c r="EZ929" s="74"/>
      <c r="FA929" s="74"/>
      <c r="FB929" s="74"/>
      <c r="FC929" s="74"/>
      <c r="FD929" s="74"/>
      <c r="FE929" s="74"/>
      <c r="FF929" s="74"/>
      <c r="FG929" s="74"/>
      <c r="FH929" s="74"/>
      <c r="FI929" s="74"/>
      <c r="FJ929" s="74"/>
      <c r="FK929" s="74"/>
      <c r="FL929" s="74"/>
      <c r="FM929" s="74"/>
      <c r="FN929" s="74"/>
      <c r="FO929" s="74"/>
      <c r="FP929" s="74"/>
      <c r="FQ929" s="74"/>
      <c r="FR929" s="74"/>
      <c r="FS929" s="74"/>
      <c r="FT929" s="74"/>
      <c r="FU929" s="74"/>
      <c r="FV929" s="74"/>
      <c r="FW929" s="74"/>
      <c r="FX929" s="74"/>
      <c r="FY929" s="74"/>
      <c r="FZ929" s="74"/>
      <c r="GA929" s="74"/>
      <c r="GB929" s="74"/>
      <c r="GC929" s="74"/>
      <c r="GD929" s="74"/>
      <c r="GE929" s="74"/>
      <c r="GF929" s="74"/>
      <c r="GG929" s="74"/>
      <c r="GH929" s="74"/>
      <c r="GI929" s="74"/>
      <c r="GJ929" s="74"/>
      <c r="GK929" s="74"/>
      <c r="GL929" s="74"/>
      <c r="GM929" s="74"/>
      <c r="GN929" s="74"/>
      <c r="GO929" s="74"/>
      <c r="GP929" s="74"/>
      <c r="GQ929" s="74"/>
      <c r="GR929" s="74"/>
      <c r="GS929" s="74"/>
      <c r="GT929" s="74"/>
      <c r="GU929" s="74"/>
      <c r="GV929" s="74"/>
      <c r="GW929" s="74"/>
      <c r="GX929" s="74"/>
      <c r="GY929" s="74"/>
      <c r="GZ929" s="74"/>
      <c r="HA929" s="74"/>
      <c r="HB929" s="74"/>
      <c r="HC929" s="74"/>
      <c r="HD929" s="74"/>
      <c r="HE929" s="74"/>
      <c r="HF929" s="74"/>
      <c r="HG929" s="74"/>
      <c r="HH929" s="74"/>
      <c r="HI929" s="74"/>
      <c r="HJ929" s="74"/>
      <c r="HK929" s="74"/>
      <c r="HL929" s="74"/>
      <c r="HM929" s="74"/>
      <c r="HN929" s="74"/>
      <c r="HO929" s="74"/>
      <c r="HP929" s="74"/>
      <c r="HQ929" s="74"/>
      <c r="HR929" s="74"/>
      <c r="HS929" s="74"/>
      <c r="HT929" s="74"/>
      <c r="HU929" s="74"/>
      <c r="HV929" s="74"/>
      <c r="HW929" s="74"/>
      <c r="HX929" s="74"/>
      <c r="HY929" s="74"/>
      <c r="HZ929" s="74"/>
      <c r="IA929" s="74"/>
      <c r="IB929" s="74"/>
      <c r="IC929" s="74"/>
      <c r="ID929" s="74"/>
      <c r="IE929" s="74"/>
      <c r="IF929" s="74"/>
      <c r="IG929" s="74"/>
      <c r="IH929" s="74"/>
      <c r="II929" s="74"/>
      <c r="IJ929" s="74"/>
    </row>
    <row r="930" spans="1:244">
      <c r="A930" s="75" t="s">
        <v>1903</v>
      </c>
      <c r="B930" s="76" t="s">
        <v>196</v>
      </c>
      <c r="C930" s="81"/>
      <c r="D930" s="82"/>
      <c r="E930" s="80"/>
      <c r="F930" s="74"/>
      <c r="G930" s="74"/>
      <c r="H930" s="74"/>
      <c r="I930" s="74"/>
      <c r="J930" s="74"/>
      <c r="K930" s="74"/>
      <c r="L930" s="74"/>
      <c r="M930" s="74"/>
      <c r="N930" s="74"/>
      <c r="O930" s="74"/>
      <c r="P930" s="74"/>
      <c r="Q930" s="74"/>
      <c r="R930" s="74"/>
      <c r="S930" s="74"/>
      <c r="T930" s="74"/>
      <c r="U930" s="74"/>
      <c r="V930" s="74"/>
      <c r="W930" s="74"/>
      <c r="X930" s="74"/>
      <c r="Y930" s="74"/>
      <c r="Z930" s="74"/>
      <c r="AA930" s="74"/>
      <c r="AB930" s="74"/>
      <c r="AC930" s="74"/>
      <c r="AD930" s="74"/>
      <c r="AE930" s="74"/>
      <c r="AF930" s="74"/>
      <c r="AG930" s="74"/>
      <c r="AH930" s="74"/>
      <c r="AI930" s="74"/>
      <c r="AJ930" s="74"/>
      <c r="AK930" s="74"/>
      <c r="AL930" s="74"/>
      <c r="AM930" s="74"/>
      <c r="AN930" s="74"/>
      <c r="AO930" s="74"/>
      <c r="AP930" s="74"/>
      <c r="AQ930" s="74"/>
      <c r="AR930" s="74"/>
      <c r="AS930" s="74"/>
      <c r="AT930" s="74"/>
      <c r="AU930" s="74"/>
      <c r="AV930" s="74"/>
      <c r="AW930" s="74"/>
      <c r="AX930" s="74"/>
      <c r="AY930" s="74"/>
      <c r="AZ930" s="74"/>
      <c r="BA930" s="74"/>
      <c r="BB930" s="74"/>
      <c r="BC930" s="74"/>
      <c r="BD930" s="74"/>
      <c r="BE930" s="74"/>
      <c r="BF930" s="74"/>
      <c r="BG930" s="74"/>
      <c r="BH930" s="74"/>
      <c r="BI930" s="74"/>
      <c r="BJ930" s="74"/>
      <c r="BK930" s="74"/>
      <c r="BL930" s="74"/>
      <c r="BM930" s="74"/>
      <c r="BN930" s="74"/>
      <c r="BO930" s="74"/>
      <c r="BP930" s="74"/>
      <c r="BQ930" s="74"/>
      <c r="BR930" s="74"/>
      <c r="BS930" s="74"/>
      <c r="BT930" s="74"/>
      <c r="BU930" s="74"/>
      <c r="BV930" s="74"/>
      <c r="BW930" s="74"/>
      <c r="BX930" s="74"/>
      <c r="BY930" s="74"/>
      <c r="BZ930" s="74"/>
      <c r="CA930" s="74"/>
      <c r="CB930" s="74"/>
      <c r="CC930" s="74"/>
      <c r="CD930" s="74"/>
      <c r="CE930" s="74"/>
      <c r="CF930" s="74"/>
      <c r="CG930" s="74"/>
      <c r="CH930" s="74"/>
      <c r="CI930" s="74"/>
      <c r="CJ930" s="74"/>
      <c r="CK930" s="74"/>
      <c r="CL930" s="74"/>
      <c r="CM930" s="74"/>
      <c r="CN930" s="74"/>
      <c r="CO930" s="74"/>
      <c r="CP930" s="74"/>
      <c r="CQ930" s="74"/>
      <c r="CR930" s="74"/>
      <c r="CS930" s="74"/>
      <c r="CT930" s="74"/>
      <c r="CU930" s="74"/>
      <c r="CV930" s="74"/>
      <c r="CW930" s="74"/>
      <c r="CX930" s="74"/>
      <c r="CY930" s="74"/>
      <c r="CZ930" s="74"/>
      <c r="DA930" s="74"/>
      <c r="DB930" s="74"/>
      <c r="DC930" s="74"/>
      <c r="DD930" s="74"/>
      <c r="DE930" s="74"/>
      <c r="DF930" s="74"/>
      <c r="DG930" s="74"/>
      <c r="DH930" s="74"/>
      <c r="DI930" s="74"/>
      <c r="DJ930" s="74"/>
      <c r="DK930" s="74"/>
      <c r="DL930" s="74"/>
      <c r="DM930" s="74"/>
      <c r="DN930" s="74"/>
      <c r="DO930" s="74"/>
      <c r="DP930" s="74"/>
      <c r="DQ930" s="74"/>
      <c r="DR930" s="74"/>
      <c r="DS930" s="74"/>
      <c r="DT930" s="74"/>
      <c r="DU930" s="74"/>
      <c r="DV930" s="74"/>
      <c r="DW930" s="74"/>
      <c r="DX930" s="74"/>
      <c r="DY930" s="74"/>
      <c r="DZ930" s="74"/>
      <c r="EA930" s="74"/>
      <c r="EB930" s="74"/>
      <c r="EC930" s="74"/>
      <c r="ED930" s="74"/>
      <c r="EE930" s="74"/>
      <c r="EF930" s="74"/>
      <c r="EG930" s="74"/>
      <c r="EH930" s="74"/>
      <c r="EI930" s="74"/>
      <c r="EJ930" s="74"/>
      <c r="EK930" s="74"/>
      <c r="EL930" s="74"/>
      <c r="EM930" s="74"/>
      <c r="EN930" s="74"/>
      <c r="EO930" s="74"/>
      <c r="EP930" s="74"/>
      <c r="EQ930" s="74"/>
      <c r="ER930" s="74"/>
      <c r="ES930" s="74"/>
      <c r="ET930" s="74"/>
      <c r="EU930" s="74"/>
      <c r="EV930" s="74"/>
      <c r="EW930" s="74"/>
      <c r="EX930" s="74"/>
      <c r="EY930" s="74"/>
      <c r="EZ930" s="74"/>
      <c r="FA930" s="74"/>
      <c r="FB930" s="74"/>
      <c r="FC930" s="74"/>
      <c r="FD930" s="74"/>
      <c r="FE930" s="74"/>
      <c r="FF930" s="74"/>
      <c r="FG930" s="74"/>
      <c r="FH930" s="74"/>
      <c r="FI930" s="74"/>
      <c r="FJ930" s="74"/>
      <c r="FK930" s="74"/>
      <c r="FL930" s="74"/>
      <c r="FM930" s="74"/>
      <c r="FN930" s="74"/>
      <c r="FO930" s="74"/>
      <c r="FP930" s="74"/>
      <c r="FQ930" s="74"/>
      <c r="FR930" s="74"/>
      <c r="FS930" s="74"/>
      <c r="FT930" s="74"/>
      <c r="FU930" s="74"/>
      <c r="FV930" s="74"/>
      <c r="FW930" s="74"/>
      <c r="FX930" s="74"/>
      <c r="FY930" s="74"/>
      <c r="FZ930" s="74"/>
      <c r="GA930" s="74"/>
      <c r="GB930" s="74"/>
      <c r="GC930" s="74"/>
      <c r="GD930" s="74"/>
      <c r="GE930" s="74"/>
      <c r="GF930" s="74"/>
      <c r="GG930" s="74"/>
      <c r="GH930" s="74"/>
      <c r="GI930" s="74"/>
      <c r="GJ930" s="74"/>
      <c r="GK930" s="74"/>
      <c r="GL930" s="74"/>
      <c r="GM930" s="74"/>
      <c r="GN930" s="74"/>
      <c r="GO930" s="74"/>
      <c r="GP930" s="74"/>
      <c r="GQ930" s="74"/>
      <c r="GR930" s="74"/>
      <c r="GS930" s="74"/>
      <c r="GT930" s="74"/>
      <c r="GU930" s="74"/>
      <c r="GV930" s="74"/>
      <c r="GW930" s="74"/>
      <c r="GX930" s="74"/>
      <c r="GY930" s="74"/>
      <c r="GZ930" s="74"/>
      <c r="HA930" s="74"/>
      <c r="HB930" s="74"/>
      <c r="HC930" s="74"/>
      <c r="HD930" s="74"/>
      <c r="HE930" s="74"/>
      <c r="HF930" s="74"/>
      <c r="HG930" s="74"/>
      <c r="HH930" s="74"/>
      <c r="HI930" s="74"/>
      <c r="HJ930" s="74"/>
      <c r="HK930" s="74"/>
      <c r="HL930" s="74"/>
      <c r="HM930" s="74"/>
      <c r="HN930" s="74"/>
      <c r="HO930" s="74"/>
      <c r="HP930" s="74"/>
      <c r="HQ930" s="74"/>
      <c r="HR930" s="74"/>
      <c r="HS930" s="74"/>
      <c r="HT930" s="74"/>
      <c r="HU930" s="74"/>
      <c r="HV930" s="74"/>
      <c r="HW930" s="74"/>
      <c r="HX930" s="74"/>
      <c r="HY930" s="74"/>
      <c r="HZ930" s="74"/>
      <c r="IA930" s="74"/>
      <c r="IB930" s="74"/>
      <c r="IC930" s="74"/>
      <c r="ID930" s="74"/>
      <c r="IE930" s="74"/>
      <c r="IF930" s="74"/>
      <c r="IG930" s="74"/>
      <c r="IH930" s="74"/>
      <c r="II930" s="74"/>
      <c r="IJ930" s="74"/>
    </row>
    <row r="931" spans="1:244" ht="31.5">
      <c r="A931" s="70" t="s">
        <v>1905</v>
      </c>
      <c r="B931" s="71" t="s">
        <v>2111</v>
      </c>
      <c r="C931" s="71"/>
      <c r="D931" s="73">
        <f>SUM(D932:D934)</f>
        <v>0</v>
      </c>
      <c r="E931" s="73">
        <f>SUM(E932:E934)</f>
        <v>0</v>
      </c>
      <c r="F931" s="74"/>
      <c r="G931" s="74"/>
      <c r="H931" s="74"/>
      <c r="I931" s="74"/>
      <c r="J931" s="74"/>
      <c r="K931" s="74"/>
      <c r="L931" s="74"/>
      <c r="M931" s="74"/>
      <c r="N931" s="74"/>
      <c r="O931" s="74"/>
      <c r="P931" s="74"/>
      <c r="Q931" s="74"/>
      <c r="R931" s="74"/>
      <c r="S931" s="74"/>
      <c r="T931" s="74"/>
      <c r="U931" s="74"/>
      <c r="V931" s="74"/>
      <c r="W931" s="74"/>
      <c r="X931" s="74"/>
      <c r="Y931" s="74"/>
      <c r="Z931" s="74"/>
      <c r="AA931" s="74"/>
      <c r="AB931" s="74"/>
      <c r="AC931" s="74"/>
      <c r="AD931" s="74"/>
      <c r="AE931" s="74"/>
      <c r="AF931" s="74"/>
      <c r="AG931" s="74"/>
      <c r="AH931" s="74"/>
      <c r="AI931" s="74"/>
      <c r="AJ931" s="74"/>
      <c r="AK931" s="74"/>
      <c r="AL931" s="74"/>
      <c r="AM931" s="74"/>
      <c r="AN931" s="74"/>
      <c r="AO931" s="74"/>
      <c r="AP931" s="74"/>
      <c r="AQ931" s="74"/>
      <c r="AR931" s="74"/>
      <c r="AS931" s="74"/>
      <c r="AT931" s="74"/>
      <c r="AU931" s="74"/>
      <c r="AV931" s="74"/>
      <c r="AW931" s="74"/>
      <c r="AX931" s="74"/>
      <c r="AY931" s="74"/>
      <c r="AZ931" s="74"/>
      <c r="BA931" s="74"/>
      <c r="BB931" s="74"/>
      <c r="BC931" s="74"/>
      <c r="BD931" s="74"/>
      <c r="BE931" s="74"/>
      <c r="BF931" s="74"/>
      <c r="BG931" s="74"/>
      <c r="BH931" s="74"/>
      <c r="BI931" s="74"/>
      <c r="BJ931" s="74"/>
      <c r="BK931" s="74"/>
      <c r="BL931" s="74"/>
      <c r="BM931" s="74"/>
      <c r="BN931" s="74"/>
      <c r="BO931" s="74"/>
      <c r="BP931" s="74"/>
      <c r="BQ931" s="74"/>
      <c r="BR931" s="74"/>
      <c r="BS931" s="74"/>
      <c r="BT931" s="74"/>
      <c r="BU931" s="74"/>
      <c r="BV931" s="74"/>
      <c r="BW931" s="74"/>
      <c r="BX931" s="74"/>
      <c r="BY931" s="74"/>
      <c r="BZ931" s="74"/>
      <c r="CA931" s="74"/>
      <c r="CB931" s="74"/>
      <c r="CC931" s="74"/>
      <c r="CD931" s="74"/>
      <c r="CE931" s="74"/>
      <c r="CF931" s="74"/>
      <c r="CG931" s="74"/>
      <c r="CH931" s="74"/>
      <c r="CI931" s="74"/>
      <c r="CJ931" s="74"/>
      <c r="CK931" s="74"/>
      <c r="CL931" s="74"/>
      <c r="CM931" s="74"/>
      <c r="CN931" s="74"/>
      <c r="CO931" s="74"/>
      <c r="CP931" s="74"/>
      <c r="CQ931" s="74"/>
      <c r="CR931" s="74"/>
      <c r="CS931" s="74"/>
      <c r="CT931" s="74"/>
      <c r="CU931" s="74"/>
      <c r="CV931" s="74"/>
      <c r="CW931" s="74"/>
      <c r="CX931" s="74"/>
      <c r="CY931" s="74"/>
      <c r="CZ931" s="74"/>
      <c r="DA931" s="74"/>
      <c r="DB931" s="74"/>
      <c r="DC931" s="74"/>
      <c r="DD931" s="74"/>
      <c r="DE931" s="74"/>
      <c r="DF931" s="74"/>
      <c r="DG931" s="74"/>
      <c r="DH931" s="74"/>
      <c r="DI931" s="74"/>
      <c r="DJ931" s="74"/>
      <c r="DK931" s="74"/>
      <c r="DL931" s="74"/>
      <c r="DM931" s="74"/>
      <c r="DN931" s="74"/>
      <c r="DO931" s="74"/>
      <c r="DP931" s="74"/>
      <c r="DQ931" s="74"/>
      <c r="DR931" s="74"/>
      <c r="DS931" s="74"/>
      <c r="DT931" s="74"/>
      <c r="DU931" s="74"/>
      <c r="DV931" s="74"/>
      <c r="DW931" s="74"/>
      <c r="DX931" s="74"/>
      <c r="DY931" s="74"/>
      <c r="DZ931" s="74"/>
      <c r="EA931" s="74"/>
      <c r="EB931" s="74"/>
      <c r="EC931" s="74"/>
      <c r="ED931" s="74"/>
      <c r="EE931" s="74"/>
      <c r="EF931" s="74"/>
      <c r="EG931" s="74"/>
      <c r="EH931" s="74"/>
      <c r="EI931" s="74"/>
      <c r="EJ931" s="74"/>
      <c r="EK931" s="74"/>
      <c r="EL931" s="74"/>
      <c r="EM931" s="74"/>
      <c r="EN931" s="74"/>
      <c r="EO931" s="74"/>
      <c r="EP931" s="74"/>
      <c r="EQ931" s="74"/>
      <c r="ER931" s="74"/>
      <c r="ES931" s="74"/>
      <c r="ET931" s="74"/>
      <c r="EU931" s="74"/>
      <c r="EV931" s="74"/>
      <c r="EW931" s="74"/>
      <c r="EX931" s="74"/>
      <c r="EY931" s="74"/>
      <c r="EZ931" s="74"/>
      <c r="FA931" s="74"/>
      <c r="FB931" s="74"/>
      <c r="FC931" s="74"/>
      <c r="FD931" s="74"/>
      <c r="FE931" s="74"/>
      <c r="FF931" s="74"/>
      <c r="FG931" s="74"/>
      <c r="FH931" s="74"/>
      <c r="FI931" s="74"/>
      <c r="FJ931" s="74"/>
      <c r="FK931" s="74"/>
      <c r="FL931" s="74"/>
      <c r="FM931" s="74"/>
      <c r="FN931" s="74"/>
      <c r="FO931" s="74"/>
      <c r="FP931" s="74"/>
      <c r="FQ931" s="74"/>
      <c r="FR931" s="74"/>
      <c r="FS931" s="74"/>
      <c r="FT931" s="74"/>
      <c r="FU931" s="74"/>
      <c r="FV931" s="74"/>
      <c r="FW931" s="74"/>
      <c r="FX931" s="74"/>
      <c r="FY931" s="74"/>
      <c r="FZ931" s="74"/>
      <c r="GA931" s="74"/>
      <c r="GB931" s="74"/>
      <c r="GC931" s="74"/>
      <c r="GD931" s="74"/>
      <c r="GE931" s="74"/>
      <c r="GF931" s="74"/>
      <c r="GG931" s="74"/>
      <c r="GH931" s="74"/>
      <c r="GI931" s="74"/>
      <c r="GJ931" s="74"/>
      <c r="GK931" s="74"/>
      <c r="GL931" s="74"/>
      <c r="GM931" s="74"/>
      <c r="GN931" s="74"/>
      <c r="GO931" s="74"/>
      <c r="GP931" s="74"/>
      <c r="GQ931" s="74"/>
      <c r="GR931" s="74"/>
      <c r="GS931" s="74"/>
      <c r="GT931" s="74"/>
      <c r="GU931" s="74"/>
      <c r="GV931" s="74"/>
      <c r="GW931" s="74"/>
      <c r="GX931" s="74"/>
      <c r="GY931" s="74"/>
      <c r="GZ931" s="74"/>
      <c r="HA931" s="74"/>
      <c r="HB931" s="74"/>
      <c r="HC931" s="74"/>
      <c r="HD931" s="74"/>
      <c r="HE931" s="74"/>
      <c r="HF931" s="74"/>
      <c r="HG931" s="74"/>
      <c r="HH931" s="74"/>
      <c r="HI931" s="74"/>
      <c r="HJ931" s="74"/>
      <c r="HK931" s="74"/>
      <c r="HL931" s="74"/>
      <c r="HM931" s="74"/>
      <c r="HN931" s="74"/>
      <c r="HO931" s="74"/>
      <c r="HP931" s="74"/>
      <c r="HQ931" s="74"/>
      <c r="HR931" s="74"/>
      <c r="HS931" s="74"/>
      <c r="HT931" s="74"/>
      <c r="HU931" s="74"/>
      <c r="HV931" s="74"/>
      <c r="HW931" s="74"/>
      <c r="HX931" s="74"/>
      <c r="HY931" s="74"/>
      <c r="HZ931" s="74"/>
      <c r="IA931" s="74"/>
      <c r="IB931" s="74"/>
      <c r="IC931" s="74"/>
      <c r="ID931" s="74"/>
      <c r="IE931" s="74"/>
      <c r="IF931" s="74"/>
      <c r="IG931" s="74"/>
      <c r="IH931" s="74"/>
      <c r="II931" s="74"/>
      <c r="IJ931" s="74"/>
    </row>
    <row r="932" spans="1:244">
      <c r="A932" s="75" t="s">
        <v>1906</v>
      </c>
      <c r="B932" s="76" t="s">
        <v>2108</v>
      </c>
      <c r="C932" s="81"/>
      <c r="D932" s="82"/>
      <c r="E932" s="80"/>
      <c r="F932" s="74"/>
      <c r="G932" s="74"/>
      <c r="H932" s="74"/>
      <c r="I932" s="74"/>
      <c r="J932" s="74"/>
      <c r="K932" s="74"/>
      <c r="L932" s="74"/>
      <c r="M932" s="74"/>
      <c r="N932" s="74"/>
      <c r="O932" s="74"/>
      <c r="P932" s="74"/>
      <c r="Q932" s="74"/>
      <c r="R932" s="74"/>
      <c r="S932" s="74"/>
      <c r="T932" s="74"/>
      <c r="U932" s="74"/>
      <c r="V932" s="74"/>
      <c r="W932" s="74"/>
      <c r="X932" s="74"/>
      <c r="Y932" s="74"/>
      <c r="Z932" s="74"/>
      <c r="AA932" s="74"/>
      <c r="AB932" s="74"/>
      <c r="AC932" s="74"/>
      <c r="AD932" s="74"/>
      <c r="AE932" s="74"/>
      <c r="AF932" s="74"/>
      <c r="AG932" s="74"/>
      <c r="AH932" s="74"/>
      <c r="AI932" s="74"/>
      <c r="AJ932" s="74"/>
      <c r="AK932" s="74"/>
      <c r="AL932" s="74"/>
      <c r="AM932" s="74"/>
      <c r="AN932" s="74"/>
      <c r="AO932" s="74"/>
      <c r="AP932" s="74"/>
      <c r="AQ932" s="74"/>
      <c r="AR932" s="74"/>
      <c r="AS932" s="74"/>
      <c r="AT932" s="74"/>
      <c r="AU932" s="74"/>
      <c r="AV932" s="74"/>
      <c r="AW932" s="74"/>
      <c r="AX932" s="74"/>
      <c r="AY932" s="74"/>
      <c r="AZ932" s="74"/>
      <c r="BA932" s="74"/>
      <c r="BB932" s="74"/>
      <c r="BC932" s="74"/>
      <c r="BD932" s="74"/>
      <c r="BE932" s="74"/>
      <c r="BF932" s="74"/>
      <c r="BG932" s="74"/>
      <c r="BH932" s="74"/>
      <c r="BI932" s="74"/>
      <c r="BJ932" s="74"/>
      <c r="BK932" s="74"/>
      <c r="BL932" s="74"/>
      <c r="BM932" s="74"/>
      <c r="BN932" s="74"/>
      <c r="BO932" s="74"/>
      <c r="BP932" s="74"/>
      <c r="BQ932" s="74"/>
      <c r="BR932" s="74"/>
      <c r="BS932" s="74"/>
      <c r="BT932" s="74"/>
      <c r="BU932" s="74"/>
      <c r="BV932" s="74"/>
      <c r="BW932" s="74"/>
      <c r="BX932" s="74"/>
      <c r="BY932" s="74"/>
      <c r="BZ932" s="74"/>
      <c r="CA932" s="74"/>
      <c r="CB932" s="74"/>
      <c r="CC932" s="74"/>
      <c r="CD932" s="74"/>
      <c r="CE932" s="74"/>
      <c r="CF932" s="74"/>
      <c r="CG932" s="74"/>
      <c r="CH932" s="74"/>
      <c r="CI932" s="74"/>
      <c r="CJ932" s="74"/>
      <c r="CK932" s="74"/>
      <c r="CL932" s="74"/>
      <c r="CM932" s="74"/>
      <c r="CN932" s="74"/>
      <c r="CO932" s="74"/>
      <c r="CP932" s="74"/>
      <c r="CQ932" s="74"/>
      <c r="CR932" s="74"/>
      <c r="CS932" s="74"/>
      <c r="CT932" s="74"/>
      <c r="CU932" s="74"/>
      <c r="CV932" s="74"/>
      <c r="CW932" s="74"/>
      <c r="CX932" s="74"/>
      <c r="CY932" s="74"/>
      <c r="CZ932" s="74"/>
      <c r="DA932" s="74"/>
      <c r="DB932" s="74"/>
      <c r="DC932" s="74"/>
      <c r="DD932" s="74"/>
      <c r="DE932" s="74"/>
      <c r="DF932" s="74"/>
      <c r="DG932" s="74"/>
      <c r="DH932" s="74"/>
      <c r="DI932" s="74"/>
      <c r="DJ932" s="74"/>
      <c r="DK932" s="74"/>
      <c r="DL932" s="74"/>
      <c r="DM932" s="74"/>
      <c r="DN932" s="74"/>
      <c r="DO932" s="74"/>
      <c r="DP932" s="74"/>
      <c r="DQ932" s="74"/>
      <c r="DR932" s="74"/>
      <c r="DS932" s="74"/>
      <c r="DT932" s="74"/>
      <c r="DU932" s="74"/>
      <c r="DV932" s="74"/>
      <c r="DW932" s="74"/>
      <c r="DX932" s="74"/>
      <c r="DY932" s="74"/>
      <c r="DZ932" s="74"/>
      <c r="EA932" s="74"/>
      <c r="EB932" s="74"/>
      <c r="EC932" s="74"/>
      <c r="ED932" s="74"/>
      <c r="EE932" s="74"/>
      <c r="EF932" s="74"/>
      <c r="EG932" s="74"/>
      <c r="EH932" s="74"/>
      <c r="EI932" s="74"/>
      <c r="EJ932" s="74"/>
      <c r="EK932" s="74"/>
      <c r="EL932" s="74"/>
      <c r="EM932" s="74"/>
      <c r="EN932" s="74"/>
      <c r="EO932" s="74"/>
      <c r="EP932" s="74"/>
      <c r="EQ932" s="74"/>
      <c r="ER932" s="74"/>
      <c r="ES932" s="74"/>
      <c r="ET932" s="74"/>
      <c r="EU932" s="74"/>
      <c r="EV932" s="74"/>
      <c r="EW932" s="74"/>
      <c r="EX932" s="74"/>
      <c r="EY932" s="74"/>
      <c r="EZ932" s="74"/>
      <c r="FA932" s="74"/>
      <c r="FB932" s="74"/>
      <c r="FC932" s="74"/>
      <c r="FD932" s="74"/>
      <c r="FE932" s="74"/>
      <c r="FF932" s="74"/>
      <c r="FG932" s="74"/>
      <c r="FH932" s="74"/>
      <c r="FI932" s="74"/>
      <c r="FJ932" s="74"/>
      <c r="FK932" s="74"/>
      <c r="FL932" s="74"/>
      <c r="FM932" s="74"/>
      <c r="FN932" s="74"/>
      <c r="FO932" s="74"/>
      <c r="FP932" s="74"/>
      <c r="FQ932" s="74"/>
      <c r="FR932" s="74"/>
      <c r="FS932" s="74"/>
      <c r="FT932" s="74"/>
      <c r="FU932" s="74"/>
      <c r="FV932" s="74"/>
      <c r="FW932" s="74"/>
      <c r="FX932" s="74"/>
      <c r="FY932" s="74"/>
      <c r="FZ932" s="74"/>
      <c r="GA932" s="74"/>
      <c r="GB932" s="74"/>
      <c r="GC932" s="74"/>
      <c r="GD932" s="74"/>
      <c r="GE932" s="74"/>
      <c r="GF932" s="74"/>
      <c r="GG932" s="74"/>
      <c r="GH932" s="74"/>
      <c r="GI932" s="74"/>
      <c r="GJ932" s="74"/>
      <c r="GK932" s="74"/>
      <c r="GL932" s="74"/>
      <c r="GM932" s="74"/>
      <c r="GN932" s="74"/>
      <c r="GO932" s="74"/>
      <c r="GP932" s="74"/>
      <c r="GQ932" s="74"/>
      <c r="GR932" s="74"/>
      <c r="GS932" s="74"/>
      <c r="GT932" s="74"/>
      <c r="GU932" s="74"/>
      <c r="GV932" s="74"/>
      <c r="GW932" s="74"/>
      <c r="GX932" s="74"/>
      <c r="GY932" s="74"/>
      <c r="GZ932" s="74"/>
      <c r="HA932" s="74"/>
      <c r="HB932" s="74"/>
      <c r="HC932" s="74"/>
      <c r="HD932" s="74"/>
      <c r="HE932" s="74"/>
      <c r="HF932" s="74"/>
      <c r="HG932" s="74"/>
      <c r="HH932" s="74"/>
      <c r="HI932" s="74"/>
      <c r="HJ932" s="74"/>
      <c r="HK932" s="74"/>
      <c r="HL932" s="74"/>
      <c r="HM932" s="74"/>
      <c r="HN932" s="74"/>
      <c r="HO932" s="74"/>
      <c r="HP932" s="74"/>
      <c r="HQ932" s="74"/>
      <c r="HR932" s="74"/>
      <c r="HS932" s="74"/>
      <c r="HT932" s="74"/>
      <c r="HU932" s="74"/>
      <c r="HV932" s="74"/>
      <c r="HW932" s="74"/>
      <c r="HX932" s="74"/>
      <c r="HY932" s="74"/>
      <c r="HZ932" s="74"/>
      <c r="IA932" s="74"/>
      <c r="IB932" s="74"/>
      <c r="IC932" s="74"/>
      <c r="ID932" s="74"/>
      <c r="IE932" s="74"/>
      <c r="IF932" s="74"/>
      <c r="IG932" s="74"/>
      <c r="IH932" s="74"/>
      <c r="II932" s="74"/>
      <c r="IJ932" s="74"/>
    </row>
    <row r="933" spans="1:244">
      <c r="A933" s="75" t="s">
        <v>1907</v>
      </c>
      <c r="B933" s="76" t="s">
        <v>2109</v>
      </c>
      <c r="C933" s="81"/>
      <c r="D933" s="82"/>
      <c r="E933" s="80"/>
      <c r="F933" s="74"/>
      <c r="G933" s="74"/>
      <c r="H933" s="74"/>
      <c r="I933" s="74"/>
      <c r="J933" s="74"/>
      <c r="K933" s="74"/>
      <c r="L933" s="74"/>
      <c r="M933" s="74"/>
      <c r="N933" s="74"/>
      <c r="O933" s="74"/>
      <c r="P933" s="74"/>
      <c r="Q933" s="74"/>
      <c r="R933" s="74"/>
      <c r="S933" s="74"/>
      <c r="T933" s="74"/>
      <c r="U933" s="74"/>
      <c r="V933" s="74"/>
      <c r="W933" s="74"/>
      <c r="X933" s="74"/>
      <c r="Y933" s="74"/>
      <c r="Z933" s="74"/>
      <c r="AA933" s="74"/>
      <c r="AB933" s="74"/>
      <c r="AC933" s="74"/>
      <c r="AD933" s="74"/>
      <c r="AE933" s="74"/>
      <c r="AF933" s="74"/>
      <c r="AG933" s="74"/>
      <c r="AH933" s="74"/>
      <c r="AI933" s="74"/>
      <c r="AJ933" s="74"/>
      <c r="AK933" s="74"/>
      <c r="AL933" s="74"/>
      <c r="AM933" s="74"/>
      <c r="AN933" s="74"/>
      <c r="AO933" s="74"/>
      <c r="AP933" s="74"/>
      <c r="AQ933" s="74"/>
      <c r="AR933" s="74"/>
      <c r="AS933" s="74"/>
      <c r="AT933" s="74"/>
      <c r="AU933" s="74"/>
      <c r="AV933" s="74"/>
      <c r="AW933" s="74"/>
      <c r="AX933" s="74"/>
      <c r="AY933" s="74"/>
      <c r="AZ933" s="74"/>
      <c r="BA933" s="74"/>
      <c r="BB933" s="74"/>
      <c r="BC933" s="74"/>
      <c r="BD933" s="74"/>
      <c r="BE933" s="74"/>
      <c r="BF933" s="74"/>
      <c r="BG933" s="74"/>
      <c r="BH933" s="74"/>
      <c r="BI933" s="74"/>
      <c r="BJ933" s="74"/>
      <c r="BK933" s="74"/>
      <c r="BL933" s="74"/>
      <c r="BM933" s="74"/>
      <c r="BN933" s="74"/>
      <c r="BO933" s="74"/>
      <c r="BP933" s="74"/>
      <c r="BQ933" s="74"/>
      <c r="BR933" s="74"/>
      <c r="BS933" s="74"/>
      <c r="BT933" s="74"/>
      <c r="BU933" s="74"/>
      <c r="BV933" s="74"/>
      <c r="BW933" s="74"/>
      <c r="BX933" s="74"/>
      <c r="BY933" s="74"/>
      <c r="BZ933" s="74"/>
      <c r="CA933" s="74"/>
      <c r="CB933" s="74"/>
      <c r="CC933" s="74"/>
      <c r="CD933" s="74"/>
      <c r="CE933" s="74"/>
      <c r="CF933" s="74"/>
      <c r="CG933" s="74"/>
      <c r="CH933" s="74"/>
      <c r="CI933" s="74"/>
      <c r="CJ933" s="74"/>
      <c r="CK933" s="74"/>
      <c r="CL933" s="74"/>
      <c r="CM933" s="74"/>
      <c r="CN933" s="74"/>
      <c r="CO933" s="74"/>
      <c r="CP933" s="74"/>
      <c r="CQ933" s="74"/>
      <c r="CR933" s="74"/>
      <c r="CS933" s="74"/>
      <c r="CT933" s="74"/>
      <c r="CU933" s="74"/>
      <c r="CV933" s="74"/>
      <c r="CW933" s="74"/>
      <c r="CX933" s="74"/>
      <c r="CY933" s="74"/>
      <c r="CZ933" s="74"/>
      <c r="DA933" s="74"/>
      <c r="DB933" s="74"/>
      <c r="DC933" s="74"/>
      <c r="DD933" s="74"/>
      <c r="DE933" s="74"/>
      <c r="DF933" s="74"/>
      <c r="DG933" s="74"/>
      <c r="DH933" s="74"/>
      <c r="DI933" s="74"/>
      <c r="DJ933" s="74"/>
      <c r="DK933" s="74"/>
      <c r="DL933" s="74"/>
      <c r="DM933" s="74"/>
      <c r="DN933" s="74"/>
      <c r="DO933" s="74"/>
      <c r="DP933" s="74"/>
      <c r="DQ933" s="74"/>
      <c r="DR933" s="74"/>
      <c r="DS933" s="74"/>
      <c r="DT933" s="74"/>
      <c r="DU933" s="74"/>
      <c r="DV933" s="74"/>
      <c r="DW933" s="74"/>
      <c r="DX933" s="74"/>
      <c r="DY933" s="74"/>
      <c r="DZ933" s="74"/>
      <c r="EA933" s="74"/>
      <c r="EB933" s="74"/>
      <c r="EC933" s="74"/>
      <c r="ED933" s="74"/>
      <c r="EE933" s="74"/>
      <c r="EF933" s="74"/>
      <c r="EG933" s="74"/>
      <c r="EH933" s="74"/>
      <c r="EI933" s="74"/>
      <c r="EJ933" s="74"/>
      <c r="EK933" s="74"/>
      <c r="EL933" s="74"/>
      <c r="EM933" s="74"/>
      <c r="EN933" s="74"/>
      <c r="EO933" s="74"/>
      <c r="EP933" s="74"/>
      <c r="EQ933" s="74"/>
      <c r="ER933" s="74"/>
      <c r="ES933" s="74"/>
      <c r="ET933" s="74"/>
      <c r="EU933" s="74"/>
      <c r="EV933" s="74"/>
      <c r="EW933" s="74"/>
      <c r="EX933" s="74"/>
      <c r="EY933" s="74"/>
      <c r="EZ933" s="74"/>
      <c r="FA933" s="74"/>
      <c r="FB933" s="74"/>
      <c r="FC933" s="74"/>
      <c r="FD933" s="74"/>
      <c r="FE933" s="74"/>
      <c r="FF933" s="74"/>
      <c r="FG933" s="74"/>
      <c r="FH933" s="74"/>
      <c r="FI933" s="74"/>
      <c r="FJ933" s="74"/>
      <c r="FK933" s="74"/>
      <c r="FL933" s="74"/>
      <c r="FM933" s="74"/>
      <c r="FN933" s="74"/>
      <c r="FO933" s="74"/>
      <c r="FP933" s="74"/>
      <c r="FQ933" s="74"/>
      <c r="FR933" s="74"/>
      <c r="FS933" s="74"/>
      <c r="FT933" s="74"/>
      <c r="FU933" s="74"/>
      <c r="FV933" s="74"/>
      <c r="FW933" s="74"/>
      <c r="FX933" s="74"/>
      <c r="FY933" s="74"/>
      <c r="FZ933" s="74"/>
      <c r="GA933" s="74"/>
      <c r="GB933" s="74"/>
      <c r="GC933" s="74"/>
      <c r="GD933" s="74"/>
      <c r="GE933" s="74"/>
      <c r="GF933" s="74"/>
      <c r="GG933" s="74"/>
      <c r="GH933" s="74"/>
      <c r="GI933" s="74"/>
      <c r="GJ933" s="74"/>
      <c r="GK933" s="74"/>
      <c r="GL933" s="74"/>
      <c r="GM933" s="74"/>
      <c r="GN933" s="74"/>
      <c r="GO933" s="74"/>
      <c r="GP933" s="74"/>
      <c r="GQ933" s="74"/>
      <c r="GR933" s="74"/>
      <c r="GS933" s="74"/>
      <c r="GT933" s="74"/>
      <c r="GU933" s="74"/>
      <c r="GV933" s="74"/>
      <c r="GW933" s="74"/>
      <c r="GX933" s="74"/>
      <c r="GY933" s="74"/>
      <c r="GZ933" s="74"/>
      <c r="HA933" s="74"/>
      <c r="HB933" s="74"/>
      <c r="HC933" s="74"/>
      <c r="HD933" s="74"/>
      <c r="HE933" s="74"/>
      <c r="HF933" s="74"/>
      <c r="HG933" s="74"/>
      <c r="HH933" s="74"/>
      <c r="HI933" s="74"/>
      <c r="HJ933" s="74"/>
      <c r="HK933" s="74"/>
      <c r="HL933" s="74"/>
      <c r="HM933" s="74"/>
      <c r="HN933" s="74"/>
      <c r="HO933" s="74"/>
      <c r="HP933" s="74"/>
      <c r="HQ933" s="74"/>
      <c r="HR933" s="74"/>
      <c r="HS933" s="74"/>
      <c r="HT933" s="74"/>
      <c r="HU933" s="74"/>
      <c r="HV933" s="74"/>
      <c r="HW933" s="74"/>
      <c r="HX933" s="74"/>
      <c r="HY933" s="74"/>
      <c r="HZ933" s="74"/>
      <c r="IA933" s="74"/>
      <c r="IB933" s="74"/>
      <c r="IC933" s="74"/>
      <c r="ID933" s="74"/>
      <c r="IE933" s="74"/>
      <c r="IF933" s="74"/>
      <c r="IG933" s="74"/>
      <c r="IH933" s="74"/>
      <c r="II933" s="74"/>
      <c r="IJ933" s="74"/>
    </row>
    <row r="934" spans="1:244">
      <c r="A934" s="75" t="s">
        <v>1908</v>
      </c>
      <c r="B934" s="76" t="s">
        <v>196</v>
      </c>
      <c r="C934" s="81"/>
      <c r="D934" s="82"/>
      <c r="E934" s="80"/>
      <c r="F934" s="74"/>
      <c r="G934" s="74"/>
      <c r="H934" s="74"/>
      <c r="I934" s="74"/>
      <c r="J934" s="74"/>
      <c r="K934" s="74"/>
      <c r="L934" s="74"/>
      <c r="M934" s="74"/>
      <c r="N934" s="74"/>
      <c r="O934" s="74"/>
      <c r="P934" s="74"/>
      <c r="Q934" s="74"/>
      <c r="R934" s="74"/>
      <c r="S934" s="74"/>
      <c r="T934" s="74"/>
      <c r="U934" s="74"/>
      <c r="V934" s="74"/>
      <c r="W934" s="74"/>
      <c r="X934" s="74"/>
      <c r="Y934" s="74"/>
      <c r="Z934" s="74"/>
      <c r="AA934" s="74"/>
      <c r="AB934" s="74"/>
      <c r="AC934" s="74"/>
      <c r="AD934" s="74"/>
      <c r="AE934" s="74"/>
      <c r="AF934" s="74"/>
      <c r="AG934" s="74"/>
      <c r="AH934" s="74"/>
      <c r="AI934" s="74"/>
      <c r="AJ934" s="74"/>
      <c r="AK934" s="74"/>
      <c r="AL934" s="74"/>
      <c r="AM934" s="74"/>
      <c r="AN934" s="74"/>
      <c r="AO934" s="74"/>
      <c r="AP934" s="74"/>
      <c r="AQ934" s="74"/>
      <c r="AR934" s="74"/>
      <c r="AS934" s="74"/>
      <c r="AT934" s="74"/>
      <c r="AU934" s="74"/>
      <c r="AV934" s="74"/>
      <c r="AW934" s="74"/>
      <c r="AX934" s="74"/>
      <c r="AY934" s="74"/>
      <c r="AZ934" s="74"/>
      <c r="BA934" s="74"/>
      <c r="BB934" s="74"/>
      <c r="BC934" s="74"/>
      <c r="BD934" s="74"/>
      <c r="BE934" s="74"/>
      <c r="BF934" s="74"/>
      <c r="BG934" s="74"/>
      <c r="BH934" s="74"/>
      <c r="BI934" s="74"/>
      <c r="BJ934" s="74"/>
      <c r="BK934" s="74"/>
      <c r="BL934" s="74"/>
      <c r="BM934" s="74"/>
      <c r="BN934" s="74"/>
      <c r="BO934" s="74"/>
      <c r="BP934" s="74"/>
      <c r="BQ934" s="74"/>
      <c r="BR934" s="74"/>
      <c r="BS934" s="74"/>
      <c r="BT934" s="74"/>
      <c r="BU934" s="74"/>
      <c r="BV934" s="74"/>
      <c r="BW934" s="74"/>
      <c r="BX934" s="74"/>
      <c r="BY934" s="74"/>
      <c r="BZ934" s="74"/>
      <c r="CA934" s="74"/>
      <c r="CB934" s="74"/>
      <c r="CC934" s="74"/>
      <c r="CD934" s="74"/>
      <c r="CE934" s="74"/>
      <c r="CF934" s="74"/>
      <c r="CG934" s="74"/>
      <c r="CH934" s="74"/>
      <c r="CI934" s="74"/>
      <c r="CJ934" s="74"/>
      <c r="CK934" s="74"/>
      <c r="CL934" s="74"/>
      <c r="CM934" s="74"/>
      <c r="CN934" s="74"/>
      <c r="CO934" s="74"/>
      <c r="CP934" s="74"/>
      <c r="CQ934" s="74"/>
      <c r="CR934" s="74"/>
      <c r="CS934" s="74"/>
      <c r="CT934" s="74"/>
      <c r="CU934" s="74"/>
      <c r="CV934" s="74"/>
      <c r="CW934" s="74"/>
      <c r="CX934" s="74"/>
      <c r="CY934" s="74"/>
      <c r="CZ934" s="74"/>
      <c r="DA934" s="74"/>
      <c r="DB934" s="74"/>
      <c r="DC934" s="74"/>
      <c r="DD934" s="74"/>
      <c r="DE934" s="74"/>
      <c r="DF934" s="74"/>
      <c r="DG934" s="74"/>
      <c r="DH934" s="74"/>
      <c r="DI934" s="74"/>
      <c r="DJ934" s="74"/>
      <c r="DK934" s="74"/>
      <c r="DL934" s="74"/>
      <c r="DM934" s="74"/>
      <c r="DN934" s="74"/>
      <c r="DO934" s="74"/>
      <c r="DP934" s="74"/>
      <c r="DQ934" s="74"/>
      <c r="DR934" s="74"/>
      <c r="DS934" s="74"/>
      <c r="DT934" s="74"/>
      <c r="DU934" s="74"/>
      <c r="DV934" s="74"/>
      <c r="DW934" s="74"/>
      <c r="DX934" s="74"/>
      <c r="DY934" s="74"/>
      <c r="DZ934" s="74"/>
      <c r="EA934" s="74"/>
      <c r="EB934" s="74"/>
      <c r="EC934" s="74"/>
      <c r="ED934" s="74"/>
      <c r="EE934" s="74"/>
      <c r="EF934" s="74"/>
      <c r="EG934" s="74"/>
      <c r="EH934" s="74"/>
      <c r="EI934" s="74"/>
      <c r="EJ934" s="74"/>
      <c r="EK934" s="74"/>
      <c r="EL934" s="74"/>
      <c r="EM934" s="74"/>
      <c r="EN934" s="74"/>
      <c r="EO934" s="74"/>
      <c r="EP934" s="74"/>
      <c r="EQ934" s="74"/>
      <c r="ER934" s="74"/>
      <c r="ES934" s="74"/>
      <c r="ET934" s="74"/>
      <c r="EU934" s="74"/>
      <c r="EV934" s="74"/>
      <c r="EW934" s="74"/>
      <c r="EX934" s="74"/>
      <c r="EY934" s="74"/>
      <c r="EZ934" s="74"/>
      <c r="FA934" s="74"/>
      <c r="FB934" s="74"/>
      <c r="FC934" s="74"/>
      <c r="FD934" s="74"/>
      <c r="FE934" s="74"/>
      <c r="FF934" s="74"/>
      <c r="FG934" s="74"/>
      <c r="FH934" s="74"/>
      <c r="FI934" s="74"/>
      <c r="FJ934" s="74"/>
      <c r="FK934" s="74"/>
      <c r="FL934" s="74"/>
      <c r="FM934" s="74"/>
      <c r="FN934" s="74"/>
      <c r="FO934" s="74"/>
      <c r="FP934" s="74"/>
      <c r="FQ934" s="74"/>
      <c r="FR934" s="74"/>
      <c r="FS934" s="74"/>
      <c r="FT934" s="74"/>
      <c r="FU934" s="74"/>
      <c r="FV934" s="74"/>
      <c r="FW934" s="74"/>
      <c r="FX934" s="74"/>
      <c r="FY934" s="74"/>
      <c r="FZ934" s="74"/>
      <c r="GA934" s="74"/>
      <c r="GB934" s="74"/>
      <c r="GC934" s="74"/>
      <c r="GD934" s="74"/>
      <c r="GE934" s="74"/>
      <c r="GF934" s="74"/>
      <c r="GG934" s="74"/>
      <c r="GH934" s="74"/>
      <c r="GI934" s="74"/>
      <c r="GJ934" s="74"/>
      <c r="GK934" s="74"/>
      <c r="GL934" s="74"/>
      <c r="GM934" s="74"/>
      <c r="GN934" s="74"/>
      <c r="GO934" s="74"/>
      <c r="GP934" s="74"/>
      <c r="GQ934" s="74"/>
      <c r="GR934" s="74"/>
      <c r="GS934" s="74"/>
      <c r="GT934" s="74"/>
      <c r="GU934" s="74"/>
      <c r="GV934" s="74"/>
      <c r="GW934" s="74"/>
      <c r="GX934" s="74"/>
      <c r="GY934" s="74"/>
      <c r="GZ934" s="74"/>
      <c r="HA934" s="74"/>
      <c r="HB934" s="74"/>
      <c r="HC934" s="74"/>
      <c r="HD934" s="74"/>
      <c r="HE934" s="74"/>
      <c r="HF934" s="74"/>
      <c r="HG934" s="74"/>
      <c r="HH934" s="74"/>
      <c r="HI934" s="74"/>
      <c r="HJ934" s="74"/>
      <c r="HK934" s="74"/>
      <c r="HL934" s="74"/>
      <c r="HM934" s="74"/>
      <c r="HN934" s="74"/>
      <c r="HO934" s="74"/>
      <c r="HP934" s="74"/>
      <c r="HQ934" s="74"/>
      <c r="HR934" s="74"/>
      <c r="HS934" s="74"/>
      <c r="HT934" s="74"/>
      <c r="HU934" s="74"/>
      <c r="HV934" s="74"/>
      <c r="HW934" s="74"/>
      <c r="HX934" s="74"/>
      <c r="HY934" s="74"/>
      <c r="HZ934" s="74"/>
      <c r="IA934" s="74"/>
      <c r="IB934" s="74"/>
      <c r="IC934" s="74"/>
      <c r="ID934" s="74"/>
      <c r="IE934" s="74"/>
      <c r="IF934" s="74"/>
      <c r="IG934" s="74"/>
      <c r="IH934" s="74"/>
      <c r="II934" s="74"/>
      <c r="IJ934" s="74"/>
    </row>
    <row r="935" spans="1:244" ht="31.5">
      <c r="A935" s="70" t="s">
        <v>1920</v>
      </c>
      <c r="B935" s="71" t="s">
        <v>2112</v>
      </c>
      <c r="C935" s="72"/>
      <c r="D935" s="73">
        <f>D936+D940+D944</f>
        <v>0</v>
      </c>
      <c r="E935" s="73">
        <f>E936+E940+E944</f>
        <v>0</v>
      </c>
      <c r="F935" s="74"/>
      <c r="G935" s="74"/>
      <c r="H935" s="74"/>
      <c r="I935" s="74"/>
      <c r="J935" s="74"/>
      <c r="K935" s="74"/>
      <c r="L935" s="74"/>
      <c r="M935" s="74"/>
      <c r="N935" s="74"/>
      <c r="O935" s="74"/>
      <c r="P935" s="74"/>
      <c r="Q935" s="74"/>
      <c r="R935" s="74"/>
      <c r="S935" s="74"/>
      <c r="T935" s="74"/>
      <c r="U935" s="74"/>
      <c r="V935" s="74"/>
      <c r="W935" s="74"/>
      <c r="X935" s="74"/>
      <c r="Y935" s="74"/>
      <c r="Z935" s="74"/>
      <c r="AA935" s="74"/>
      <c r="AB935" s="74"/>
      <c r="AC935" s="74"/>
      <c r="AD935" s="74"/>
      <c r="AE935" s="74"/>
      <c r="AF935" s="74"/>
      <c r="AG935" s="74"/>
      <c r="AH935" s="74"/>
      <c r="AI935" s="74"/>
      <c r="AJ935" s="74"/>
      <c r="AK935" s="74"/>
      <c r="AL935" s="74"/>
      <c r="AM935" s="74"/>
      <c r="AN935" s="74"/>
      <c r="AO935" s="74"/>
      <c r="AP935" s="74"/>
      <c r="AQ935" s="74"/>
      <c r="AR935" s="74"/>
      <c r="AS935" s="74"/>
      <c r="AT935" s="74"/>
      <c r="AU935" s="74"/>
      <c r="AV935" s="74"/>
      <c r="AW935" s="74"/>
      <c r="AX935" s="74"/>
      <c r="AY935" s="74"/>
      <c r="AZ935" s="74"/>
      <c r="BA935" s="74"/>
      <c r="BB935" s="74"/>
      <c r="BC935" s="74"/>
      <c r="BD935" s="74"/>
      <c r="BE935" s="74"/>
      <c r="BF935" s="74"/>
      <c r="BG935" s="74"/>
      <c r="BH935" s="74"/>
      <c r="BI935" s="74"/>
      <c r="BJ935" s="74"/>
      <c r="BK935" s="74"/>
      <c r="BL935" s="74"/>
      <c r="BM935" s="74"/>
      <c r="BN935" s="74"/>
      <c r="BO935" s="74"/>
      <c r="BP935" s="74"/>
      <c r="BQ935" s="74"/>
      <c r="BR935" s="74"/>
      <c r="BS935" s="74"/>
      <c r="BT935" s="74"/>
      <c r="BU935" s="74"/>
      <c r="BV935" s="74"/>
      <c r="BW935" s="74"/>
      <c r="BX935" s="74"/>
      <c r="BY935" s="74"/>
      <c r="BZ935" s="74"/>
      <c r="CA935" s="74"/>
      <c r="CB935" s="74"/>
      <c r="CC935" s="74"/>
      <c r="CD935" s="74"/>
      <c r="CE935" s="74"/>
      <c r="CF935" s="74"/>
      <c r="CG935" s="74"/>
      <c r="CH935" s="74"/>
      <c r="CI935" s="74"/>
      <c r="CJ935" s="74"/>
      <c r="CK935" s="74"/>
      <c r="CL935" s="74"/>
      <c r="CM935" s="74"/>
      <c r="CN935" s="74"/>
      <c r="CO935" s="74"/>
      <c r="CP935" s="74"/>
      <c r="CQ935" s="74"/>
      <c r="CR935" s="74"/>
      <c r="CS935" s="74"/>
      <c r="CT935" s="74"/>
      <c r="CU935" s="74"/>
      <c r="CV935" s="74"/>
      <c r="CW935" s="74"/>
      <c r="CX935" s="74"/>
      <c r="CY935" s="74"/>
      <c r="CZ935" s="74"/>
      <c r="DA935" s="74"/>
      <c r="DB935" s="74"/>
      <c r="DC935" s="74"/>
      <c r="DD935" s="74"/>
      <c r="DE935" s="74"/>
      <c r="DF935" s="74"/>
      <c r="DG935" s="74"/>
      <c r="DH935" s="74"/>
      <c r="DI935" s="74"/>
      <c r="DJ935" s="74"/>
      <c r="DK935" s="74"/>
      <c r="DL935" s="74"/>
      <c r="DM935" s="74"/>
      <c r="DN935" s="74"/>
      <c r="DO935" s="74"/>
      <c r="DP935" s="74"/>
      <c r="DQ935" s="74"/>
      <c r="DR935" s="74"/>
      <c r="DS935" s="74"/>
      <c r="DT935" s="74"/>
      <c r="DU935" s="74"/>
      <c r="DV935" s="74"/>
      <c r="DW935" s="74"/>
      <c r="DX935" s="74"/>
      <c r="DY935" s="74"/>
      <c r="DZ935" s="74"/>
      <c r="EA935" s="74"/>
      <c r="EB935" s="74"/>
      <c r="EC935" s="74"/>
      <c r="ED935" s="74"/>
      <c r="EE935" s="74"/>
      <c r="EF935" s="74"/>
      <c r="EG935" s="74"/>
      <c r="EH935" s="74"/>
      <c r="EI935" s="74"/>
      <c r="EJ935" s="74"/>
      <c r="EK935" s="74"/>
      <c r="EL935" s="74"/>
      <c r="EM935" s="74"/>
      <c r="EN935" s="74"/>
      <c r="EO935" s="74"/>
      <c r="EP935" s="74"/>
      <c r="EQ935" s="74"/>
      <c r="ER935" s="74"/>
      <c r="ES935" s="74"/>
      <c r="ET935" s="74"/>
      <c r="EU935" s="74"/>
      <c r="EV935" s="74"/>
      <c r="EW935" s="74"/>
      <c r="EX935" s="74"/>
      <c r="EY935" s="74"/>
      <c r="EZ935" s="74"/>
      <c r="FA935" s="74"/>
      <c r="FB935" s="74"/>
      <c r="FC935" s="74"/>
      <c r="FD935" s="74"/>
      <c r="FE935" s="74"/>
      <c r="FF935" s="74"/>
      <c r="FG935" s="74"/>
      <c r="FH935" s="74"/>
      <c r="FI935" s="74"/>
      <c r="FJ935" s="74"/>
      <c r="FK935" s="74"/>
      <c r="FL935" s="74"/>
      <c r="FM935" s="74"/>
      <c r="FN935" s="74"/>
      <c r="FO935" s="74"/>
      <c r="FP935" s="74"/>
      <c r="FQ935" s="74"/>
      <c r="FR935" s="74"/>
      <c r="FS935" s="74"/>
      <c r="FT935" s="74"/>
      <c r="FU935" s="74"/>
      <c r="FV935" s="74"/>
      <c r="FW935" s="74"/>
      <c r="FX935" s="74"/>
      <c r="FY935" s="74"/>
      <c r="FZ935" s="74"/>
      <c r="GA935" s="74"/>
      <c r="GB935" s="74"/>
      <c r="GC935" s="74"/>
      <c r="GD935" s="74"/>
      <c r="GE935" s="74"/>
      <c r="GF935" s="74"/>
      <c r="GG935" s="74"/>
      <c r="GH935" s="74"/>
      <c r="GI935" s="74"/>
      <c r="GJ935" s="74"/>
      <c r="GK935" s="74"/>
      <c r="GL935" s="74"/>
      <c r="GM935" s="74"/>
      <c r="GN935" s="74"/>
      <c r="GO935" s="74"/>
      <c r="GP935" s="74"/>
      <c r="GQ935" s="74"/>
      <c r="GR935" s="74"/>
      <c r="GS935" s="74"/>
      <c r="GT935" s="74"/>
      <c r="GU935" s="74"/>
      <c r="GV935" s="74"/>
      <c r="GW935" s="74"/>
      <c r="GX935" s="74"/>
      <c r="GY935" s="74"/>
      <c r="GZ935" s="74"/>
      <c r="HA935" s="74"/>
      <c r="HB935" s="74"/>
      <c r="HC935" s="74"/>
      <c r="HD935" s="74"/>
      <c r="HE935" s="74"/>
      <c r="HF935" s="74"/>
      <c r="HG935" s="74"/>
      <c r="HH935" s="74"/>
      <c r="HI935" s="74"/>
      <c r="HJ935" s="74"/>
      <c r="HK935" s="74"/>
      <c r="HL935" s="74"/>
      <c r="HM935" s="74"/>
      <c r="HN935" s="74"/>
      <c r="HO935" s="74"/>
      <c r="HP935" s="74"/>
      <c r="HQ935" s="74"/>
      <c r="HR935" s="74"/>
      <c r="HS935" s="74"/>
      <c r="HT935" s="74"/>
      <c r="HU935" s="74"/>
      <c r="HV935" s="74"/>
      <c r="HW935" s="74"/>
      <c r="HX935" s="74"/>
      <c r="HY935" s="74"/>
      <c r="HZ935" s="74"/>
      <c r="IA935" s="74"/>
      <c r="IB935" s="74"/>
      <c r="IC935" s="74"/>
      <c r="ID935" s="74"/>
      <c r="IE935" s="74"/>
      <c r="IF935" s="74"/>
      <c r="IG935" s="74"/>
      <c r="IH935" s="74"/>
      <c r="II935" s="74"/>
      <c r="IJ935" s="74"/>
    </row>
    <row r="936" spans="1:244" ht="31.5">
      <c r="A936" s="70" t="s">
        <v>1921</v>
      </c>
      <c r="B936" s="71" t="s">
        <v>2113</v>
      </c>
      <c r="C936" s="72"/>
      <c r="D936" s="73">
        <f>SUM(D937:D939)</f>
        <v>0</v>
      </c>
      <c r="E936" s="73">
        <f>SUM(E937:E939)</f>
        <v>0</v>
      </c>
      <c r="F936" s="74"/>
      <c r="G936" s="74"/>
      <c r="H936" s="74"/>
      <c r="I936" s="74"/>
      <c r="J936" s="74"/>
      <c r="K936" s="74"/>
      <c r="L936" s="74"/>
      <c r="M936" s="74"/>
      <c r="N936" s="74"/>
      <c r="O936" s="74"/>
      <c r="P936" s="74"/>
      <c r="Q936" s="74"/>
      <c r="R936" s="74"/>
      <c r="S936" s="74"/>
      <c r="T936" s="74"/>
      <c r="U936" s="74"/>
      <c r="V936" s="74"/>
      <c r="W936" s="74"/>
      <c r="X936" s="74"/>
      <c r="Y936" s="74"/>
      <c r="Z936" s="74"/>
      <c r="AA936" s="74"/>
      <c r="AB936" s="74"/>
      <c r="AC936" s="74"/>
      <c r="AD936" s="74"/>
      <c r="AE936" s="74"/>
      <c r="AF936" s="74"/>
      <c r="AG936" s="74"/>
      <c r="AH936" s="74"/>
      <c r="AI936" s="74"/>
      <c r="AJ936" s="74"/>
      <c r="AK936" s="74"/>
      <c r="AL936" s="74"/>
      <c r="AM936" s="74"/>
      <c r="AN936" s="74"/>
      <c r="AO936" s="74"/>
      <c r="AP936" s="74"/>
      <c r="AQ936" s="74"/>
      <c r="AR936" s="74"/>
      <c r="AS936" s="74"/>
      <c r="AT936" s="74"/>
      <c r="AU936" s="74"/>
      <c r="AV936" s="74"/>
      <c r="AW936" s="74"/>
      <c r="AX936" s="74"/>
      <c r="AY936" s="74"/>
      <c r="AZ936" s="74"/>
      <c r="BA936" s="74"/>
      <c r="BB936" s="74"/>
      <c r="BC936" s="74"/>
      <c r="BD936" s="74"/>
      <c r="BE936" s="74"/>
      <c r="BF936" s="74"/>
      <c r="BG936" s="74"/>
      <c r="BH936" s="74"/>
      <c r="BI936" s="74"/>
      <c r="BJ936" s="74"/>
      <c r="BK936" s="74"/>
      <c r="BL936" s="74"/>
      <c r="BM936" s="74"/>
      <c r="BN936" s="74"/>
      <c r="BO936" s="74"/>
      <c r="BP936" s="74"/>
      <c r="BQ936" s="74"/>
      <c r="BR936" s="74"/>
      <c r="BS936" s="74"/>
      <c r="BT936" s="74"/>
      <c r="BU936" s="74"/>
      <c r="BV936" s="74"/>
      <c r="BW936" s="74"/>
      <c r="BX936" s="74"/>
      <c r="BY936" s="74"/>
      <c r="BZ936" s="74"/>
      <c r="CA936" s="74"/>
      <c r="CB936" s="74"/>
      <c r="CC936" s="74"/>
      <c r="CD936" s="74"/>
      <c r="CE936" s="74"/>
      <c r="CF936" s="74"/>
      <c r="CG936" s="74"/>
      <c r="CH936" s="74"/>
      <c r="CI936" s="74"/>
      <c r="CJ936" s="74"/>
      <c r="CK936" s="74"/>
      <c r="CL936" s="74"/>
      <c r="CM936" s="74"/>
      <c r="CN936" s="74"/>
      <c r="CO936" s="74"/>
      <c r="CP936" s="74"/>
      <c r="CQ936" s="74"/>
      <c r="CR936" s="74"/>
      <c r="CS936" s="74"/>
      <c r="CT936" s="74"/>
      <c r="CU936" s="74"/>
      <c r="CV936" s="74"/>
      <c r="CW936" s="74"/>
      <c r="CX936" s="74"/>
      <c r="CY936" s="74"/>
      <c r="CZ936" s="74"/>
      <c r="DA936" s="74"/>
      <c r="DB936" s="74"/>
      <c r="DC936" s="74"/>
      <c r="DD936" s="74"/>
      <c r="DE936" s="74"/>
      <c r="DF936" s="74"/>
      <c r="DG936" s="74"/>
      <c r="DH936" s="74"/>
      <c r="DI936" s="74"/>
      <c r="DJ936" s="74"/>
      <c r="DK936" s="74"/>
      <c r="DL936" s="74"/>
      <c r="DM936" s="74"/>
      <c r="DN936" s="74"/>
      <c r="DO936" s="74"/>
      <c r="DP936" s="74"/>
      <c r="DQ936" s="74"/>
      <c r="DR936" s="74"/>
      <c r="DS936" s="74"/>
      <c r="DT936" s="74"/>
      <c r="DU936" s="74"/>
      <c r="DV936" s="74"/>
      <c r="DW936" s="74"/>
      <c r="DX936" s="74"/>
      <c r="DY936" s="74"/>
      <c r="DZ936" s="74"/>
      <c r="EA936" s="74"/>
      <c r="EB936" s="74"/>
      <c r="EC936" s="74"/>
      <c r="ED936" s="74"/>
      <c r="EE936" s="74"/>
      <c r="EF936" s="74"/>
      <c r="EG936" s="74"/>
      <c r="EH936" s="74"/>
      <c r="EI936" s="74"/>
      <c r="EJ936" s="74"/>
      <c r="EK936" s="74"/>
      <c r="EL936" s="74"/>
      <c r="EM936" s="74"/>
      <c r="EN936" s="74"/>
      <c r="EO936" s="74"/>
      <c r="EP936" s="74"/>
      <c r="EQ936" s="74"/>
      <c r="ER936" s="74"/>
      <c r="ES936" s="74"/>
      <c r="ET936" s="74"/>
      <c r="EU936" s="74"/>
      <c r="EV936" s="74"/>
      <c r="EW936" s="74"/>
      <c r="EX936" s="74"/>
      <c r="EY936" s="74"/>
      <c r="EZ936" s="74"/>
      <c r="FA936" s="74"/>
      <c r="FB936" s="74"/>
      <c r="FC936" s="74"/>
      <c r="FD936" s="74"/>
      <c r="FE936" s="74"/>
      <c r="FF936" s="74"/>
      <c r="FG936" s="74"/>
      <c r="FH936" s="74"/>
      <c r="FI936" s="74"/>
      <c r="FJ936" s="74"/>
      <c r="FK936" s="74"/>
      <c r="FL936" s="74"/>
      <c r="FM936" s="74"/>
      <c r="FN936" s="74"/>
      <c r="FO936" s="74"/>
      <c r="FP936" s="74"/>
      <c r="FQ936" s="74"/>
      <c r="FR936" s="74"/>
      <c r="FS936" s="74"/>
      <c r="FT936" s="74"/>
      <c r="FU936" s="74"/>
      <c r="FV936" s="74"/>
      <c r="FW936" s="74"/>
      <c r="FX936" s="74"/>
      <c r="FY936" s="74"/>
      <c r="FZ936" s="74"/>
      <c r="GA936" s="74"/>
      <c r="GB936" s="74"/>
      <c r="GC936" s="74"/>
      <c r="GD936" s="74"/>
      <c r="GE936" s="74"/>
      <c r="GF936" s="74"/>
      <c r="GG936" s="74"/>
      <c r="GH936" s="74"/>
      <c r="GI936" s="74"/>
      <c r="GJ936" s="74"/>
      <c r="GK936" s="74"/>
      <c r="GL936" s="74"/>
      <c r="GM936" s="74"/>
      <c r="GN936" s="74"/>
      <c r="GO936" s="74"/>
      <c r="GP936" s="74"/>
      <c r="GQ936" s="74"/>
      <c r="GR936" s="74"/>
      <c r="GS936" s="74"/>
      <c r="GT936" s="74"/>
      <c r="GU936" s="74"/>
      <c r="GV936" s="74"/>
      <c r="GW936" s="74"/>
      <c r="GX936" s="74"/>
      <c r="GY936" s="74"/>
      <c r="GZ936" s="74"/>
      <c r="HA936" s="74"/>
      <c r="HB936" s="74"/>
      <c r="HC936" s="74"/>
      <c r="HD936" s="74"/>
      <c r="HE936" s="74"/>
      <c r="HF936" s="74"/>
      <c r="HG936" s="74"/>
      <c r="HH936" s="74"/>
      <c r="HI936" s="74"/>
      <c r="HJ936" s="74"/>
      <c r="HK936" s="74"/>
      <c r="HL936" s="74"/>
      <c r="HM936" s="74"/>
      <c r="HN936" s="74"/>
      <c r="HO936" s="74"/>
      <c r="HP936" s="74"/>
      <c r="HQ936" s="74"/>
      <c r="HR936" s="74"/>
      <c r="HS936" s="74"/>
      <c r="HT936" s="74"/>
      <c r="HU936" s="74"/>
      <c r="HV936" s="74"/>
      <c r="HW936" s="74"/>
      <c r="HX936" s="74"/>
      <c r="HY936" s="74"/>
      <c r="HZ936" s="74"/>
      <c r="IA936" s="74"/>
      <c r="IB936" s="74"/>
      <c r="IC936" s="74"/>
      <c r="ID936" s="74"/>
      <c r="IE936" s="74"/>
      <c r="IF936" s="74"/>
      <c r="IG936" s="74"/>
      <c r="IH936" s="74"/>
      <c r="II936" s="74"/>
      <c r="IJ936" s="74"/>
    </row>
    <row r="937" spans="1:244">
      <c r="A937" s="75" t="s">
        <v>1922</v>
      </c>
      <c r="B937" s="76" t="s">
        <v>2108</v>
      </c>
      <c r="C937" s="81"/>
      <c r="D937" s="80"/>
      <c r="E937" s="80"/>
      <c r="F937" s="74"/>
      <c r="G937" s="74"/>
      <c r="H937" s="74"/>
      <c r="I937" s="74"/>
      <c r="J937" s="74"/>
      <c r="K937" s="74"/>
      <c r="L937" s="74"/>
      <c r="M937" s="74"/>
      <c r="N937" s="74"/>
      <c r="O937" s="74"/>
      <c r="P937" s="74"/>
      <c r="Q937" s="74"/>
      <c r="R937" s="74"/>
      <c r="S937" s="74"/>
      <c r="T937" s="74"/>
      <c r="U937" s="74"/>
      <c r="V937" s="74"/>
      <c r="W937" s="74"/>
      <c r="X937" s="74"/>
      <c r="Y937" s="74"/>
      <c r="Z937" s="74"/>
      <c r="AA937" s="74"/>
      <c r="AB937" s="74"/>
      <c r="AC937" s="74"/>
      <c r="AD937" s="74"/>
      <c r="AE937" s="74"/>
      <c r="AF937" s="74"/>
      <c r="AG937" s="74"/>
      <c r="AH937" s="74"/>
      <c r="AI937" s="74"/>
      <c r="AJ937" s="74"/>
      <c r="AK937" s="74"/>
      <c r="AL937" s="74"/>
      <c r="AM937" s="74"/>
      <c r="AN937" s="74"/>
      <c r="AO937" s="74"/>
      <c r="AP937" s="74"/>
      <c r="AQ937" s="74"/>
      <c r="AR937" s="74"/>
      <c r="AS937" s="74"/>
      <c r="AT937" s="74"/>
      <c r="AU937" s="74"/>
      <c r="AV937" s="74"/>
      <c r="AW937" s="74"/>
      <c r="AX937" s="74"/>
      <c r="AY937" s="74"/>
      <c r="AZ937" s="74"/>
      <c r="BA937" s="74"/>
      <c r="BB937" s="74"/>
      <c r="BC937" s="74"/>
      <c r="BD937" s="74"/>
      <c r="BE937" s="74"/>
      <c r="BF937" s="74"/>
      <c r="BG937" s="74"/>
      <c r="BH937" s="74"/>
      <c r="BI937" s="74"/>
      <c r="BJ937" s="74"/>
      <c r="BK937" s="74"/>
      <c r="BL937" s="74"/>
      <c r="BM937" s="74"/>
      <c r="BN937" s="74"/>
      <c r="BO937" s="74"/>
      <c r="BP937" s="74"/>
      <c r="BQ937" s="74"/>
      <c r="BR937" s="74"/>
      <c r="BS937" s="74"/>
      <c r="BT937" s="74"/>
      <c r="BU937" s="74"/>
      <c r="BV937" s="74"/>
      <c r="BW937" s="74"/>
      <c r="BX937" s="74"/>
      <c r="BY937" s="74"/>
      <c r="BZ937" s="74"/>
      <c r="CA937" s="74"/>
      <c r="CB937" s="74"/>
      <c r="CC937" s="74"/>
      <c r="CD937" s="74"/>
      <c r="CE937" s="74"/>
      <c r="CF937" s="74"/>
      <c r="CG937" s="74"/>
      <c r="CH937" s="74"/>
      <c r="CI937" s="74"/>
      <c r="CJ937" s="74"/>
      <c r="CK937" s="74"/>
      <c r="CL937" s="74"/>
      <c r="CM937" s="74"/>
      <c r="CN937" s="74"/>
      <c r="CO937" s="74"/>
      <c r="CP937" s="74"/>
      <c r="CQ937" s="74"/>
      <c r="CR937" s="74"/>
      <c r="CS937" s="74"/>
      <c r="CT937" s="74"/>
      <c r="CU937" s="74"/>
      <c r="CV937" s="74"/>
      <c r="CW937" s="74"/>
      <c r="CX937" s="74"/>
      <c r="CY937" s="74"/>
      <c r="CZ937" s="74"/>
      <c r="DA937" s="74"/>
      <c r="DB937" s="74"/>
      <c r="DC937" s="74"/>
      <c r="DD937" s="74"/>
      <c r="DE937" s="74"/>
      <c r="DF937" s="74"/>
      <c r="DG937" s="74"/>
      <c r="DH937" s="74"/>
      <c r="DI937" s="74"/>
      <c r="DJ937" s="74"/>
      <c r="DK937" s="74"/>
      <c r="DL937" s="74"/>
      <c r="DM937" s="74"/>
      <c r="DN937" s="74"/>
      <c r="DO937" s="74"/>
      <c r="DP937" s="74"/>
      <c r="DQ937" s="74"/>
      <c r="DR937" s="74"/>
      <c r="DS937" s="74"/>
      <c r="DT937" s="74"/>
      <c r="DU937" s="74"/>
      <c r="DV937" s="74"/>
      <c r="DW937" s="74"/>
      <c r="DX937" s="74"/>
      <c r="DY937" s="74"/>
      <c r="DZ937" s="74"/>
      <c r="EA937" s="74"/>
      <c r="EB937" s="74"/>
      <c r="EC937" s="74"/>
      <c r="ED937" s="74"/>
      <c r="EE937" s="74"/>
      <c r="EF937" s="74"/>
      <c r="EG937" s="74"/>
      <c r="EH937" s="74"/>
      <c r="EI937" s="74"/>
      <c r="EJ937" s="74"/>
      <c r="EK937" s="74"/>
      <c r="EL937" s="74"/>
      <c r="EM937" s="74"/>
      <c r="EN937" s="74"/>
      <c r="EO937" s="74"/>
      <c r="EP937" s="74"/>
      <c r="EQ937" s="74"/>
      <c r="ER937" s="74"/>
      <c r="ES937" s="74"/>
      <c r="ET937" s="74"/>
      <c r="EU937" s="74"/>
      <c r="EV937" s="74"/>
      <c r="EW937" s="74"/>
      <c r="EX937" s="74"/>
      <c r="EY937" s="74"/>
      <c r="EZ937" s="74"/>
      <c r="FA937" s="74"/>
      <c r="FB937" s="74"/>
      <c r="FC937" s="74"/>
      <c r="FD937" s="74"/>
      <c r="FE937" s="74"/>
      <c r="FF937" s="74"/>
      <c r="FG937" s="74"/>
      <c r="FH937" s="74"/>
      <c r="FI937" s="74"/>
      <c r="FJ937" s="74"/>
      <c r="FK937" s="74"/>
      <c r="FL937" s="74"/>
      <c r="FM937" s="74"/>
      <c r="FN937" s="74"/>
      <c r="FO937" s="74"/>
      <c r="FP937" s="74"/>
      <c r="FQ937" s="74"/>
      <c r="FR937" s="74"/>
      <c r="FS937" s="74"/>
      <c r="FT937" s="74"/>
      <c r="FU937" s="74"/>
      <c r="FV937" s="74"/>
      <c r="FW937" s="74"/>
      <c r="FX937" s="74"/>
      <c r="FY937" s="74"/>
      <c r="FZ937" s="74"/>
      <c r="GA937" s="74"/>
      <c r="GB937" s="74"/>
      <c r="GC937" s="74"/>
      <c r="GD937" s="74"/>
      <c r="GE937" s="74"/>
      <c r="GF937" s="74"/>
      <c r="GG937" s="74"/>
      <c r="GH937" s="74"/>
      <c r="GI937" s="74"/>
      <c r="GJ937" s="74"/>
      <c r="GK937" s="74"/>
      <c r="GL937" s="74"/>
      <c r="GM937" s="74"/>
      <c r="GN937" s="74"/>
      <c r="GO937" s="74"/>
      <c r="GP937" s="74"/>
      <c r="GQ937" s="74"/>
      <c r="GR937" s="74"/>
      <c r="GS937" s="74"/>
      <c r="GT937" s="74"/>
      <c r="GU937" s="74"/>
      <c r="GV937" s="74"/>
      <c r="GW937" s="74"/>
      <c r="GX937" s="74"/>
      <c r="GY937" s="74"/>
      <c r="GZ937" s="74"/>
      <c r="HA937" s="74"/>
      <c r="HB937" s="74"/>
      <c r="HC937" s="74"/>
      <c r="HD937" s="74"/>
      <c r="HE937" s="74"/>
      <c r="HF937" s="74"/>
      <c r="HG937" s="74"/>
      <c r="HH937" s="74"/>
      <c r="HI937" s="74"/>
      <c r="HJ937" s="74"/>
      <c r="HK937" s="74"/>
      <c r="HL937" s="74"/>
      <c r="HM937" s="74"/>
      <c r="HN937" s="74"/>
      <c r="HO937" s="74"/>
      <c r="HP937" s="74"/>
      <c r="HQ937" s="74"/>
      <c r="HR937" s="74"/>
      <c r="HS937" s="74"/>
      <c r="HT937" s="74"/>
      <c r="HU937" s="74"/>
      <c r="HV937" s="74"/>
      <c r="HW937" s="74"/>
      <c r="HX937" s="74"/>
      <c r="HY937" s="74"/>
      <c r="HZ937" s="74"/>
      <c r="IA937" s="74"/>
      <c r="IB937" s="74"/>
      <c r="IC937" s="74"/>
      <c r="ID937" s="74"/>
      <c r="IE937" s="74"/>
      <c r="IF937" s="74"/>
      <c r="IG937" s="74"/>
      <c r="IH937" s="74"/>
      <c r="II937" s="74"/>
      <c r="IJ937" s="74"/>
    </row>
    <row r="938" spans="1:244">
      <c r="A938" s="75" t="s">
        <v>1923</v>
      </c>
      <c r="B938" s="76" t="s">
        <v>2109</v>
      </c>
      <c r="C938" s="81"/>
      <c r="D938" s="80"/>
      <c r="E938" s="80"/>
      <c r="F938" s="74"/>
      <c r="G938" s="74"/>
      <c r="H938" s="74"/>
      <c r="I938" s="74"/>
      <c r="J938" s="74"/>
      <c r="K938" s="74"/>
      <c r="L938" s="74"/>
      <c r="M938" s="74"/>
      <c r="N938" s="74"/>
      <c r="O938" s="74"/>
      <c r="P938" s="74"/>
      <c r="Q938" s="74"/>
      <c r="R938" s="74"/>
      <c r="S938" s="74"/>
      <c r="T938" s="74"/>
      <c r="U938" s="74"/>
      <c r="V938" s="74"/>
      <c r="W938" s="74"/>
      <c r="X938" s="74"/>
      <c r="Y938" s="74"/>
      <c r="Z938" s="74"/>
      <c r="AA938" s="74"/>
      <c r="AB938" s="74"/>
      <c r="AC938" s="74"/>
      <c r="AD938" s="74"/>
      <c r="AE938" s="74"/>
      <c r="AF938" s="74"/>
      <c r="AG938" s="74"/>
      <c r="AH938" s="74"/>
      <c r="AI938" s="74"/>
      <c r="AJ938" s="74"/>
      <c r="AK938" s="74"/>
      <c r="AL938" s="74"/>
      <c r="AM938" s="74"/>
      <c r="AN938" s="74"/>
      <c r="AO938" s="74"/>
      <c r="AP938" s="74"/>
      <c r="AQ938" s="74"/>
      <c r="AR938" s="74"/>
      <c r="AS938" s="74"/>
      <c r="AT938" s="74"/>
      <c r="AU938" s="74"/>
      <c r="AV938" s="74"/>
      <c r="AW938" s="74"/>
      <c r="AX938" s="74"/>
      <c r="AY938" s="74"/>
      <c r="AZ938" s="74"/>
      <c r="BA938" s="74"/>
      <c r="BB938" s="74"/>
      <c r="BC938" s="74"/>
      <c r="BD938" s="74"/>
      <c r="BE938" s="74"/>
      <c r="BF938" s="74"/>
      <c r="BG938" s="74"/>
      <c r="BH938" s="74"/>
      <c r="BI938" s="74"/>
      <c r="BJ938" s="74"/>
      <c r="BK938" s="74"/>
      <c r="BL938" s="74"/>
      <c r="BM938" s="74"/>
      <c r="BN938" s="74"/>
      <c r="BO938" s="74"/>
      <c r="BP938" s="74"/>
      <c r="BQ938" s="74"/>
      <c r="BR938" s="74"/>
      <c r="BS938" s="74"/>
      <c r="BT938" s="74"/>
      <c r="BU938" s="74"/>
      <c r="BV938" s="74"/>
      <c r="BW938" s="74"/>
      <c r="BX938" s="74"/>
      <c r="BY938" s="74"/>
      <c r="BZ938" s="74"/>
      <c r="CA938" s="74"/>
      <c r="CB938" s="74"/>
      <c r="CC938" s="74"/>
      <c r="CD938" s="74"/>
      <c r="CE938" s="74"/>
      <c r="CF938" s="74"/>
      <c r="CG938" s="74"/>
      <c r="CH938" s="74"/>
      <c r="CI938" s="74"/>
      <c r="CJ938" s="74"/>
      <c r="CK938" s="74"/>
      <c r="CL938" s="74"/>
      <c r="CM938" s="74"/>
      <c r="CN938" s="74"/>
      <c r="CO938" s="74"/>
      <c r="CP938" s="74"/>
      <c r="CQ938" s="74"/>
      <c r="CR938" s="74"/>
      <c r="CS938" s="74"/>
      <c r="CT938" s="74"/>
      <c r="CU938" s="74"/>
      <c r="CV938" s="74"/>
      <c r="CW938" s="74"/>
      <c r="CX938" s="74"/>
      <c r="CY938" s="74"/>
      <c r="CZ938" s="74"/>
      <c r="DA938" s="74"/>
      <c r="DB938" s="74"/>
      <c r="DC938" s="74"/>
      <c r="DD938" s="74"/>
      <c r="DE938" s="74"/>
      <c r="DF938" s="74"/>
      <c r="DG938" s="74"/>
      <c r="DH938" s="74"/>
      <c r="DI938" s="74"/>
      <c r="DJ938" s="74"/>
      <c r="DK938" s="74"/>
      <c r="DL938" s="74"/>
      <c r="DM938" s="74"/>
      <c r="DN938" s="74"/>
      <c r="DO938" s="74"/>
      <c r="DP938" s="74"/>
      <c r="DQ938" s="74"/>
      <c r="DR938" s="74"/>
      <c r="DS938" s="74"/>
      <c r="DT938" s="74"/>
      <c r="DU938" s="74"/>
      <c r="DV938" s="74"/>
      <c r="DW938" s="74"/>
      <c r="DX938" s="74"/>
      <c r="DY938" s="74"/>
      <c r="DZ938" s="74"/>
      <c r="EA938" s="74"/>
      <c r="EB938" s="74"/>
      <c r="EC938" s="74"/>
      <c r="ED938" s="74"/>
      <c r="EE938" s="74"/>
      <c r="EF938" s="74"/>
      <c r="EG938" s="74"/>
      <c r="EH938" s="74"/>
      <c r="EI938" s="74"/>
      <c r="EJ938" s="74"/>
      <c r="EK938" s="74"/>
      <c r="EL938" s="74"/>
      <c r="EM938" s="74"/>
      <c r="EN938" s="74"/>
      <c r="EO938" s="74"/>
      <c r="EP938" s="74"/>
      <c r="EQ938" s="74"/>
      <c r="ER938" s="74"/>
      <c r="ES938" s="74"/>
      <c r="ET938" s="74"/>
      <c r="EU938" s="74"/>
      <c r="EV938" s="74"/>
      <c r="EW938" s="74"/>
      <c r="EX938" s="74"/>
      <c r="EY938" s="74"/>
      <c r="EZ938" s="74"/>
      <c r="FA938" s="74"/>
      <c r="FB938" s="74"/>
      <c r="FC938" s="74"/>
      <c r="FD938" s="74"/>
      <c r="FE938" s="74"/>
      <c r="FF938" s="74"/>
      <c r="FG938" s="74"/>
      <c r="FH938" s="74"/>
      <c r="FI938" s="74"/>
      <c r="FJ938" s="74"/>
      <c r="FK938" s="74"/>
      <c r="FL938" s="74"/>
      <c r="FM938" s="74"/>
      <c r="FN938" s="74"/>
      <c r="FO938" s="74"/>
      <c r="FP938" s="74"/>
      <c r="FQ938" s="74"/>
      <c r="FR938" s="74"/>
      <c r="FS938" s="74"/>
      <c r="FT938" s="74"/>
      <c r="FU938" s="74"/>
      <c r="FV938" s="74"/>
      <c r="FW938" s="74"/>
      <c r="FX938" s="74"/>
      <c r="FY938" s="74"/>
      <c r="FZ938" s="74"/>
      <c r="GA938" s="74"/>
      <c r="GB938" s="74"/>
      <c r="GC938" s="74"/>
      <c r="GD938" s="74"/>
      <c r="GE938" s="74"/>
      <c r="GF938" s="74"/>
      <c r="GG938" s="74"/>
      <c r="GH938" s="74"/>
      <c r="GI938" s="74"/>
      <c r="GJ938" s="74"/>
      <c r="GK938" s="74"/>
      <c r="GL938" s="74"/>
      <c r="GM938" s="74"/>
      <c r="GN938" s="74"/>
      <c r="GO938" s="74"/>
      <c r="GP938" s="74"/>
      <c r="GQ938" s="74"/>
      <c r="GR938" s="74"/>
      <c r="GS938" s="74"/>
      <c r="GT938" s="74"/>
      <c r="GU938" s="74"/>
      <c r="GV938" s="74"/>
      <c r="GW938" s="74"/>
      <c r="GX938" s="74"/>
      <c r="GY938" s="74"/>
      <c r="GZ938" s="74"/>
      <c r="HA938" s="74"/>
      <c r="HB938" s="74"/>
      <c r="HC938" s="74"/>
      <c r="HD938" s="74"/>
      <c r="HE938" s="74"/>
      <c r="HF938" s="74"/>
      <c r="HG938" s="74"/>
      <c r="HH938" s="74"/>
      <c r="HI938" s="74"/>
      <c r="HJ938" s="74"/>
      <c r="HK938" s="74"/>
      <c r="HL938" s="74"/>
      <c r="HM938" s="74"/>
      <c r="HN938" s="74"/>
      <c r="HO938" s="74"/>
      <c r="HP938" s="74"/>
      <c r="HQ938" s="74"/>
      <c r="HR938" s="74"/>
      <c r="HS938" s="74"/>
      <c r="HT938" s="74"/>
      <c r="HU938" s="74"/>
      <c r="HV938" s="74"/>
      <c r="HW938" s="74"/>
      <c r="HX938" s="74"/>
      <c r="HY938" s="74"/>
      <c r="HZ938" s="74"/>
      <c r="IA938" s="74"/>
      <c r="IB938" s="74"/>
      <c r="IC938" s="74"/>
      <c r="ID938" s="74"/>
      <c r="IE938" s="74"/>
      <c r="IF938" s="74"/>
      <c r="IG938" s="74"/>
      <c r="IH938" s="74"/>
      <c r="II938" s="74"/>
      <c r="IJ938" s="74"/>
    </row>
    <row r="939" spans="1:244">
      <c r="A939" s="75" t="s">
        <v>1924</v>
      </c>
      <c r="B939" s="76" t="s">
        <v>196</v>
      </c>
      <c r="C939" s="81"/>
      <c r="D939" s="80"/>
      <c r="E939" s="80"/>
      <c r="F939" s="74"/>
      <c r="G939" s="74"/>
      <c r="H939" s="74"/>
      <c r="I939" s="74"/>
      <c r="J939" s="74"/>
      <c r="K939" s="74"/>
      <c r="L939" s="74"/>
      <c r="M939" s="74"/>
      <c r="N939" s="74"/>
      <c r="O939" s="74"/>
      <c r="P939" s="74"/>
      <c r="Q939" s="74"/>
      <c r="R939" s="74"/>
      <c r="S939" s="74"/>
      <c r="T939" s="74"/>
      <c r="U939" s="74"/>
      <c r="V939" s="74"/>
      <c r="W939" s="74"/>
      <c r="X939" s="74"/>
      <c r="Y939" s="74"/>
      <c r="Z939" s="74"/>
      <c r="AA939" s="74"/>
      <c r="AB939" s="74"/>
      <c r="AC939" s="74"/>
      <c r="AD939" s="74"/>
      <c r="AE939" s="74"/>
      <c r="AF939" s="74"/>
      <c r="AG939" s="74"/>
      <c r="AH939" s="74"/>
      <c r="AI939" s="74"/>
      <c r="AJ939" s="74"/>
      <c r="AK939" s="74"/>
      <c r="AL939" s="74"/>
      <c r="AM939" s="74"/>
      <c r="AN939" s="74"/>
      <c r="AO939" s="74"/>
      <c r="AP939" s="74"/>
      <c r="AQ939" s="74"/>
      <c r="AR939" s="74"/>
      <c r="AS939" s="74"/>
      <c r="AT939" s="74"/>
      <c r="AU939" s="74"/>
      <c r="AV939" s="74"/>
      <c r="AW939" s="74"/>
      <c r="AX939" s="74"/>
      <c r="AY939" s="74"/>
      <c r="AZ939" s="74"/>
      <c r="BA939" s="74"/>
      <c r="BB939" s="74"/>
      <c r="BC939" s="74"/>
      <c r="BD939" s="74"/>
      <c r="BE939" s="74"/>
      <c r="BF939" s="74"/>
      <c r="BG939" s="74"/>
      <c r="BH939" s="74"/>
      <c r="BI939" s="74"/>
      <c r="BJ939" s="74"/>
      <c r="BK939" s="74"/>
      <c r="BL939" s="74"/>
      <c r="BM939" s="74"/>
      <c r="BN939" s="74"/>
      <c r="BO939" s="74"/>
      <c r="BP939" s="74"/>
      <c r="BQ939" s="74"/>
      <c r="BR939" s="74"/>
      <c r="BS939" s="74"/>
      <c r="BT939" s="74"/>
      <c r="BU939" s="74"/>
      <c r="BV939" s="74"/>
      <c r="BW939" s="74"/>
      <c r="BX939" s="74"/>
      <c r="BY939" s="74"/>
      <c r="BZ939" s="74"/>
      <c r="CA939" s="74"/>
      <c r="CB939" s="74"/>
      <c r="CC939" s="74"/>
      <c r="CD939" s="74"/>
      <c r="CE939" s="74"/>
      <c r="CF939" s="74"/>
      <c r="CG939" s="74"/>
      <c r="CH939" s="74"/>
      <c r="CI939" s="74"/>
      <c r="CJ939" s="74"/>
      <c r="CK939" s="74"/>
      <c r="CL939" s="74"/>
      <c r="CM939" s="74"/>
      <c r="CN939" s="74"/>
      <c r="CO939" s="74"/>
      <c r="CP939" s="74"/>
      <c r="CQ939" s="74"/>
      <c r="CR939" s="74"/>
      <c r="CS939" s="74"/>
      <c r="CT939" s="74"/>
      <c r="CU939" s="74"/>
      <c r="CV939" s="74"/>
      <c r="CW939" s="74"/>
      <c r="CX939" s="74"/>
      <c r="CY939" s="74"/>
      <c r="CZ939" s="74"/>
      <c r="DA939" s="74"/>
      <c r="DB939" s="74"/>
      <c r="DC939" s="74"/>
      <c r="DD939" s="74"/>
      <c r="DE939" s="74"/>
      <c r="DF939" s="74"/>
      <c r="DG939" s="74"/>
      <c r="DH939" s="74"/>
      <c r="DI939" s="74"/>
      <c r="DJ939" s="74"/>
      <c r="DK939" s="74"/>
      <c r="DL939" s="74"/>
      <c r="DM939" s="74"/>
      <c r="DN939" s="74"/>
      <c r="DO939" s="74"/>
      <c r="DP939" s="74"/>
      <c r="DQ939" s="74"/>
      <c r="DR939" s="74"/>
      <c r="DS939" s="74"/>
      <c r="DT939" s="74"/>
      <c r="DU939" s="74"/>
      <c r="DV939" s="74"/>
      <c r="DW939" s="74"/>
      <c r="DX939" s="74"/>
      <c r="DY939" s="74"/>
      <c r="DZ939" s="74"/>
      <c r="EA939" s="74"/>
      <c r="EB939" s="74"/>
      <c r="EC939" s="74"/>
      <c r="ED939" s="74"/>
      <c r="EE939" s="74"/>
      <c r="EF939" s="74"/>
      <c r="EG939" s="74"/>
      <c r="EH939" s="74"/>
      <c r="EI939" s="74"/>
      <c r="EJ939" s="74"/>
      <c r="EK939" s="74"/>
      <c r="EL939" s="74"/>
      <c r="EM939" s="74"/>
      <c r="EN939" s="74"/>
      <c r="EO939" s="74"/>
      <c r="EP939" s="74"/>
      <c r="EQ939" s="74"/>
      <c r="ER939" s="74"/>
      <c r="ES939" s="74"/>
      <c r="ET939" s="74"/>
      <c r="EU939" s="74"/>
      <c r="EV939" s="74"/>
      <c r="EW939" s="74"/>
      <c r="EX939" s="74"/>
      <c r="EY939" s="74"/>
      <c r="EZ939" s="74"/>
      <c r="FA939" s="74"/>
      <c r="FB939" s="74"/>
      <c r="FC939" s="74"/>
      <c r="FD939" s="74"/>
      <c r="FE939" s="74"/>
      <c r="FF939" s="74"/>
      <c r="FG939" s="74"/>
      <c r="FH939" s="74"/>
      <c r="FI939" s="74"/>
      <c r="FJ939" s="74"/>
      <c r="FK939" s="74"/>
      <c r="FL939" s="74"/>
      <c r="FM939" s="74"/>
      <c r="FN939" s="74"/>
      <c r="FO939" s="74"/>
      <c r="FP939" s="74"/>
      <c r="FQ939" s="74"/>
      <c r="FR939" s="74"/>
      <c r="FS939" s="74"/>
      <c r="FT939" s="74"/>
      <c r="FU939" s="74"/>
      <c r="FV939" s="74"/>
      <c r="FW939" s="74"/>
      <c r="FX939" s="74"/>
      <c r="FY939" s="74"/>
      <c r="FZ939" s="74"/>
      <c r="GA939" s="74"/>
      <c r="GB939" s="74"/>
      <c r="GC939" s="74"/>
      <c r="GD939" s="74"/>
      <c r="GE939" s="74"/>
      <c r="GF939" s="74"/>
      <c r="GG939" s="74"/>
      <c r="GH939" s="74"/>
      <c r="GI939" s="74"/>
      <c r="GJ939" s="74"/>
      <c r="GK939" s="74"/>
      <c r="GL939" s="74"/>
      <c r="GM939" s="74"/>
      <c r="GN939" s="74"/>
      <c r="GO939" s="74"/>
      <c r="GP939" s="74"/>
      <c r="GQ939" s="74"/>
      <c r="GR939" s="74"/>
      <c r="GS939" s="74"/>
      <c r="GT939" s="74"/>
      <c r="GU939" s="74"/>
      <c r="GV939" s="74"/>
      <c r="GW939" s="74"/>
      <c r="GX939" s="74"/>
      <c r="GY939" s="74"/>
      <c r="GZ939" s="74"/>
      <c r="HA939" s="74"/>
      <c r="HB939" s="74"/>
      <c r="HC939" s="74"/>
      <c r="HD939" s="74"/>
      <c r="HE939" s="74"/>
      <c r="HF939" s="74"/>
      <c r="HG939" s="74"/>
      <c r="HH939" s="74"/>
      <c r="HI939" s="74"/>
      <c r="HJ939" s="74"/>
      <c r="HK939" s="74"/>
      <c r="HL939" s="74"/>
      <c r="HM939" s="74"/>
      <c r="HN939" s="74"/>
      <c r="HO939" s="74"/>
      <c r="HP939" s="74"/>
      <c r="HQ939" s="74"/>
      <c r="HR939" s="74"/>
      <c r="HS939" s="74"/>
      <c r="HT939" s="74"/>
      <c r="HU939" s="74"/>
      <c r="HV939" s="74"/>
      <c r="HW939" s="74"/>
      <c r="HX939" s="74"/>
      <c r="HY939" s="74"/>
      <c r="HZ939" s="74"/>
      <c r="IA939" s="74"/>
      <c r="IB939" s="74"/>
      <c r="IC939" s="74"/>
      <c r="ID939" s="74"/>
      <c r="IE939" s="74"/>
      <c r="IF939" s="74"/>
      <c r="IG939" s="74"/>
      <c r="IH939" s="74"/>
      <c r="II939" s="74"/>
      <c r="IJ939" s="74"/>
    </row>
    <row r="940" spans="1:244" ht="31.5">
      <c r="A940" s="70" t="s">
        <v>1928</v>
      </c>
      <c r="B940" s="71" t="s">
        <v>2114</v>
      </c>
      <c r="C940" s="72"/>
      <c r="D940" s="73">
        <f>SUM(D941:D943)</f>
        <v>0</v>
      </c>
      <c r="E940" s="73">
        <f>SUM(E941:E943)</f>
        <v>0</v>
      </c>
      <c r="F940" s="74"/>
      <c r="G940" s="74"/>
      <c r="H940" s="74"/>
      <c r="I940" s="74"/>
      <c r="J940" s="74"/>
      <c r="K940" s="74"/>
      <c r="L940" s="74"/>
      <c r="M940" s="74"/>
      <c r="N940" s="74"/>
      <c r="O940" s="74"/>
      <c r="P940" s="74"/>
      <c r="Q940" s="74"/>
      <c r="R940" s="74"/>
      <c r="S940" s="74"/>
      <c r="T940" s="74"/>
      <c r="U940" s="74"/>
      <c r="V940" s="74"/>
      <c r="W940" s="74"/>
      <c r="X940" s="74"/>
      <c r="Y940" s="74"/>
      <c r="Z940" s="74"/>
      <c r="AA940" s="74"/>
      <c r="AB940" s="74"/>
      <c r="AC940" s="74"/>
      <c r="AD940" s="74"/>
      <c r="AE940" s="74"/>
      <c r="AF940" s="74"/>
      <c r="AG940" s="74"/>
      <c r="AH940" s="74"/>
      <c r="AI940" s="74"/>
      <c r="AJ940" s="74"/>
      <c r="AK940" s="74"/>
      <c r="AL940" s="74"/>
      <c r="AM940" s="74"/>
      <c r="AN940" s="74"/>
      <c r="AO940" s="74"/>
      <c r="AP940" s="74"/>
      <c r="AQ940" s="74"/>
      <c r="AR940" s="74"/>
      <c r="AS940" s="74"/>
      <c r="AT940" s="74"/>
      <c r="AU940" s="74"/>
      <c r="AV940" s="74"/>
      <c r="AW940" s="74"/>
      <c r="AX940" s="74"/>
      <c r="AY940" s="74"/>
      <c r="AZ940" s="74"/>
      <c r="BA940" s="74"/>
      <c r="BB940" s="74"/>
      <c r="BC940" s="74"/>
      <c r="BD940" s="74"/>
      <c r="BE940" s="74"/>
      <c r="BF940" s="74"/>
      <c r="BG940" s="74"/>
      <c r="BH940" s="74"/>
      <c r="BI940" s="74"/>
      <c r="BJ940" s="74"/>
      <c r="BK940" s="74"/>
      <c r="BL940" s="74"/>
      <c r="BM940" s="74"/>
      <c r="BN940" s="74"/>
      <c r="BO940" s="74"/>
      <c r="BP940" s="74"/>
      <c r="BQ940" s="74"/>
      <c r="BR940" s="74"/>
      <c r="BS940" s="74"/>
      <c r="BT940" s="74"/>
      <c r="BU940" s="74"/>
      <c r="BV940" s="74"/>
      <c r="BW940" s="74"/>
      <c r="BX940" s="74"/>
      <c r="BY940" s="74"/>
      <c r="BZ940" s="74"/>
      <c r="CA940" s="74"/>
      <c r="CB940" s="74"/>
      <c r="CC940" s="74"/>
      <c r="CD940" s="74"/>
      <c r="CE940" s="74"/>
      <c r="CF940" s="74"/>
      <c r="CG940" s="74"/>
      <c r="CH940" s="74"/>
      <c r="CI940" s="74"/>
      <c r="CJ940" s="74"/>
      <c r="CK940" s="74"/>
      <c r="CL940" s="74"/>
      <c r="CM940" s="74"/>
      <c r="CN940" s="74"/>
      <c r="CO940" s="74"/>
      <c r="CP940" s="74"/>
      <c r="CQ940" s="74"/>
      <c r="CR940" s="74"/>
      <c r="CS940" s="74"/>
      <c r="CT940" s="74"/>
      <c r="CU940" s="74"/>
      <c r="CV940" s="74"/>
      <c r="CW940" s="74"/>
      <c r="CX940" s="74"/>
      <c r="CY940" s="74"/>
      <c r="CZ940" s="74"/>
      <c r="DA940" s="74"/>
      <c r="DB940" s="74"/>
      <c r="DC940" s="74"/>
      <c r="DD940" s="74"/>
      <c r="DE940" s="74"/>
      <c r="DF940" s="74"/>
      <c r="DG940" s="74"/>
      <c r="DH940" s="74"/>
      <c r="DI940" s="74"/>
      <c r="DJ940" s="74"/>
      <c r="DK940" s="74"/>
      <c r="DL940" s="74"/>
      <c r="DM940" s="74"/>
      <c r="DN940" s="74"/>
      <c r="DO940" s="74"/>
      <c r="DP940" s="74"/>
      <c r="DQ940" s="74"/>
      <c r="DR940" s="74"/>
      <c r="DS940" s="74"/>
      <c r="DT940" s="74"/>
      <c r="DU940" s="74"/>
      <c r="DV940" s="74"/>
      <c r="DW940" s="74"/>
      <c r="DX940" s="74"/>
      <c r="DY940" s="74"/>
      <c r="DZ940" s="74"/>
      <c r="EA940" s="74"/>
      <c r="EB940" s="74"/>
      <c r="EC940" s="74"/>
      <c r="ED940" s="74"/>
      <c r="EE940" s="74"/>
      <c r="EF940" s="74"/>
      <c r="EG940" s="74"/>
      <c r="EH940" s="74"/>
      <c r="EI940" s="74"/>
      <c r="EJ940" s="74"/>
      <c r="EK940" s="74"/>
      <c r="EL940" s="74"/>
      <c r="EM940" s="74"/>
      <c r="EN940" s="74"/>
      <c r="EO940" s="74"/>
      <c r="EP940" s="74"/>
      <c r="EQ940" s="74"/>
      <c r="ER940" s="74"/>
      <c r="ES940" s="74"/>
      <c r="ET940" s="74"/>
      <c r="EU940" s="74"/>
      <c r="EV940" s="74"/>
      <c r="EW940" s="74"/>
      <c r="EX940" s="74"/>
      <c r="EY940" s="74"/>
      <c r="EZ940" s="74"/>
      <c r="FA940" s="74"/>
      <c r="FB940" s="74"/>
      <c r="FC940" s="74"/>
      <c r="FD940" s="74"/>
      <c r="FE940" s="74"/>
      <c r="FF940" s="74"/>
      <c r="FG940" s="74"/>
      <c r="FH940" s="74"/>
      <c r="FI940" s="74"/>
      <c r="FJ940" s="74"/>
      <c r="FK940" s="74"/>
      <c r="FL940" s="74"/>
      <c r="FM940" s="74"/>
      <c r="FN940" s="74"/>
      <c r="FO940" s="74"/>
      <c r="FP940" s="74"/>
      <c r="FQ940" s="74"/>
      <c r="FR940" s="74"/>
      <c r="FS940" s="74"/>
      <c r="FT940" s="74"/>
      <c r="FU940" s="74"/>
      <c r="FV940" s="74"/>
      <c r="FW940" s="74"/>
      <c r="FX940" s="74"/>
      <c r="FY940" s="74"/>
      <c r="FZ940" s="74"/>
      <c r="GA940" s="74"/>
      <c r="GB940" s="74"/>
      <c r="GC940" s="74"/>
      <c r="GD940" s="74"/>
      <c r="GE940" s="74"/>
      <c r="GF940" s="74"/>
      <c r="GG940" s="74"/>
      <c r="GH940" s="74"/>
      <c r="GI940" s="74"/>
      <c r="GJ940" s="74"/>
      <c r="GK940" s="74"/>
      <c r="GL940" s="74"/>
      <c r="GM940" s="74"/>
      <c r="GN940" s="74"/>
      <c r="GO940" s="74"/>
      <c r="GP940" s="74"/>
      <c r="GQ940" s="74"/>
      <c r="GR940" s="74"/>
      <c r="GS940" s="74"/>
      <c r="GT940" s="74"/>
      <c r="GU940" s="74"/>
      <c r="GV940" s="74"/>
      <c r="GW940" s="74"/>
      <c r="GX940" s="74"/>
      <c r="GY940" s="74"/>
      <c r="GZ940" s="74"/>
      <c r="HA940" s="74"/>
      <c r="HB940" s="74"/>
      <c r="HC940" s="74"/>
      <c r="HD940" s="74"/>
      <c r="HE940" s="74"/>
      <c r="HF940" s="74"/>
      <c r="HG940" s="74"/>
      <c r="HH940" s="74"/>
      <c r="HI940" s="74"/>
      <c r="HJ940" s="74"/>
      <c r="HK940" s="74"/>
      <c r="HL940" s="74"/>
      <c r="HM940" s="74"/>
      <c r="HN940" s="74"/>
      <c r="HO940" s="74"/>
      <c r="HP940" s="74"/>
      <c r="HQ940" s="74"/>
      <c r="HR940" s="74"/>
      <c r="HS940" s="74"/>
      <c r="HT940" s="74"/>
      <c r="HU940" s="74"/>
      <c r="HV940" s="74"/>
      <c r="HW940" s="74"/>
      <c r="HX940" s="74"/>
      <c r="HY940" s="74"/>
      <c r="HZ940" s="74"/>
      <c r="IA940" s="74"/>
      <c r="IB940" s="74"/>
      <c r="IC940" s="74"/>
      <c r="ID940" s="74"/>
      <c r="IE940" s="74"/>
      <c r="IF940" s="74"/>
      <c r="IG940" s="74"/>
      <c r="IH940" s="74"/>
      <c r="II940" s="74"/>
      <c r="IJ940" s="74"/>
    </row>
    <row r="941" spans="1:244">
      <c r="A941" s="75" t="s">
        <v>1929</v>
      </c>
      <c r="B941" s="76" t="s">
        <v>2108</v>
      </c>
      <c r="C941" s="81"/>
      <c r="D941" s="80"/>
      <c r="E941" s="80"/>
      <c r="F941" s="74"/>
      <c r="G941" s="74"/>
      <c r="H941" s="74"/>
      <c r="I941" s="74"/>
      <c r="J941" s="74"/>
      <c r="K941" s="74"/>
      <c r="L941" s="74"/>
      <c r="M941" s="74"/>
      <c r="N941" s="74"/>
      <c r="O941" s="74"/>
      <c r="P941" s="74"/>
      <c r="Q941" s="74"/>
      <c r="R941" s="74"/>
      <c r="S941" s="74"/>
      <c r="T941" s="74"/>
      <c r="U941" s="74"/>
      <c r="V941" s="74"/>
      <c r="W941" s="74"/>
      <c r="X941" s="74"/>
      <c r="Y941" s="74"/>
      <c r="Z941" s="74"/>
      <c r="AA941" s="74"/>
      <c r="AB941" s="74"/>
      <c r="AC941" s="74"/>
      <c r="AD941" s="74"/>
      <c r="AE941" s="74"/>
      <c r="AF941" s="74"/>
      <c r="AG941" s="74"/>
      <c r="AH941" s="74"/>
      <c r="AI941" s="74"/>
      <c r="AJ941" s="74"/>
      <c r="AK941" s="74"/>
      <c r="AL941" s="74"/>
      <c r="AM941" s="74"/>
      <c r="AN941" s="74"/>
      <c r="AO941" s="74"/>
      <c r="AP941" s="74"/>
      <c r="AQ941" s="74"/>
      <c r="AR941" s="74"/>
      <c r="AS941" s="74"/>
      <c r="AT941" s="74"/>
      <c r="AU941" s="74"/>
      <c r="AV941" s="74"/>
      <c r="AW941" s="74"/>
      <c r="AX941" s="74"/>
      <c r="AY941" s="74"/>
      <c r="AZ941" s="74"/>
      <c r="BA941" s="74"/>
      <c r="BB941" s="74"/>
      <c r="BC941" s="74"/>
      <c r="BD941" s="74"/>
      <c r="BE941" s="74"/>
      <c r="BF941" s="74"/>
      <c r="BG941" s="74"/>
      <c r="BH941" s="74"/>
      <c r="BI941" s="74"/>
      <c r="BJ941" s="74"/>
      <c r="BK941" s="74"/>
      <c r="BL941" s="74"/>
      <c r="BM941" s="74"/>
      <c r="BN941" s="74"/>
      <c r="BO941" s="74"/>
      <c r="BP941" s="74"/>
      <c r="BQ941" s="74"/>
      <c r="BR941" s="74"/>
      <c r="BS941" s="74"/>
      <c r="BT941" s="74"/>
      <c r="BU941" s="74"/>
      <c r="BV941" s="74"/>
      <c r="BW941" s="74"/>
      <c r="BX941" s="74"/>
      <c r="BY941" s="74"/>
      <c r="BZ941" s="74"/>
      <c r="CA941" s="74"/>
      <c r="CB941" s="74"/>
      <c r="CC941" s="74"/>
      <c r="CD941" s="74"/>
      <c r="CE941" s="74"/>
      <c r="CF941" s="74"/>
      <c r="CG941" s="74"/>
      <c r="CH941" s="74"/>
      <c r="CI941" s="74"/>
      <c r="CJ941" s="74"/>
      <c r="CK941" s="74"/>
      <c r="CL941" s="74"/>
      <c r="CM941" s="74"/>
      <c r="CN941" s="74"/>
      <c r="CO941" s="74"/>
      <c r="CP941" s="74"/>
      <c r="CQ941" s="74"/>
      <c r="CR941" s="74"/>
      <c r="CS941" s="74"/>
      <c r="CT941" s="74"/>
      <c r="CU941" s="74"/>
      <c r="CV941" s="74"/>
      <c r="CW941" s="74"/>
      <c r="CX941" s="74"/>
      <c r="CY941" s="74"/>
      <c r="CZ941" s="74"/>
      <c r="DA941" s="74"/>
      <c r="DB941" s="74"/>
      <c r="DC941" s="74"/>
      <c r="DD941" s="74"/>
      <c r="DE941" s="74"/>
      <c r="DF941" s="74"/>
      <c r="DG941" s="74"/>
      <c r="DH941" s="74"/>
      <c r="DI941" s="74"/>
      <c r="DJ941" s="74"/>
      <c r="DK941" s="74"/>
      <c r="DL941" s="74"/>
      <c r="DM941" s="74"/>
      <c r="DN941" s="74"/>
      <c r="DO941" s="74"/>
      <c r="DP941" s="74"/>
      <c r="DQ941" s="74"/>
      <c r="DR941" s="74"/>
      <c r="DS941" s="74"/>
      <c r="DT941" s="74"/>
      <c r="DU941" s="74"/>
      <c r="DV941" s="74"/>
      <c r="DW941" s="74"/>
      <c r="DX941" s="74"/>
      <c r="DY941" s="74"/>
      <c r="DZ941" s="74"/>
      <c r="EA941" s="74"/>
      <c r="EB941" s="74"/>
      <c r="EC941" s="74"/>
      <c r="ED941" s="74"/>
      <c r="EE941" s="74"/>
      <c r="EF941" s="74"/>
      <c r="EG941" s="74"/>
      <c r="EH941" s="74"/>
      <c r="EI941" s="74"/>
      <c r="EJ941" s="74"/>
      <c r="EK941" s="74"/>
      <c r="EL941" s="74"/>
      <c r="EM941" s="74"/>
      <c r="EN941" s="74"/>
      <c r="EO941" s="74"/>
      <c r="EP941" s="74"/>
      <c r="EQ941" s="74"/>
      <c r="ER941" s="74"/>
      <c r="ES941" s="74"/>
      <c r="ET941" s="74"/>
      <c r="EU941" s="74"/>
      <c r="EV941" s="74"/>
      <c r="EW941" s="74"/>
      <c r="EX941" s="74"/>
      <c r="EY941" s="74"/>
      <c r="EZ941" s="74"/>
      <c r="FA941" s="74"/>
      <c r="FB941" s="74"/>
      <c r="FC941" s="74"/>
      <c r="FD941" s="74"/>
      <c r="FE941" s="74"/>
      <c r="FF941" s="74"/>
      <c r="FG941" s="74"/>
      <c r="FH941" s="74"/>
      <c r="FI941" s="74"/>
      <c r="FJ941" s="74"/>
      <c r="FK941" s="74"/>
      <c r="FL941" s="74"/>
      <c r="FM941" s="74"/>
      <c r="FN941" s="74"/>
      <c r="FO941" s="74"/>
      <c r="FP941" s="74"/>
      <c r="FQ941" s="74"/>
      <c r="FR941" s="74"/>
      <c r="FS941" s="74"/>
      <c r="FT941" s="74"/>
      <c r="FU941" s="74"/>
      <c r="FV941" s="74"/>
      <c r="FW941" s="74"/>
      <c r="FX941" s="74"/>
      <c r="FY941" s="74"/>
      <c r="FZ941" s="74"/>
      <c r="GA941" s="74"/>
      <c r="GB941" s="74"/>
      <c r="GC941" s="74"/>
      <c r="GD941" s="74"/>
      <c r="GE941" s="74"/>
      <c r="GF941" s="74"/>
      <c r="GG941" s="74"/>
      <c r="GH941" s="74"/>
      <c r="GI941" s="74"/>
      <c r="GJ941" s="74"/>
      <c r="GK941" s="74"/>
      <c r="GL941" s="74"/>
      <c r="GM941" s="74"/>
      <c r="GN941" s="74"/>
      <c r="GO941" s="74"/>
      <c r="GP941" s="74"/>
      <c r="GQ941" s="74"/>
      <c r="GR941" s="74"/>
      <c r="GS941" s="74"/>
      <c r="GT941" s="74"/>
      <c r="GU941" s="74"/>
      <c r="GV941" s="74"/>
      <c r="GW941" s="74"/>
      <c r="GX941" s="74"/>
      <c r="GY941" s="74"/>
      <c r="GZ941" s="74"/>
      <c r="HA941" s="74"/>
      <c r="HB941" s="74"/>
      <c r="HC941" s="74"/>
      <c r="HD941" s="74"/>
      <c r="HE941" s="74"/>
      <c r="HF941" s="74"/>
      <c r="HG941" s="74"/>
      <c r="HH941" s="74"/>
      <c r="HI941" s="74"/>
      <c r="HJ941" s="74"/>
      <c r="HK941" s="74"/>
      <c r="HL941" s="74"/>
      <c r="HM941" s="74"/>
      <c r="HN941" s="74"/>
      <c r="HO941" s="74"/>
      <c r="HP941" s="74"/>
      <c r="HQ941" s="74"/>
      <c r="HR941" s="74"/>
      <c r="HS941" s="74"/>
      <c r="HT941" s="74"/>
      <c r="HU941" s="74"/>
      <c r="HV941" s="74"/>
      <c r="HW941" s="74"/>
      <c r="HX941" s="74"/>
      <c r="HY941" s="74"/>
      <c r="HZ941" s="74"/>
      <c r="IA941" s="74"/>
      <c r="IB941" s="74"/>
      <c r="IC941" s="74"/>
      <c r="ID941" s="74"/>
      <c r="IE941" s="74"/>
      <c r="IF941" s="74"/>
      <c r="IG941" s="74"/>
      <c r="IH941" s="74"/>
      <c r="II941" s="74"/>
      <c r="IJ941" s="74"/>
    </row>
    <row r="942" spans="1:244">
      <c r="A942" s="75" t="s">
        <v>1930</v>
      </c>
      <c r="B942" s="76" t="s">
        <v>2109</v>
      </c>
      <c r="C942" s="81"/>
      <c r="D942" s="80"/>
      <c r="E942" s="80"/>
      <c r="F942" s="74"/>
      <c r="G942" s="74"/>
      <c r="H942" s="74"/>
      <c r="I942" s="74"/>
      <c r="J942" s="74"/>
      <c r="K942" s="74"/>
      <c r="L942" s="74"/>
      <c r="M942" s="74"/>
      <c r="N942" s="74"/>
      <c r="O942" s="74"/>
      <c r="P942" s="74"/>
      <c r="Q942" s="74"/>
      <c r="R942" s="74"/>
      <c r="S942" s="74"/>
      <c r="T942" s="74"/>
      <c r="U942" s="74"/>
      <c r="V942" s="74"/>
      <c r="W942" s="74"/>
      <c r="X942" s="74"/>
      <c r="Y942" s="74"/>
      <c r="Z942" s="74"/>
      <c r="AA942" s="74"/>
      <c r="AB942" s="74"/>
      <c r="AC942" s="74"/>
      <c r="AD942" s="74"/>
      <c r="AE942" s="74"/>
      <c r="AF942" s="74"/>
      <c r="AG942" s="74"/>
      <c r="AH942" s="74"/>
      <c r="AI942" s="74"/>
      <c r="AJ942" s="74"/>
      <c r="AK942" s="74"/>
      <c r="AL942" s="74"/>
      <c r="AM942" s="74"/>
      <c r="AN942" s="74"/>
      <c r="AO942" s="74"/>
      <c r="AP942" s="74"/>
      <c r="AQ942" s="74"/>
      <c r="AR942" s="74"/>
      <c r="AS942" s="74"/>
      <c r="AT942" s="74"/>
      <c r="AU942" s="74"/>
      <c r="AV942" s="74"/>
      <c r="AW942" s="74"/>
      <c r="AX942" s="74"/>
      <c r="AY942" s="74"/>
      <c r="AZ942" s="74"/>
      <c r="BA942" s="74"/>
      <c r="BB942" s="74"/>
      <c r="BC942" s="74"/>
      <c r="BD942" s="74"/>
      <c r="BE942" s="74"/>
      <c r="BF942" s="74"/>
      <c r="BG942" s="74"/>
      <c r="BH942" s="74"/>
      <c r="BI942" s="74"/>
      <c r="BJ942" s="74"/>
      <c r="BK942" s="74"/>
      <c r="BL942" s="74"/>
      <c r="BM942" s="74"/>
      <c r="BN942" s="74"/>
      <c r="BO942" s="74"/>
      <c r="BP942" s="74"/>
      <c r="BQ942" s="74"/>
      <c r="BR942" s="74"/>
      <c r="BS942" s="74"/>
      <c r="BT942" s="74"/>
      <c r="BU942" s="74"/>
      <c r="BV942" s="74"/>
      <c r="BW942" s="74"/>
      <c r="BX942" s="74"/>
      <c r="BY942" s="74"/>
      <c r="BZ942" s="74"/>
      <c r="CA942" s="74"/>
      <c r="CB942" s="74"/>
      <c r="CC942" s="74"/>
      <c r="CD942" s="74"/>
      <c r="CE942" s="74"/>
      <c r="CF942" s="74"/>
      <c r="CG942" s="74"/>
      <c r="CH942" s="74"/>
      <c r="CI942" s="74"/>
      <c r="CJ942" s="74"/>
      <c r="CK942" s="74"/>
      <c r="CL942" s="74"/>
      <c r="CM942" s="74"/>
      <c r="CN942" s="74"/>
      <c r="CO942" s="74"/>
      <c r="CP942" s="74"/>
      <c r="CQ942" s="74"/>
      <c r="CR942" s="74"/>
      <c r="CS942" s="74"/>
      <c r="CT942" s="74"/>
      <c r="CU942" s="74"/>
      <c r="CV942" s="74"/>
      <c r="CW942" s="74"/>
      <c r="CX942" s="74"/>
      <c r="CY942" s="74"/>
      <c r="CZ942" s="74"/>
      <c r="DA942" s="74"/>
      <c r="DB942" s="74"/>
      <c r="DC942" s="74"/>
      <c r="DD942" s="74"/>
      <c r="DE942" s="74"/>
      <c r="DF942" s="74"/>
      <c r="DG942" s="74"/>
      <c r="DH942" s="74"/>
      <c r="DI942" s="74"/>
      <c r="DJ942" s="74"/>
      <c r="DK942" s="74"/>
      <c r="DL942" s="74"/>
      <c r="DM942" s="74"/>
      <c r="DN942" s="74"/>
      <c r="DO942" s="74"/>
      <c r="DP942" s="74"/>
      <c r="DQ942" s="74"/>
      <c r="DR942" s="74"/>
      <c r="DS942" s="74"/>
      <c r="DT942" s="74"/>
      <c r="DU942" s="74"/>
      <c r="DV942" s="74"/>
      <c r="DW942" s="74"/>
      <c r="DX942" s="74"/>
      <c r="DY942" s="74"/>
      <c r="DZ942" s="74"/>
      <c r="EA942" s="74"/>
      <c r="EB942" s="74"/>
      <c r="EC942" s="74"/>
      <c r="ED942" s="74"/>
      <c r="EE942" s="74"/>
      <c r="EF942" s="74"/>
      <c r="EG942" s="74"/>
      <c r="EH942" s="74"/>
      <c r="EI942" s="74"/>
      <c r="EJ942" s="74"/>
      <c r="EK942" s="74"/>
      <c r="EL942" s="74"/>
      <c r="EM942" s="74"/>
      <c r="EN942" s="74"/>
      <c r="EO942" s="74"/>
      <c r="EP942" s="74"/>
      <c r="EQ942" s="74"/>
      <c r="ER942" s="74"/>
      <c r="ES942" s="74"/>
      <c r="ET942" s="74"/>
      <c r="EU942" s="74"/>
      <c r="EV942" s="74"/>
      <c r="EW942" s="74"/>
      <c r="EX942" s="74"/>
      <c r="EY942" s="74"/>
      <c r="EZ942" s="74"/>
      <c r="FA942" s="74"/>
      <c r="FB942" s="74"/>
      <c r="FC942" s="74"/>
      <c r="FD942" s="74"/>
      <c r="FE942" s="74"/>
      <c r="FF942" s="74"/>
      <c r="FG942" s="74"/>
      <c r="FH942" s="74"/>
      <c r="FI942" s="74"/>
      <c r="FJ942" s="74"/>
      <c r="FK942" s="74"/>
      <c r="FL942" s="74"/>
      <c r="FM942" s="74"/>
      <c r="FN942" s="74"/>
      <c r="FO942" s="74"/>
      <c r="FP942" s="74"/>
      <c r="FQ942" s="74"/>
      <c r="FR942" s="74"/>
      <c r="FS942" s="74"/>
      <c r="FT942" s="74"/>
      <c r="FU942" s="74"/>
      <c r="FV942" s="74"/>
      <c r="FW942" s="74"/>
      <c r="FX942" s="74"/>
      <c r="FY942" s="74"/>
      <c r="FZ942" s="74"/>
      <c r="GA942" s="74"/>
      <c r="GB942" s="74"/>
      <c r="GC942" s="74"/>
      <c r="GD942" s="74"/>
      <c r="GE942" s="74"/>
      <c r="GF942" s="74"/>
      <c r="GG942" s="74"/>
      <c r="GH942" s="74"/>
      <c r="GI942" s="74"/>
      <c r="GJ942" s="74"/>
      <c r="GK942" s="74"/>
      <c r="GL942" s="74"/>
      <c r="GM942" s="74"/>
      <c r="GN942" s="74"/>
      <c r="GO942" s="74"/>
      <c r="GP942" s="74"/>
      <c r="GQ942" s="74"/>
      <c r="GR942" s="74"/>
      <c r="GS942" s="74"/>
      <c r="GT942" s="74"/>
      <c r="GU942" s="74"/>
      <c r="GV942" s="74"/>
      <c r="GW942" s="74"/>
      <c r="GX942" s="74"/>
      <c r="GY942" s="74"/>
      <c r="GZ942" s="74"/>
      <c r="HA942" s="74"/>
      <c r="HB942" s="74"/>
      <c r="HC942" s="74"/>
      <c r="HD942" s="74"/>
      <c r="HE942" s="74"/>
      <c r="HF942" s="74"/>
      <c r="HG942" s="74"/>
      <c r="HH942" s="74"/>
      <c r="HI942" s="74"/>
      <c r="HJ942" s="74"/>
      <c r="HK942" s="74"/>
      <c r="HL942" s="74"/>
      <c r="HM942" s="74"/>
      <c r="HN942" s="74"/>
      <c r="HO942" s="74"/>
      <c r="HP942" s="74"/>
      <c r="HQ942" s="74"/>
      <c r="HR942" s="74"/>
      <c r="HS942" s="74"/>
      <c r="HT942" s="74"/>
      <c r="HU942" s="74"/>
      <c r="HV942" s="74"/>
      <c r="HW942" s="74"/>
      <c r="HX942" s="74"/>
      <c r="HY942" s="74"/>
      <c r="HZ942" s="74"/>
      <c r="IA942" s="74"/>
      <c r="IB942" s="74"/>
      <c r="IC942" s="74"/>
      <c r="ID942" s="74"/>
      <c r="IE942" s="74"/>
      <c r="IF942" s="74"/>
      <c r="IG942" s="74"/>
      <c r="IH942" s="74"/>
      <c r="II942" s="74"/>
      <c r="IJ942" s="74"/>
    </row>
    <row r="943" spans="1:244">
      <c r="A943" s="75" t="s">
        <v>1931</v>
      </c>
      <c r="B943" s="76" t="s">
        <v>196</v>
      </c>
      <c r="C943" s="81"/>
      <c r="D943" s="80"/>
      <c r="E943" s="80"/>
      <c r="F943" s="74"/>
      <c r="G943" s="74"/>
      <c r="H943" s="74"/>
      <c r="I943" s="74"/>
      <c r="J943" s="74"/>
      <c r="K943" s="74"/>
      <c r="L943" s="74"/>
      <c r="M943" s="74"/>
      <c r="N943" s="74"/>
      <c r="O943" s="74"/>
      <c r="P943" s="74"/>
      <c r="Q943" s="74"/>
      <c r="R943" s="74"/>
      <c r="S943" s="74"/>
      <c r="T943" s="74"/>
      <c r="U943" s="74"/>
      <c r="V943" s="74"/>
      <c r="W943" s="74"/>
      <c r="X943" s="74"/>
      <c r="Y943" s="74"/>
      <c r="Z943" s="74"/>
      <c r="AA943" s="74"/>
      <c r="AB943" s="74"/>
      <c r="AC943" s="74"/>
      <c r="AD943" s="74"/>
      <c r="AE943" s="74"/>
      <c r="AF943" s="74"/>
      <c r="AG943" s="74"/>
      <c r="AH943" s="74"/>
      <c r="AI943" s="74"/>
      <c r="AJ943" s="74"/>
      <c r="AK943" s="74"/>
      <c r="AL943" s="74"/>
      <c r="AM943" s="74"/>
      <c r="AN943" s="74"/>
      <c r="AO943" s="74"/>
      <c r="AP943" s="74"/>
      <c r="AQ943" s="74"/>
      <c r="AR943" s="74"/>
      <c r="AS943" s="74"/>
      <c r="AT943" s="74"/>
      <c r="AU943" s="74"/>
      <c r="AV943" s="74"/>
      <c r="AW943" s="74"/>
      <c r="AX943" s="74"/>
      <c r="AY943" s="74"/>
      <c r="AZ943" s="74"/>
      <c r="BA943" s="74"/>
      <c r="BB943" s="74"/>
      <c r="BC943" s="74"/>
      <c r="BD943" s="74"/>
      <c r="BE943" s="74"/>
      <c r="BF943" s="74"/>
      <c r="BG943" s="74"/>
      <c r="BH943" s="74"/>
      <c r="BI943" s="74"/>
      <c r="BJ943" s="74"/>
      <c r="BK943" s="74"/>
      <c r="BL943" s="74"/>
      <c r="BM943" s="74"/>
      <c r="BN943" s="74"/>
      <c r="BO943" s="74"/>
      <c r="BP943" s="74"/>
      <c r="BQ943" s="74"/>
      <c r="BR943" s="74"/>
      <c r="BS943" s="74"/>
      <c r="BT943" s="74"/>
      <c r="BU943" s="74"/>
      <c r="BV943" s="74"/>
      <c r="BW943" s="74"/>
      <c r="BX943" s="74"/>
      <c r="BY943" s="74"/>
      <c r="BZ943" s="74"/>
      <c r="CA943" s="74"/>
      <c r="CB943" s="74"/>
      <c r="CC943" s="74"/>
      <c r="CD943" s="74"/>
      <c r="CE943" s="74"/>
      <c r="CF943" s="74"/>
      <c r="CG943" s="74"/>
      <c r="CH943" s="74"/>
      <c r="CI943" s="74"/>
      <c r="CJ943" s="74"/>
      <c r="CK943" s="74"/>
      <c r="CL943" s="74"/>
      <c r="CM943" s="74"/>
      <c r="CN943" s="74"/>
      <c r="CO943" s="74"/>
      <c r="CP943" s="74"/>
      <c r="CQ943" s="74"/>
      <c r="CR943" s="74"/>
      <c r="CS943" s="74"/>
      <c r="CT943" s="74"/>
      <c r="CU943" s="74"/>
      <c r="CV943" s="74"/>
      <c r="CW943" s="74"/>
      <c r="CX943" s="74"/>
      <c r="CY943" s="74"/>
      <c r="CZ943" s="74"/>
      <c r="DA943" s="74"/>
      <c r="DB943" s="74"/>
      <c r="DC943" s="74"/>
      <c r="DD943" s="74"/>
      <c r="DE943" s="74"/>
      <c r="DF943" s="74"/>
      <c r="DG943" s="74"/>
      <c r="DH943" s="74"/>
      <c r="DI943" s="74"/>
      <c r="DJ943" s="74"/>
      <c r="DK943" s="74"/>
      <c r="DL943" s="74"/>
      <c r="DM943" s="74"/>
      <c r="DN943" s="74"/>
      <c r="DO943" s="74"/>
      <c r="DP943" s="74"/>
      <c r="DQ943" s="74"/>
      <c r="DR943" s="74"/>
      <c r="DS943" s="74"/>
      <c r="DT943" s="74"/>
      <c r="DU943" s="74"/>
      <c r="DV943" s="74"/>
      <c r="DW943" s="74"/>
      <c r="DX943" s="74"/>
      <c r="DY943" s="74"/>
      <c r="DZ943" s="74"/>
      <c r="EA943" s="74"/>
      <c r="EB943" s="74"/>
      <c r="EC943" s="74"/>
      <c r="ED943" s="74"/>
      <c r="EE943" s="74"/>
      <c r="EF943" s="74"/>
      <c r="EG943" s="74"/>
      <c r="EH943" s="74"/>
      <c r="EI943" s="74"/>
      <c r="EJ943" s="74"/>
      <c r="EK943" s="74"/>
      <c r="EL943" s="74"/>
      <c r="EM943" s="74"/>
      <c r="EN943" s="74"/>
      <c r="EO943" s="74"/>
      <c r="EP943" s="74"/>
      <c r="EQ943" s="74"/>
      <c r="ER943" s="74"/>
      <c r="ES943" s="74"/>
      <c r="ET943" s="74"/>
      <c r="EU943" s="74"/>
      <c r="EV943" s="74"/>
      <c r="EW943" s="74"/>
      <c r="EX943" s="74"/>
      <c r="EY943" s="74"/>
      <c r="EZ943" s="74"/>
      <c r="FA943" s="74"/>
      <c r="FB943" s="74"/>
      <c r="FC943" s="74"/>
      <c r="FD943" s="74"/>
      <c r="FE943" s="74"/>
      <c r="FF943" s="74"/>
      <c r="FG943" s="74"/>
      <c r="FH943" s="74"/>
      <c r="FI943" s="74"/>
      <c r="FJ943" s="74"/>
      <c r="FK943" s="74"/>
      <c r="FL943" s="74"/>
      <c r="FM943" s="74"/>
      <c r="FN943" s="74"/>
      <c r="FO943" s="74"/>
      <c r="FP943" s="74"/>
      <c r="FQ943" s="74"/>
      <c r="FR943" s="74"/>
      <c r="FS943" s="74"/>
      <c r="FT943" s="74"/>
      <c r="FU943" s="74"/>
      <c r="FV943" s="74"/>
      <c r="FW943" s="74"/>
      <c r="FX943" s="74"/>
      <c r="FY943" s="74"/>
      <c r="FZ943" s="74"/>
      <c r="GA943" s="74"/>
      <c r="GB943" s="74"/>
      <c r="GC943" s="74"/>
      <c r="GD943" s="74"/>
      <c r="GE943" s="74"/>
      <c r="GF943" s="74"/>
      <c r="GG943" s="74"/>
      <c r="GH943" s="74"/>
      <c r="GI943" s="74"/>
      <c r="GJ943" s="74"/>
      <c r="GK943" s="74"/>
      <c r="GL943" s="74"/>
      <c r="GM943" s="74"/>
      <c r="GN943" s="74"/>
      <c r="GO943" s="74"/>
      <c r="GP943" s="74"/>
      <c r="GQ943" s="74"/>
      <c r="GR943" s="74"/>
      <c r="GS943" s="74"/>
      <c r="GT943" s="74"/>
      <c r="GU943" s="74"/>
      <c r="GV943" s="74"/>
      <c r="GW943" s="74"/>
      <c r="GX943" s="74"/>
      <c r="GY943" s="74"/>
      <c r="GZ943" s="74"/>
      <c r="HA943" s="74"/>
      <c r="HB943" s="74"/>
      <c r="HC943" s="74"/>
      <c r="HD943" s="74"/>
      <c r="HE943" s="74"/>
      <c r="HF943" s="74"/>
      <c r="HG943" s="74"/>
      <c r="HH943" s="74"/>
      <c r="HI943" s="74"/>
      <c r="HJ943" s="74"/>
      <c r="HK943" s="74"/>
      <c r="HL943" s="74"/>
      <c r="HM943" s="74"/>
      <c r="HN943" s="74"/>
      <c r="HO943" s="74"/>
      <c r="HP943" s="74"/>
      <c r="HQ943" s="74"/>
      <c r="HR943" s="74"/>
      <c r="HS943" s="74"/>
      <c r="HT943" s="74"/>
      <c r="HU943" s="74"/>
      <c r="HV943" s="74"/>
      <c r="HW943" s="74"/>
      <c r="HX943" s="74"/>
      <c r="HY943" s="74"/>
      <c r="HZ943" s="74"/>
      <c r="IA943" s="74"/>
      <c r="IB943" s="74"/>
      <c r="IC943" s="74"/>
      <c r="ID943" s="74"/>
      <c r="IE943" s="74"/>
      <c r="IF943" s="74"/>
      <c r="IG943" s="74"/>
      <c r="IH943" s="74"/>
      <c r="II943" s="74"/>
      <c r="IJ943" s="74"/>
    </row>
    <row r="944" spans="1:244" ht="31.5">
      <c r="A944" s="70" t="s">
        <v>1934</v>
      </c>
      <c r="B944" s="71" t="s">
        <v>2115</v>
      </c>
      <c r="C944" s="72"/>
      <c r="D944" s="73">
        <f>SUM(D945:D947)</f>
        <v>0</v>
      </c>
      <c r="E944" s="73">
        <f>SUM(E945:E947)</f>
        <v>0</v>
      </c>
      <c r="F944" s="74"/>
      <c r="G944" s="74"/>
      <c r="H944" s="74"/>
      <c r="I944" s="74"/>
      <c r="J944" s="74"/>
      <c r="K944" s="74"/>
      <c r="L944" s="74"/>
      <c r="M944" s="74"/>
      <c r="N944" s="74"/>
      <c r="O944" s="74"/>
      <c r="P944" s="74"/>
      <c r="Q944" s="74"/>
      <c r="R944" s="74"/>
      <c r="S944" s="74"/>
      <c r="T944" s="74"/>
      <c r="U944" s="74"/>
      <c r="V944" s="74"/>
      <c r="W944" s="74"/>
      <c r="X944" s="74"/>
      <c r="Y944" s="74"/>
      <c r="Z944" s="74"/>
      <c r="AA944" s="74"/>
      <c r="AB944" s="74"/>
      <c r="AC944" s="74"/>
      <c r="AD944" s="74"/>
      <c r="AE944" s="74"/>
      <c r="AF944" s="74"/>
      <c r="AG944" s="74"/>
      <c r="AH944" s="74"/>
      <c r="AI944" s="74"/>
      <c r="AJ944" s="74"/>
      <c r="AK944" s="74"/>
      <c r="AL944" s="74"/>
      <c r="AM944" s="74"/>
      <c r="AN944" s="74"/>
      <c r="AO944" s="74"/>
      <c r="AP944" s="74"/>
      <c r="AQ944" s="74"/>
      <c r="AR944" s="74"/>
      <c r="AS944" s="74"/>
      <c r="AT944" s="74"/>
      <c r="AU944" s="74"/>
      <c r="AV944" s="74"/>
      <c r="AW944" s="74"/>
      <c r="AX944" s="74"/>
      <c r="AY944" s="74"/>
      <c r="AZ944" s="74"/>
      <c r="BA944" s="74"/>
      <c r="BB944" s="74"/>
      <c r="BC944" s="74"/>
      <c r="BD944" s="74"/>
      <c r="BE944" s="74"/>
      <c r="BF944" s="74"/>
      <c r="BG944" s="74"/>
      <c r="BH944" s="74"/>
      <c r="BI944" s="74"/>
      <c r="BJ944" s="74"/>
      <c r="BK944" s="74"/>
      <c r="BL944" s="74"/>
      <c r="BM944" s="74"/>
      <c r="BN944" s="74"/>
      <c r="BO944" s="74"/>
      <c r="BP944" s="74"/>
      <c r="BQ944" s="74"/>
      <c r="BR944" s="74"/>
      <c r="BS944" s="74"/>
      <c r="BT944" s="74"/>
      <c r="BU944" s="74"/>
      <c r="BV944" s="74"/>
      <c r="BW944" s="74"/>
      <c r="BX944" s="74"/>
      <c r="BY944" s="74"/>
      <c r="BZ944" s="74"/>
      <c r="CA944" s="74"/>
      <c r="CB944" s="74"/>
      <c r="CC944" s="74"/>
      <c r="CD944" s="74"/>
      <c r="CE944" s="74"/>
      <c r="CF944" s="74"/>
      <c r="CG944" s="74"/>
      <c r="CH944" s="74"/>
      <c r="CI944" s="74"/>
      <c r="CJ944" s="74"/>
      <c r="CK944" s="74"/>
      <c r="CL944" s="74"/>
      <c r="CM944" s="74"/>
      <c r="CN944" s="74"/>
      <c r="CO944" s="74"/>
      <c r="CP944" s="74"/>
      <c r="CQ944" s="74"/>
      <c r="CR944" s="74"/>
      <c r="CS944" s="74"/>
      <c r="CT944" s="74"/>
      <c r="CU944" s="74"/>
      <c r="CV944" s="74"/>
      <c r="CW944" s="74"/>
      <c r="CX944" s="74"/>
      <c r="CY944" s="74"/>
      <c r="CZ944" s="74"/>
      <c r="DA944" s="74"/>
      <c r="DB944" s="74"/>
      <c r="DC944" s="74"/>
      <c r="DD944" s="74"/>
      <c r="DE944" s="74"/>
      <c r="DF944" s="74"/>
      <c r="DG944" s="74"/>
      <c r="DH944" s="74"/>
      <c r="DI944" s="74"/>
      <c r="DJ944" s="74"/>
      <c r="DK944" s="74"/>
      <c r="DL944" s="74"/>
      <c r="DM944" s="74"/>
      <c r="DN944" s="74"/>
      <c r="DO944" s="74"/>
      <c r="DP944" s="74"/>
      <c r="DQ944" s="74"/>
      <c r="DR944" s="74"/>
      <c r="DS944" s="74"/>
      <c r="DT944" s="74"/>
      <c r="DU944" s="74"/>
      <c r="DV944" s="74"/>
      <c r="DW944" s="74"/>
      <c r="DX944" s="74"/>
      <c r="DY944" s="74"/>
      <c r="DZ944" s="74"/>
      <c r="EA944" s="74"/>
      <c r="EB944" s="74"/>
      <c r="EC944" s="74"/>
      <c r="ED944" s="74"/>
      <c r="EE944" s="74"/>
      <c r="EF944" s="74"/>
      <c r="EG944" s="74"/>
      <c r="EH944" s="74"/>
      <c r="EI944" s="74"/>
      <c r="EJ944" s="74"/>
      <c r="EK944" s="74"/>
      <c r="EL944" s="74"/>
      <c r="EM944" s="74"/>
      <c r="EN944" s="74"/>
      <c r="EO944" s="74"/>
      <c r="EP944" s="74"/>
      <c r="EQ944" s="74"/>
      <c r="ER944" s="74"/>
      <c r="ES944" s="74"/>
      <c r="ET944" s="74"/>
      <c r="EU944" s="74"/>
      <c r="EV944" s="74"/>
      <c r="EW944" s="74"/>
      <c r="EX944" s="74"/>
      <c r="EY944" s="74"/>
      <c r="EZ944" s="74"/>
      <c r="FA944" s="74"/>
      <c r="FB944" s="74"/>
      <c r="FC944" s="74"/>
      <c r="FD944" s="74"/>
      <c r="FE944" s="74"/>
      <c r="FF944" s="74"/>
      <c r="FG944" s="74"/>
      <c r="FH944" s="74"/>
      <c r="FI944" s="74"/>
      <c r="FJ944" s="74"/>
      <c r="FK944" s="74"/>
      <c r="FL944" s="74"/>
      <c r="FM944" s="74"/>
      <c r="FN944" s="74"/>
      <c r="FO944" s="74"/>
      <c r="FP944" s="74"/>
      <c r="FQ944" s="74"/>
      <c r="FR944" s="74"/>
      <c r="FS944" s="74"/>
      <c r="FT944" s="74"/>
      <c r="FU944" s="74"/>
      <c r="FV944" s="74"/>
      <c r="FW944" s="74"/>
      <c r="FX944" s="74"/>
      <c r="FY944" s="74"/>
      <c r="FZ944" s="74"/>
      <c r="GA944" s="74"/>
      <c r="GB944" s="74"/>
      <c r="GC944" s="74"/>
      <c r="GD944" s="74"/>
      <c r="GE944" s="74"/>
      <c r="GF944" s="74"/>
      <c r="GG944" s="74"/>
      <c r="GH944" s="74"/>
      <c r="GI944" s="74"/>
      <c r="GJ944" s="74"/>
      <c r="GK944" s="74"/>
      <c r="GL944" s="74"/>
      <c r="GM944" s="74"/>
      <c r="GN944" s="74"/>
      <c r="GO944" s="74"/>
      <c r="GP944" s="74"/>
      <c r="GQ944" s="74"/>
      <c r="GR944" s="74"/>
      <c r="GS944" s="74"/>
      <c r="GT944" s="74"/>
      <c r="GU944" s="74"/>
      <c r="GV944" s="74"/>
      <c r="GW944" s="74"/>
      <c r="GX944" s="74"/>
      <c r="GY944" s="74"/>
      <c r="GZ944" s="74"/>
      <c r="HA944" s="74"/>
      <c r="HB944" s="74"/>
      <c r="HC944" s="74"/>
      <c r="HD944" s="74"/>
      <c r="HE944" s="74"/>
      <c r="HF944" s="74"/>
      <c r="HG944" s="74"/>
      <c r="HH944" s="74"/>
      <c r="HI944" s="74"/>
      <c r="HJ944" s="74"/>
      <c r="HK944" s="74"/>
      <c r="HL944" s="74"/>
      <c r="HM944" s="74"/>
      <c r="HN944" s="74"/>
      <c r="HO944" s="74"/>
      <c r="HP944" s="74"/>
      <c r="HQ944" s="74"/>
      <c r="HR944" s="74"/>
      <c r="HS944" s="74"/>
      <c r="HT944" s="74"/>
      <c r="HU944" s="74"/>
      <c r="HV944" s="74"/>
      <c r="HW944" s="74"/>
      <c r="HX944" s="74"/>
      <c r="HY944" s="74"/>
      <c r="HZ944" s="74"/>
      <c r="IA944" s="74"/>
      <c r="IB944" s="74"/>
      <c r="IC944" s="74"/>
      <c r="ID944" s="74"/>
      <c r="IE944" s="74"/>
      <c r="IF944" s="74"/>
      <c r="IG944" s="74"/>
      <c r="IH944" s="74"/>
      <c r="II944" s="74"/>
      <c r="IJ944" s="74"/>
    </row>
    <row r="945" spans="1:244">
      <c r="A945" s="75" t="s">
        <v>1935</v>
      </c>
      <c r="B945" s="76" t="s">
        <v>2108</v>
      </c>
      <c r="C945" s="81"/>
      <c r="D945" s="82"/>
      <c r="E945" s="80"/>
      <c r="F945" s="74"/>
      <c r="G945" s="74"/>
      <c r="H945" s="74"/>
      <c r="I945" s="74"/>
      <c r="J945" s="74"/>
      <c r="K945" s="74"/>
      <c r="L945" s="74"/>
      <c r="M945" s="74"/>
      <c r="N945" s="74"/>
      <c r="O945" s="74"/>
      <c r="P945" s="74"/>
      <c r="Q945" s="74"/>
      <c r="R945" s="74"/>
      <c r="S945" s="74"/>
      <c r="T945" s="74"/>
      <c r="U945" s="74"/>
      <c r="V945" s="74"/>
      <c r="W945" s="74"/>
      <c r="X945" s="74"/>
      <c r="Y945" s="74"/>
      <c r="Z945" s="74"/>
      <c r="AA945" s="74"/>
      <c r="AB945" s="74"/>
      <c r="AC945" s="74"/>
      <c r="AD945" s="74"/>
      <c r="AE945" s="74"/>
      <c r="AF945" s="74"/>
      <c r="AG945" s="74"/>
      <c r="AH945" s="74"/>
      <c r="AI945" s="74"/>
      <c r="AJ945" s="74"/>
      <c r="AK945" s="74"/>
      <c r="AL945" s="74"/>
      <c r="AM945" s="74"/>
      <c r="AN945" s="74"/>
      <c r="AO945" s="74"/>
      <c r="AP945" s="74"/>
      <c r="AQ945" s="74"/>
      <c r="AR945" s="74"/>
      <c r="AS945" s="74"/>
      <c r="AT945" s="74"/>
      <c r="AU945" s="74"/>
      <c r="AV945" s="74"/>
      <c r="AW945" s="74"/>
      <c r="AX945" s="74"/>
      <c r="AY945" s="74"/>
      <c r="AZ945" s="74"/>
      <c r="BA945" s="74"/>
      <c r="BB945" s="74"/>
      <c r="BC945" s="74"/>
      <c r="BD945" s="74"/>
      <c r="BE945" s="74"/>
      <c r="BF945" s="74"/>
      <c r="BG945" s="74"/>
      <c r="BH945" s="74"/>
      <c r="BI945" s="74"/>
      <c r="BJ945" s="74"/>
      <c r="BK945" s="74"/>
      <c r="BL945" s="74"/>
      <c r="BM945" s="74"/>
      <c r="BN945" s="74"/>
      <c r="BO945" s="74"/>
      <c r="BP945" s="74"/>
      <c r="BQ945" s="74"/>
      <c r="BR945" s="74"/>
      <c r="BS945" s="74"/>
      <c r="BT945" s="74"/>
      <c r="BU945" s="74"/>
      <c r="BV945" s="74"/>
      <c r="BW945" s="74"/>
      <c r="BX945" s="74"/>
      <c r="BY945" s="74"/>
      <c r="BZ945" s="74"/>
      <c r="CA945" s="74"/>
      <c r="CB945" s="74"/>
      <c r="CC945" s="74"/>
      <c r="CD945" s="74"/>
      <c r="CE945" s="74"/>
      <c r="CF945" s="74"/>
      <c r="CG945" s="74"/>
      <c r="CH945" s="74"/>
      <c r="CI945" s="74"/>
      <c r="CJ945" s="74"/>
      <c r="CK945" s="74"/>
      <c r="CL945" s="74"/>
      <c r="CM945" s="74"/>
      <c r="CN945" s="74"/>
      <c r="CO945" s="74"/>
      <c r="CP945" s="74"/>
      <c r="CQ945" s="74"/>
      <c r="CR945" s="74"/>
      <c r="CS945" s="74"/>
      <c r="CT945" s="74"/>
      <c r="CU945" s="74"/>
      <c r="CV945" s="74"/>
      <c r="CW945" s="74"/>
      <c r="CX945" s="74"/>
      <c r="CY945" s="74"/>
      <c r="CZ945" s="74"/>
      <c r="DA945" s="74"/>
      <c r="DB945" s="74"/>
      <c r="DC945" s="74"/>
      <c r="DD945" s="74"/>
      <c r="DE945" s="74"/>
      <c r="DF945" s="74"/>
      <c r="DG945" s="74"/>
      <c r="DH945" s="74"/>
      <c r="DI945" s="74"/>
      <c r="DJ945" s="74"/>
      <c r="DK945" s="74"/>
      <c r="DL945" s="74"/>
      <c r="DM945" s="74"/>
      <c r="DN945" s="74"/>
      <c r="DO945" s="74"/>
      <c r="DP945" s="74"/>
      <c r="DQ945" s="74"/>
      <c r="DR945" s="74"/>
      <c r="DS945" s="74"/>
      <c r="DT945" s="74"/>
      <c r="DU945" s="74"/>
      <c r="DV945" s="74"/>
      <c r="DW945" s="74"/>
      <c r="DX945" s="74"/>
      <c r="DY945" s="74"/>
      <c r="DZ945" s="74"/>
      <c r="EA945" s="74"/>
      <c r="EB945" s="74"/>
      <c r="EC945" s="74"/>
      <c r="ED945" s="74"/>
      <c r="EE945" s="74"/>
      <c r="EF945" s="74"/>
      <c r="EG945" s="74"/>
      <c r="EH945" s="74"/>
      <c r="EI945" s="74"/>
      <c r="EJ945" s="74"/>
      <c r="EK945" s="74"/>
      <c r="EL945" s="74"/>
      <c r="EM945" s="74"/>
      <c r="EN945" s="74"/>
      <c r="EO945" s="74"/>
      <c r="EP945" s="74"/>
      <c r="EQ945" s="74"/>
      <c r="ER945" s="74"/>
      <c r="ES945" s="74"/>
      <c r="ET945" s="74"/>
      <c r="EU945" s="74"/>
      <c r="EV945" s="74"/>
      <c r="EW945" s="74"/>
      <c r="EX945" s="74"/>
      <c r="EY945" s="74"/>
      <c r="EZ945" s="74"/>
      <c r="FA945" s="74"/>
      <c r="FB945" s="74"/>
      <c r="FC945" s="74"/>
      <c r="FD945" s="74"/>
      <c r="FE945" s="74"/>
      <c r="FF945" s="74"/>
      <c r="FG945" s="74"/>
      <c r="FH945" s="74"/>
      <c r="FI945" s="74"/>
      <c r="FJ945" s="74"/>
      <c r="FK945" s="74"/>
      <c r="FL945" s="74"/>
      <c r="FM945" s="74"/>
      <c r="FN945" s="74"/>
      <c r="FO945" s="74"/>
      <c r="FP945" s="74"/>
      <c r="FQ945" s="74"/>
      <c r="FR945" s="74"/>
      <c r="FS945" s="74"/>
      <c r="FT945" s="74"/>
      <c r="FU945" s="74"/>
      <c r="FV945" s="74"/>
      <c r="FW945" s="74"/>
      <c r="FX945" s="74"/>
      <c r="FY945" s="74"/>
      <c r="FZ945" s="74"/>
      <c r="GA945" s="74"/>
      <c r="GB945" s="74"/>
      <c r="GC945" s="74"/>
      <c r="GD945" s="74"/>
      <c r="GE945" s="74"/>
      <c r="GF945" s="74"/>
      <c r="GG945" s="74"/>
      <c r="GH945" s="74"/>
      <c r="GI945" s="74"/>
      <c r="GJ945" s="74"/>
      <c r="GK945" s="74"/>
      <c r="GL945" s="74"/>
      <c r="GM945" s="74"/>
      <c r="GN945" s="74"/>
      <c r="GO945" s="74"/>
      <c r="GP945" s="74"/>
      <c r="GQ945" s="74"/>
      <c r="GR945" s="74"/>
      <c r="GS945" s="74"/>
      <c r="GT945" s="74"/>
      <c r="GU945" s="74"/>
      <c r="GV945" s="74"/>
      <c r="GW945" s="74"/>
      <c r="GX945" s="74"/>
      <c r="GY945" s="74"/>
      <c r="GZ945" s="74"/>
      <c r="HA945" s="74"/>
      <c r="HB945" s="74"/>
      <c r="HC945" s="74"/>
      <c r="HD945" s="74"/>
      <c r="HE945" s="74"/>
      <c r="HF945" s="74"/>
      <c r="HG945" s="74"/>
      <c r="HH945" s="74"/>
      <c r="HI945" s="74"/>
      <c r="HJ945" s="74"/>
      <c r="HK945" s="74"/>
      <c r="HL945" s="74"/>
      <c r="HM945" s="74"/>
      <c r="HN945" s="74"/>
      <c r="HO945" s="74"/>
      <c r="HP945" s="74"/>
      <c r="HQ945" s="74"/>
      <c r="HR945" s="74"/>
      <c r="HS945" s="74"/>
      <c r="HT945" s="74"/>
      <c r="HU945" s="74"/>
      <c r="HV945" s="74"/>
      <c r="HW945" s="74"/>
      <c r="HX945" s="74"/>
      <c r="HY945" s="74"/>
      <c r="HZ945" s="74"/>
      <c r="IA945" s="74"/>
      <c r="IB945" s="74"/>
      <c r="IC945" s="74"/>
      <c r="ID945" s="74"/>
      <c r="IE945" s="74"/>
      <c r="IF945" s="74"/>
      <c r="IG945" s="74"/>
      <c r="IH945" s="74"/>
      <c r="II945" s="74"/>
      <c r="IJ945" s="74"/>
    </row>
    <row r="946" spans="1:244">
      <c r="A946" s="75" t="s">
        <v>1936</v>
      </c>
      <c r="B946" s="76" t="s">
        <v>2109</v>
      </c>
      <c r="C946" s="81"/>
      <c r="D946" s="82"/>
      <c r="E946" s="80"/>
      <c r="F946" s="74"/>
      <c r="G946" s="74"/>
      <c r="H946" s="74"/>
      <c r="I946" s="74"/>
      <c r="J946" s="74"/>
      <c r="K946" s="74"/>
      <c r="L946" s="74"/>
      <c r="M946" s="74"/>
      <c r="N946" s="74"/>
      <c r="O946" s="74"/>
      <c r="P946" s="74"/>
      <c r="Q946" s="74"/>
      <c r="R946" s="74"/>
      <c r="S946" s="74"/>
      <c r="T946" s="74"/>
      <c r="U946" s="74"/>
      <c r="V946" s="74"/>
      <c r="W946" s="74"/>
      <c r="X946" s="74"/>
      <c r="Y946" s="74"/>
      <c r="Z946" s="74"/>
      <c r="AA946" s="74"/>
      <c r="AB946" s="74"/>
      <c r="AC946" s="74"/>
      <c r="AD946" s="74"/>
      <c r="AE946" s="74"/>
      <c r="AF946" s="74"/>
      <c r="AG946" s="74"/>
      <c r="AH946" s="74"/>
      <c r="AI946" s="74"/>
      <c r="AJ946" s="74"/>
      <c r="AK946" s="74"/>
      <c r="AL946" s="74"/>
      <c r="AM946" s="74"/>
      <c r="AN946" s="74"/>
      <c r="AO946" s="74"/>
      <c r="AP946" s="74"/>
      <c r="AQ946" s="74"/>
      <c r="AR946" s="74"/>
      <c r="AS946" s="74"/>
      <c r="AT946" s="74"/>
      <c r="AU946" s="74"/>
      <c r="AV946" s="74"/>
      <c r="AW946" s="74"/>
      <c r="AX946" s="74"/>
      <c r="AY946" s="74"/>
      <c r="AZ946" s="74"/>
      <c r="BA946" s="74"/>
      <c r="BB946" s="74"/>
      <c r="BC946" s="74"/>
      <c r="BD946" s="74"/>
      <c r="BE946" s="74"/>
      <c r="BF946" s="74"/>
      <c r="BG946" s="74"/>
      <c r="BH946" s="74"/>
      <c r="BI946" s="74"/>
      <c r="BJ946" s="74"/>
      <c r="BK946" s="74"/>
      <c r="BL946" s="74"/>
      <c r="BM946" s="74"/>
      <c r="BN946" s="74"/>
      <c r="BO946" s="74"/>
      <c r="BP946" s="74"/>
      <c r="BQ946" s="74"/>
      <c r="BR946" s="74"/>
      <c r="BS946" s="74"/>
      <c r="BT946" s="74"/>
      <c r="BU946" s="74"/>
      <c r="BV946" s="74"/>
      <c r="BW946" s="74"/>
      <c r="BX946" s="74"/>
      <c r="BY946" s="74"/>
      <c r="BZ946" s="74"/>
      <c r="CA946" s="74"/>
      <c r="CB946" s="74"/>
      <c r="CC946" s="74"/>
      <c r="CD946" s="74"/>
      <c r="CE946" s="74"/>
      <c r="CF946" s="74"/>
      <c r="CG946" s="74"/>
      <c r="CH946" s="74"/>
      <c r="CI946" s="74"/>
      <c r="CJ946" s="74"/>
      <c r="CK946" s="74"/>
      <c r="CL946" s="74"/>
      <c r="CM946" s="74"/>
      <c r="CN946" s="74"/>
      <c r="CO946" s="74"/>
      <c r="CP946" s="74"/>
      <c r="CQ946" s="74"/>
      <c r="CR946" s="74"/>
      <c r="CS946" s="74"/>
      <c r="CT946" s="74"/>
      <c r="CU946" s="74"/>
      <c r="CV946" s="74"/>
      <c r="CW946" s="74"/>
      <c r="CX946" s="74"/>
      <c r="CY946" s="74"/>
      <c r="CZ946" s="74"/>
      <c r="DA946" s="74"/>
      <c r="DB946" s="74"/>
      <c r="DC946" s="74"/>
      <c r="DD946" s="74"/>
      <c r="DE946" s="74"/>
      <c r="DF946" s="74"/>
      <c r="DG946" s="74"/>
      <c r="DH946" s="74"/>
      <c r="DI946" s="74"/>
      <c r="DJ946" s="74"/>
      <c r="DK946" s="74"/>
      <c r="DL946" s="74"/>
      <c r="DM946" s="74"/>
      <c r="DN946" s="74"/>
      <c r="DO946" s="74"/>
      <c r="DP946" s="74"/>
      <c r="DQ946" s="74"/>
      <c r="DR946" s="74"/>
      <c r="DS946" s="74"/>
      <c r="DT946" s="74"/>
      <c r="DU946" s="74"/>
      <c r="DV946" s="74"/>
      <c r="DW946" s="74"/>
      <c r="DX946" s="74"/>
      <c r="DY946" s="74"/>
      <c r="DZ946" s="74"/>
      <c r="EA946" s="74"/>
      <c r="EB946" s="74"/>
      <c r="EC946" s="74"/>
      <c r="ED946" s="74"/>
      <c r="EE946" s="74"/>
      <c r="EF946" s="74"/>
      <c r="EG946" s="74"/>
      <c r="EH946" s="74"/>
      <c r="EI946" s="74"/>
      <c r="EJ946" s="74"/>
      <c r="EK946" s="74"/>
      <c r="EL946" s="74"/>
      <c r="EM946" s="74"/>
      <c r="EN946" s="74"/>
      <c r="EO946" s="74"/>
      <c r="EP946" s="74"/>
      <c r="EQ946" s="74"/>
      <c r="ER946" s="74"/>
      <c r="ES946" s="74"/>
      <c r="ET946" s="74"/>
      <c r="EU946" s="74"/>
      <c r="EV946" s="74"/>
      <c r="EW946" s="74"/>
      <c r="EX946" s="74"/>
      <c r="EY946" s="74"/>
      <c r="EZ946" s="74"/>
      <c r="FA946" s="74"/>
      <c r="FB946" s="74"/>
      <c r="FC946" s="74"/>
      <c r="FD946" s="74"/>
      <c r="FE946" s="74"/>
      <c r="FF946" s="74"/>
      <c r="FG946" s="74"/>
      <c r="FH946" s="74"/>
      <c r="FI946" s="74"/>
      <c r="FJ946" s="74"/>
      <c r="FK946" s="74"/>
      <c r="FL946" s="74"/>
      <c r="FM946" s="74"/>
      <c r="FN946" s="74"/>
      <c r="FO946" s="74"/>
      <c r="FP946" s="74"/>
      <c r="FQ946" s="74"/>
      <c r="FR946" s="74"/>
      <c r="FS946" s="74"/>
      <c r="FT946" s="74"/>
      <c r="FU946" s="74"/>
      <c r="FV946" s="74"/>
      <c r="FW946" s="74"/>
      <c r="FX946" s="74"/>
      <c r="FY946" s="74"/>
      <c r="FZ946" s="74"/>
      <c r="GA946" s="74"/>
      <c r="GB946" s="74"/>
      <c r="GC946" s="74"/>
      <c r="GD946" s="74"/>
      <c r="GE946" s="74"/>
      <c r="GF946" s="74"/>
      <c r="GG946" s="74"/>
      <c r="GH946" s="74"/>
      <c r="GI946" s="74"/>
      <c r="GJ946" s="74"/>
      <c r="GK946" s="74"/>
      <c r="GL946" s="74"/>
      <c r="GM946" s="74"/>
      <c r="GN946" s="74"/>
      <c r="GO946" s="74"/>
      <c r="GP946" s="74"/>
      <c r="GQ946" s="74"/>
      <c r="GR946" s="74"/>
      <c r="GS946" s="74"/>
      <c r="GT946" s="74"/>
      <c r="GU946" s="74"/>
      <c r="GV946" s="74"/>
      <c r="GW946" s="74"/>
      <c r="GX946" s="74"/>
      <c r="GY946" s="74"/>
      <c r="GZ946" s="74"/>
      <c r="HA946" s="74"/>
      <c r="HB946" s="74"/>
      <c r="HC946" s="74"/>
      <c r="HD946" s="74"/>
      <c r="HE946" s="74"/>
      <c r="HF946" s="74"/>
      <c r="HG946" s="74"/>
      <c r="HH946" s="74"/>
      <c r="HI946" s="74"/>
      <c r="HJ946" s="74"/>
      <c r="HK946" s="74"/>
      <c r="HL946" s="74"/>
      <c r="HM946" s="74"/>
      <c r="HN946" s="74"/>
      <c r="HO946" s="74"/>
      <c r="HP946" s="74"/>
      <c r="HQ946" s="74"/>
      <c r="HR946" s="74"/>
      <c r="HS946" s="74"/>
      <c r="HT946" s="74"/>
      <c r="HU946" s="74"/>
      <c r="HV946" s="74"/>
      <c r="HW946" s="74"/>
      <c r="HX946" s="74"/>
      <c r="HY946" s="74"/>
      <c r="HZ946" s="74"/>
      <c r="IA946" s="74"/>
      <c r="IB946" s="74"/>
      <c r="IC946" s="74"/>
      <c r="ID946" s="74"/>
      <c r="IE946" s="74"/>
      <c r="IF946" s="74"/>
      <c r="IG946" s="74"/>
      <c r="IH946" s="74"/>
      <c r="II946" s="74"/>
      <c r="IJ946" s="74"/>
    </row>
    <row r="947" spans="1:244">
      <c r="A947" s="75" t="s">
        <v>1937</v>
      </c>
      <c r="B947" s="76" t="s">
        <v>196</v>
      </c>
      <c r="C947" s="81"/>
      <c r="D947" s="82"/>
      <c r="E947" s="80"/>
      <c r="F947" s="74"/>
      <c r="G947" s="74"/>
      <c r="H947" s="74"/>
      <c r="I947" s="74"/>
      <c r="J947" s="74"/>
      <c r="K947" s="74"/>
      <c r="L947" s="74"/>
      <c r="M947" s="74"/>
      <c r="N947" s="74"/>
      <c r="O947" s="74"/>
      <c r="P947" s="74"/>
      <c r="Q947" s="74"/>
      <c r="R947" s="74"/>
      <c r="S947" s="74"/>
      <c r="T947" s="74"/>
      <c r="U947" s="74"/>
      <c r="V947" s="74"/>
      <c r="W947" s="74"/>
      <c r="X947" s="74"/>
      <c r="Y947" s="74"/>
      <c r="Z947" s="74"/>
      <c r="AA947" s="74"/>
      <c r="AB947" s="74"/>
      <c r="AC947" s="74"/>
      <c r="AD947" s="74"/>
      <c r="AE947" s="74"/>
      <c r="AF947" s="74"/>
      <c r="AG947" s="74"/>
      <c r="AH947" s="74"/>
      <c r="AI947" s="74"/>
      <c r="AJ947" s="74"/>
      <c r="AK947" s="74"/>
      <c r="AL947" s="74"/>
      <c r="AM947" s="74"/>
      <c r="AN947" s="74"/>
      <c r="AO947" s="74"/>
      <c r="AP947" s="74"/>
      <c r="AQ947" s="74"/>
      <c r="AR947" s="74"/>
      <c r="AS947" s="74"/>
      <c r="AT947" s="74"/>
      <c r="AU947" s="74"/>
      <c r="AV947" s="74"/>
      <c r="AW947" s="74"/>
      <c r="AX947" s="74"/>
      <c r="AY947" s="74"/>
      <c r="AZ947" s="74"/>
      <c r="BA947" s="74"/>
      <c r="BB947" s="74"/>
      <c r="BC947" s="74"/>
      <c r="BD947" s="74"/>
      <c r="BE947" s="74"/>
      <c r="BF947" s="74"/>
      <c r="BG947" s="74"/>
      <c r="BH947" s="74"/>
      <c r="BI947" s="74"/>
      <c r="BJ947" s="74"/>
      <c r="BK947" s="74"/>
      <c r="BL947" s="74"/>
      <c r="BM947" s="74"/>
      <c r="BN947" s="74"/>
      <c r="BO947" s="74"/>
      <c r="BP947" s="74"/>
      <c r="BQ947" s="74"/>
      <c r="BR947" s="74"/>
      <c r="BS947" s="74"/>
      <c r="BT947" s="74"/>
      <c r="BU947" s="74"/>
      <c r="BV947" s="74"/>
      <c r="BW947" s="74"/>
      <c r="BX947" s="74"/>
      <c r="BY947" s="74"/>
      <c r="BZ947" s="74"/>
      <c r="CA947" s="74"/>
      <c r="CB947" s="74"/>
      <c r="CC947" s="74"/>
      <c r="CD947" s="74"/>
      <c r="CE947" s="74"/>
      <c r="CF947" s="74"/>
      <c r="CG947" s="74"/>
      <c r="CH947" s="74"/>
      <c r="CI947" s="74"/>
      <c r="CJ947" s="74"/>
      <c r="CK947" s="74"/>
      <c r="CL947" s="74"/>
      <c r="CM947" s="74"/>
      <c r="CN947" s="74"/>
      <c r="CO947" s="74"/>
      <c r="CP947" s="74"/>
      <c r="CQ947" s="74"/>
      <c r="CR947" s="74"/>
      <c r="CS947" s="74"/>
      <c r="CT947" s="74"/>
      <c r="CU947" s="74"/>
      <c r="CV947" s="74"/>
      <c r="CW947" s="74"/>
      <c r="CX947" s="74"/>
      <c r="CY947" s="74"/>
      <c r="CZ947" s="74"/>
      <c r="DA947" s="74"/>
      <c r="DB947" s="74"/>
      <c r="DC947" s="74"/>
      <c r="DD947" s="74"/>
      <c r="DE947" s="74"/>
      <c r="DF947" s="74"/>
      <c r="DG947" s="74"/>
      <c r="DH947" s="74"/>
      <c r="DI947" s="74"/>
      <c r="DJ947" s="74"/>
      <c r="DK947" s="74"/>
      <c r="DL947" s="74"/>
      <c r="DM947" s="74"/>
      <c r="DN947" s="74"/>
      <c r="DO947" s="74"/>
      <c r="DP947" s="74"/>
      <c r="DQ947" s="74"/>
      <c r="DR947" s="74"/>
      <c r="DS947" s="74"/>
      <c r="DT947" s="74"/>
      <c r="DU947" s="74"/>
      <c r="DV947" s="74"/>
      <c r="DW947" s="74"/>
      <c r="DX947" s="74"/>
      <c r="DY947" s="74"/>
      <c r="DZ947" s="74"/>
      <c r="EA947" s="74"/>
      <c r="EB947" s="74"/>
      <c r="EC947" s="74"/>
      <c r="ED947" s="74"/>
      <c r="EE947" s="74"/>
      <c r="EF947" s="74"/>
      <c r="EG947" s="74"/>
      <c r="EH947" s="74"/>
      <c r="EI947" s="74"/>
      <c r="EJ947" s="74"/>
      <c r="EK947" s="74"/>
      <c r="EL947" s="74"/>
      <c r="EM947" s="74"/>
      <c r="EN947" s="74"/>
      <c r="EO947" s="74"/>
      <c r="EP947" s="74"/>
      <c r="EQ947" s="74"/>
      <c r="ER947" s="74"/>
      <c r="ES947" s="74"/>
      <c r="ET947" s="74"/>
      <c r="EU947" s="74"/>
      <c r="EV947" s="74"/>
      <c r="EW947" s="74"/>
      <c r="EX947" s="74"/>
      <c r="EY947" s="74"/>
      <c r="EZ947" s="74"/>
      <c r="FA947" s="74"/>
      <c r="FB947" s="74"/>
      <c r="FC947" s="74"/>
      <c r="FD947" s="74"/>
      <c r="FE947" s="74"/>
      <c r="FF947" s="74"/>
      <c r="FG947" s="74"/>
      <c r="FH947" s="74"/>
      <c r="FI947" s="74"/>
      <c r="FJ947" s="74"/>
      <c r="FK947" s="74"/>
      <c r="FL947" s="74"/>
      <c r="FM947" s="74"/>
      <c r="FN947" s="74"/>
      <c r="FO947" s="74"/>
      <c r="FP947" s="74"/>
      <c r="FQ947" s="74"/>
      <c r="FR947" s="74"/>
      <c r="FS947" s="74"/>
      <c r="FT947" s="74"/>
      <c r="FU947" s="74"/>
      <c r="FV947" s="74"/>
      <c r="FW947" s="74"/>
      <c r="FX947" s="74"/>
      <c r="FY947" s="74"/>
      <c r="FZ947" s="74"/>
      <c r="GA947" s="74"/>
      <c r="GB947" s="74"/>
      <c r="GC947" s="74"/>
      <c r="GD947" s="74"/>
      <c r="GE947" s="74"/>
      <c r="GF947" s="74"/>
      <c r="GG947" s="74"/>
      <c r="GH947" s="74"/>
      <c r="GI947" s="74"/>
      <c r="GJ947" s="74"/>
      <c r="GK947" s="74"/>
      <c r="GL947" s="74"/>
      <c r="GM947" s="74"/>
      <c r="GN947" s="74"/>
      <c r="GO947" s="74"/>
      <c r="GP947" s="74"/>
      <c r="GQ947" s="74"/>
      <c r="GR947" s="74"/>
      <c r="GS947" s="74"/>
      <c r="GT947" s="74"/>
      <c r="GU947" s="74"/>
      <c r="GV947" s="74"/>
      <c r="GW947" s="74"/>
      <c r="GX947" s="74"/>
      <c r="GY947" s="74"/>
      <c r="GZ947" s="74"/>
      <c r="HA947" s="74"/>
      <c r="HB947" s="74"/>
      <c r="HC947" s="74"/>
      <c r="HD947" s="74"/>
      <c r="HE947" s="74"/>
      <c r="HF947" s="74"/>
      <c r="HG947" s="74"/>
      <c r="HH947" s="74"/>
      <c r="HI947" s="74"/>
      <c r="HJ947" s="74"/>
      <c r="HK947" s="74"/>
      <c r="HL947" s="74"/>
      <c r="HM947" s="74"/>
      <c r="HN947" s="74"/>
      <c r="HO947" s="74"/>
      <c r="HP947" s="74"/>
      <c r="HQ947" s="74"/>
      <c r="HR947" s="74"/>
      <c r="HS947" s="74"/>
      <c r="HT947" s="74"/>
      <c r="HU947" s="74"/>
      <c r="HV947" s="74"/>
      <c r="HW947" s="74"/>
      <c r="HX947" s="74"/>
      <c r="HY947" s="74"/>
      <c r="HZ947" s="74"/>
      <c r="IA947" s="74"/>
      <c r="IB947" s="74"/>
      <c r="IC947" s="74"/>
      <c r="ID947" s="74"/>
      <c r="IE947" s="74"/>
      <c r="IF947" s="74"/>
      <c r="IG947" s="74"/>
      <c r="IH947" s="74"/>
      <c r="II947" s="74"/>
      <c r="IJ947" s="74"/>
    </row>
  </sheetData>
  <sheetProtection password="E3EF" sheet="1" objects="1" scenarios="1"/>
  <mergeCells count="5">
    <mergeCell ref="A1:E1"/>
    <mergeCell ref="A2:E2"/>
    <mergeCell ref="A3:A4"/>
    <mergeCell ref="B3:B4"/>
    <mergeCell ref="C3:E3"/>
  </mergeCells>
  <pageMargins left="0.23622047244094491" right="0.23622047244094491" top="0" bottom="0" header="0.31496062992125984" footer="0.31496062992125984"/>
  <pageSetup paperSize="9" scale="97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shPr523">
    <pageSetUpPr fitToPage="1"/>
  </sheetPr>
  <dimension ref="A1:IJ947"/>
  <sheetViews>
    <sheetView view="pageBreakPreview" zoomScale="75" zoomScaleNormal="70" zoomScaleSheetLayoutView="75" workbookViewId="0">
      <selection activeCell="B13" sqref="B13"/>
    </sheetView>
  </sheetViews>
  <sheetFormatPr defaultColWidth="14" defaultRowHeight="15.75"/>
  <cols>
    <col min="1" max="1" width="11.5703125" style="7" customWidth="1"/>
    <col min="2" max="2" width="81.7109375" style="1" customWidth="1"/>
    <col min="3" max="3" width="14" style="12"/>
    <col min="4" max="4" width="22.42578125" style="16" customWidth="1"/>
    <col min="5" max="5" width="16.28515625" style="1" customWidth="1"/>
    <col min="6" max="16384" width="14" style="1"/>
  </cols>
  <sheetData>
    <row r="1" spans="1:5" ht="60.6" customHeight="1">
      <c r="A1" s="97" t="s">
        <v>2212</v>
      </c>
      <c r="B1" s="97"/>
      <c r="C1" s="97"/>
      <c r="D1" s="97"/>
      <c r="E1" s="97"/>
    </row>
    <row r="2" spans="1:5" ht="60" customHeight="1">
      <c r="A2" s="99" t="s">
        <v>2223</v>
      </c>
      <c r="B2" s="99"/>
      <c r="C2" s="99"/>
      <c r="D2" s="99"/>
      <c r="E2" s="99"/>
    </row>
    <row r="3" spans="1:5" ht="15.75" customHeight="1">
      <c r="A3" s="98" t="s">
        <v>0</v>
      </c>
      <c r="B3" s="96" t="s">
        <v>2216</v>
      </c>
      <c r="C3" s="96" t="s">
        <v>194</v>
      </c>
      <c r="D3" s="96"/>
      <c r="E3" s="96"/>
    </row>
    <row r="4" spans="1:5" ht="138" customHeight="1">
      <c r="A4" s="98"/>
      <c r="B4" s="96"/>
      <c r="C4" s="40" t="s">
        <v>1</v>
      </c>
      <c r="D4" s="41" t="s">
        <v>2201</v>
      </c>
      <c r="E4" s="69" t="s">
        <v>2202</v>
      </c>
    </row>
    <row r="5" spans="1:5" s="17" customFormat="1">
      <c r="A5" s="43">
        <v>1</v>
      </c>
      <c r="B5" s="44">
        <v>2</v>
      </c>
      <c r="C5" s="44">
        <v>3</v>
      </c>
      <c r="D5" s="44">
        <v>4</v>
      </c>
      <c r="E5" s="44">
        <v>5</v>
      </c>
    </row>
    <row r="6" spans="1:5">
      <c r="A6" s="37">
        <v>1</v>
      </c>
      <c r="B6" s="6" t="s">
        <v>2157</v>
      </c>
      <c r="C6" s="8"/>
      <c r="D6" s="13">
        <f>D7+D26+D45+D64+D83+D102+D121+D140+D159+D178+D197+D216+D235+D254+D273+D292+D311+D330+D349+D368+D387+D406+D425+D444</f>
        <v>0</v>
      </c>
      <c r="E6" s="13">
        <f>E7+E26+E45+E64+E83+E102+E121+E140+E159+E178+E197+E216+E235+E254+E273+E292+E311+E330+E349+E368+E387+E406+E425+E444</f>
        <v>0</v>
      </c>
    </row>
    <row r="7" spans="1:5" ht="31.5">
      <c r="A7" s="37" t="s">
        <v>201</v>
      </c>
      <c r="B7" s="6" t="s">
        <v>206</v>
      </c>
      <c r="C7" s="8"/>
      <c r="D7" s="13">
        <f>D8+D11+D14+D17+D20+D23</f>
        <v>0</v>
      </c>
      <c r="E7" s="13">
        <f>E8+E11+E14+E17+E20+E23</f>
        <v>0</v>
      </c>
    </row>
    <row r="8" spans="1:5" ht="47.25">
      <c r="A8" s="37" t="s">
        <v>68</v>
      </c>
      <c r="B8" s="6" t="s">
        <v>200</v>
      </c>
      <c r="C8" s="8"/>
      <c r="D8" s="13">
        <f>SUM(D9:D10)</f>
        <v>0</v>
      </c>
      <c r="E8" s="13">
        <f>SUM(E9:E10)</f>
        <v>0</v>
      </c>
    </row>
    <row r="9" spans="1:5">
      <c r="A9" s="45" t="s">
        <v>69</v>
      </c>
      <c r="B9" s="46" t="s">
        <v>195</v>
      </c>
      <c r="C9" s="9"/>
      <c r="D9" s="14"/>
      <c r="E9" s="36"/>
    </row>
    <row r="10" spans="1:5">
      <c r="A10" s="45" t="s">
        <v>70</v>
      </c>
      <c r="B10" s="46" t="s">
        <v>196</v>
      </c>
      <c r="C10" s="9"/>
      <c r="D10" s="14"/>
      <c r="E10" s="36"/>
    </row>
    <row r="11" spans="1:5" ht="47.25">
      <c r="A11" s="37" t="s">
        <v>73</v>
      </c>
      <c r="B11" s="6" t="s">
        <v>199</v>
      </c>
      <c r="C11" s="8"/>
      <c r="D11" s="13">
        <f>SUM(D12:D13)</f>
        <v>0</v>
      </c>
      <c r="E11" s="13">
        <f>SUM(E12:E13)</f>
        <v>0</v>
      </c>
    </row>
    <row r="12" spans="1:5">
      <c r="A12" s="45" t="s">
        <v>74</v>
      </c>
      <c r="B12" s="46" t="s">
        <v>195</v>
      </c>
      <c r="C12" s="9"/>
      <c r="D12" s="14"/>
      <c r="E12" s="36"/>
    </row>
    <row r="13" spans="1:5">
      <c r="A13" s="45" t="s">
        <v>75</v>
      </c>
      <c r="B13" s="46" t="s">
        <v>196</v>
      </c>
      <c r="C13" s="9"/>
      <c r="D13" s="14"/>
      <c r="E13" s="36"/>
    </row>
    <row r="14" spans="1:5" ht="47.25">
      <c r="A14" s="37" t="s">
        <v>207</v>
      </c>
      <c r="B14" s="6" t="s">
        <v>202</v>
      </c>
      <c r="C14" s="8"/>
      <c r="D14" s="13">
        <f>SUM(D15:D16)</f>
        <v>0</v>
      </c>
      <c r="E14" s="13">
        <f>SUM(E15:E16)</f>
        <v>0</v>
      </c>
    </row>
    <row r="15" spans="1:5">
      <c r="A15" s="45" t="s">
        <v>208</v>
      </c>
      <c r="B15" s="46" t="s">
        <v>195</v>
      </c>
      <c r="C15" s="9"/>
      <c r="D15" s="14"/>
      <c r="E15" s="36"/>
    </row>
    <row r="16" spans="1:5">
      <c r="A16" s="45" t="s">
        <v>209</v>
      </c>
      <c r="B16" s="46" t="s">
        <v>196</v>
      </c>
      <c r="C16" s="9"/>
      <c r="D16" s="14"/>
      <c r="E16" s="36"/>
    </row>
    <row r="17" spans="1:5" ht="47.25">
      <c r="A17" s="37" t="s">
        <v>212</v>
      </c>
      <c r="B17" s="6" t="s">
        <v>203</v>
      </c>
      <c r="C17" s="8"/>
      <c r="D17" s="13">
        <f>SUM(D18:D19)</f>
        <v>0</v>
      </c>
      <c r="E17" s="13">
        <f>SUM(E18:E19)</f>
        <v>0</v>
      </c>
    </row>
    <row r="18" spans="1:5">
      <c r="A18" s="45" t="s">
        <v>213</v>
      </c>
      <c r="B18" s="46" t="s">
        <v>195</v>
      </c>
      <c r="C18" s="9"/>
      <c r="D18" s="9"/>
      <c r="E18" s="9"/>
    </row>
    <row r="19" spans="1:5">
      <c r="A19" s="45" t="s">
        <v>214</v>
      </c>
      <c r="B19" s="46" t="s">
        <v>196</v>
      </c>
      <c r="C19" s="9"/>
      <c r="D19" s="14"/>
      <c r="E19" s="36"/>
    </row>
    <row r="20" spans="1:5" ht="47.25">
      <c r="A20" s="37" t="s">
        <v>217</v>
      </c>
      <c r="B20" s="6" t="s">
        <v>204</v>
      </c>
      <c r="C20" s="8"/>
      <c r="D20" s="13">
        <f>SUM(D21:D22)</f>
        <v>0</v>
      </c>
      <c r="E20" s="13">
        <f>SUM(E21:E22)</f>
        <v>0</v>
      </c>
    </row>
    <row r="21" spans="1:5">
      <c r="A21" s="45" t="s">
        <v>218</v>
      </c>
      <c r="B21" s="46" t="s">
        <v>195</v>
      </c>
      <c r="C21" s="9"/>
      <c r="D21" s="9"/>
      <c r="E21" s="9"/>
    </row>
    <row r="22" spans="1:5">
      <c r="A22" s="45" t="s">
        <v>219</v>
      </c>
      <c r="B22" s="46" t="s">
        <v>196</v>
      </c>
      <c r="C22" s="9"/>
      <c r="D22" s="14"/>
      <c r="E22" s="36"/>
    </row>
    <row r="23" spans="1:5" ht="31.5">
      <c r="A23" s="37" t="s">
        <v>222</v>
      </c>
      <c r="B23" s="6" t="s">
        <v>205</v>
      </c>
      <c r="C23" s="8"/>
      <c r="D23" s="13">
        <f>SUM(D24:D25)</f>
        <v>0</v>
      </c>
      <c r="E23" s="13">
        <f>SUM(E24:E25)</f>
        <v>0</v>
      </c>
    </row>
    <row r="24" spans="1:5">
      <c r="A24" s="45" t="s">
        <v>223</v>
      </c>
      <c r="B24" s="46" t="s">
        <v>195</v>
      </c>
      <c r="C24" s="9"/>
      <c r="D24" s="14"/>
      <c r="E24" s="36"/>
    </row>
    <row r="25" spans="1:5">
      <c r="A25" s="45" t="s">
        <v>224</v>
      </c>
      <c r="B25" s="46" t="s">
        <v>196</v>
      </c>
      <c r="C25" s="9"/>
      <c r="D25" s="14"/>
      <c r="E25" s="36"/>
    </row>
    <row r="26" spans="1:5" ht="31.5">
      <c r="A26" s="37" t="s">
        <v>78</v>
      </c>
      <c r="B26" s="6" t="s">
        <v>227</v>
      </c>
      <c r="C26" s="8"/>
      <c r="D26" s="13">
        <f>D27+D30+D33+D36+D39+D42</f>
        <v>0</v>
      </c>
      <c r="E26" s="13">
        <f>E27+E30+E33+E36+E39+E42</f>
        <v>0</v>
      </c>
    </row>
    <row r="27" spans="1:5" ht="47.25">
      <c r="A27" s="37" t="s">
        <v>79</v>
      </c>
      <c r="B27" s="6" t="s">
        <v>228</v>
      </c>
      <c r="C27" s="8"/>
      <c r="D27" s="13">
        <f>SUM(D28:D29)</f>
        <v>0</v>
      </c>
      <c r="E27" s="13">
        <f>SUM(E28:E29)</f>
        <v>0</v>
      </c>
    </row>
    <row r="28" spans="1:5">
      <c r="A28" s="45" t="s">
        <v>80</v>
      </c>
      <c r="B28" s="46" t="s">
        <v>195</v>
      </c>
      <c r="C28" s="9"/>
      <c r="D28" s="14"/>
      <c r="E28" s="36"/>
    </row>
    <row r="29" spans="1:5">
      <c r="A29" s="45" t="s">
        <v>81</v>
      </c>
      <c r="B29" s="46" t="s">
        <v>196</v>
      </c>
      <c r="C29" s="9"/>
      <c r="D29" s="14"/>
      <c r="E29" s="36"/>
    </row>
    <row r="30" spans="1:5" ht="47.25">
      <c r="A30" s="37" t="s">
        <v>84</v>
      </c>
      <c r="B30" s="6" t="s">
        <v>229</v>
      </c>
      <c r="C30" s="8"/>
      <c r="D30" s="13">
        <f>SUM(D31:D32)</f>
        <v>0</v>
      </c>
      <c r="E30" s="13">
        <f>SUM(E31:E32)</f>
        <v>0</v>
      </c>
    </row>
    <row r="31" spans="1:5">
      <c r="A31" s="45" t="s">
        <v>85</v>
      </c>
      <c r="B31" s="46" t="s">
        <v>195</v>
      </c>
      <c r="C31" s="9"/>
      <c r="D31" s="14"/>
      <c r="E31" s="36"/>
    </row>
    <row r="32" spans="1:5">
      <c r="A32" s="45" t="s">
        <v>86</v>
      </c>
      <c r="B32" s="46" t="s">
        <v>196</v>
      </c>
      <c r="C32" s="9"/>
      <c r="D32" s="14"/>
      <c r="E32" s="36"/>
    </row>
    <row r="33" spans="1:5" ht="47.25">
      <c r="A33" s="37" t="s">
        <v>111</v>
      </c>
      <c r="B33" s="6" t="s">
        <v>230</v>
      </c>
      <c r="C33" s="8"/>
      <c r="D33" s="13">
        <f>SUM(D34:D35)</f>
        <v>0</v>
      </c>
      <c r="E33" s="13">
        <f>SUM(E34:E35)</f>
        <v>0</v>
      </c>
    </row>
    <row r="34" spans="1:5">
      <c r="A34" s="45" t="s">
        <v>112</v>
      </c>
      <c r="B34" s="46" t="s">
        <v>195</v>
      </c>
      <c r="C34" s="9"/>
      <c r="D34" s="14"/>
      <c r="E34" s="36"/>
    </row>
    <row r="35" spans="1:5">
      <c r="A35" s="45" t="s">
        <v>231</v>
      </c>
      <c r="B35" s="46" t="s">
        <v>196</v>
      </c>
      <c r="C35" s="9"/>
      <c r="D35" s="14"/>
      <c r="E35" s="36"/>
    </row>
    <row r="36" spans="1:5" ht="47.25">
      <c r="A36" s="37" t="s">
        <v>244</v>
      </c>
      <c r="B36" s="6" t="s">
        <v>234</v>
      </c>
      <c r="C36" s="8"/>
      <c r="D36" s="13">
        <f>SUM(D37:D38)</f>
        <v>0</v>
      </c>
      <c r="E36" s="13">
        <f>SUM(E37:E38)</f>
        <v>0</v>
      </c>
    </row>
    <row r="37" spans="1:5">
      <c r="A37" s="45" t="s">
        <v>235</v>
      </c>
      <c r="B37" s="46" t="s">
        <v>195</v>
      </c>
      <c r="C37" s="9"/>
      <c r="D37" s="14"/>
      <c r="E37" s="36"/>
    </row>
    <row r="38" spans="1:5">
      <c r="A38" s="45" t="s">
        <v>236</v>
      </c>
      <c r="B38" s="46" t="s">
        <v>196</v>
      </c>
      <c r="C38" s="9"/>
      <c r="D38" s="14"/>
      <c r="E38" s="36"/>
    </row>
    <row r="39" spans="1:5" ht="47.25">
      <c r="A39" s="37" t="s">
        <v>245</v>
      </c>
      <c r="B39" s="6" t="s">
        <v>239</v>
      </c>
      <c r="C39" s="8"/>
      <c r="D39" s="13">
        <f>SUM(D40:D41)</f>
        <v>0</v>
      </c>
      <c r="E39" s="13">
        <f>SUM(E40:E41)</f>
        <v>0</v>
      </c>
    </row>
    <row r="40" spans="1:5">
      <c r="A40" s="45" t="s">
        <v>240</v>
      </c>
      <c r="B40" s="46" t="s">
        <v>195</v>
      </c>
      <c r="C40" s="9"/>
      <c r="D40" s="14"/>
      <c r="E40" s="36"/>
    </row>
    <row r="41" spans="1:5">
      <c r="A41" s="45" t="s">
        <v>241</v>
      </c>
      <c r="B41" s="46" t="s">
        <v>196</v>
      </c>
      <c r="C41" s="9"/>
      <c r="D41" s="14"/>
      <c r="E41" s="36"/>
    </row>
    <row r="42" spans="1:5" ht="31.5">
      <c r="A42" s="37" t="s">
        <v>246</v>
      </c>
      <c r="B42" s="6" t="s">
        <v>251</v>
      </c>
      <c r="C42" s="8"/>
      <c r="D42" s="13">
        <f>SUM(D43:D44)</f>
        <v>0</v>
      </c>
      <c r="E42" s="13">
        <f>SUM(E43:E44)</f>
        <v>0</v>
      </c>
    </row>
    <row r="43" spans="1:5">
      <c r="A43" s="45" t="s">
        <v>247</v>
      </c>
      <c r="B43" s="46" t="s">
        <v>195</v>
      </c>
      <c r="C43" s="9"/>
      <c r="D43" s="14"/>
      <c r="E43" s="36"/>
    </row>
    <row r="44" spans="1:5">
      <c r="A44" s="45" t="s">
        <v>248</v>
      </c>
      <c r="B44" s="46" t="s">
        <v>196</v>
      </c>
      <c r="C44" s="9"/>
      <c r="D44" s="14"/>
      <c r="E44" s="36"/>
    </row>
    <row r="45" spans="1:5" ht="31.5">
      <c r="A45" s="37" t="s">
        <v>110</v>
      </c>
      <c r="B45" s="6" t="s">
        <v>252</v>
      </c>
      <c r="C45" s="8"/>
      <c r="D45" s="13">
        <f>D46+D49+D52+D55+D58+D61</f>
        <v>0</v>
      </c>
      <c r="E45" s="13">
        <f>E46+E49+E52+E55+E58+E61</f>
        <v>0</v>
      </c>
    </row>
    <row r="46" spans="1:5" ht="47.25">
      <c r="A46" s="37" t="s">
        <v>113</v>
      </c>
      <c r="B46" s="6" t="s">
        <v>278</v>
      </c>
      <c r="C46" s="8"/>
      <c r="D46" s="13">
        <f>SUM(D47:D48)</f>
        <v>0</v>
      </c>
      <c r="E46" s="13">
        <f>SUM(E47:E48)</f>
        <v>0</v>
      </c>
    </row>
    <row r="47" spans="1:5">
      <c r="A47" s="45" t="s">
        <v>255</v>
      </c>
      <c r="B47" s="46" t="s">
        <v>195</v>
      </c>
      <c r="C47" s="9"/>
      <c r="D47" s="14"/>
      <c r="E47" s="36"/>
    </row>
    <row r="48" spans="1:5">
      <c r="A48" s="45" t="s">
        <v>256</v>
      </c>
      <c r="B48" s="46" t="s">
        <v>196</v>
      </c>
      <c r="C48" s="9"/>
      <c r="D48" s="14"/>
      <c r="E48" s="36"/>
    </row>
    <row r="49" spans="1:5" ht="47.25">
      <c r="A49" s="37" t="s">
        <v>253</v>
      </c>
      <c r="B49" s="6" t="s">
        <v>279</v>
      </c>
      <c r="C49" s="8"/>
      <c r="D49" s="13">
        <f>SUM(D50:D51)</f>
        <v>0</v>
      </c>
      <c r="E49" s="13">
        <f>SUM(E50:E51)</f>
        <v>0</v>
      </c>
    </row>
    <row r="50" spans="1:5">
      <c r="A50" s="45" t="s">
        <v>259</v>
      </c>
      <c r="B50" s="46" t="s">
        <v>195</v>
      </c>
      <c r="C50" s="9"/>
      <c r="D50" s="14"/>
      <c r="E50" s="36"/>
    </row>
    <row r="51" spans="1:5">
      <c r="A51" s="45" t="s">
        <v>260</v>
      </c>
      <c r="B51" s="46" t="s">
        <v>196</v>
      </c>
      <c r="C51" s="9"/>
      <c r="D51" s="14"/>
      <c r="E51" s="36"/>
    </row>
    <row r="52" spans="1:5" ht="47.25">
      <c r="A52" s="37" t="s">
        <v>254</v>
      </c>
      <c r="B52" s="6" t="s">
        <v>280</v>
      </c>
      <c r="C52" s="8"/>
      <c r="D52" s="13">
        <f>SUM(D53:D54)</f>
        <v>0</v>
      </c>
      <c r="E52" s="13">
        <f>SUM(E53:E54)</f>
        <v>0</v>
      </c>
    </row>
    <row r="53" spans="1:5">
      <c r="A53" s="45" t="s">
        <v>263</v>
      </c>
      <c r="B53" s="46" t="s">
        <v>195</v>
      </c>
      <c r="C53" s="9"/>
      <c r="D53" s="14"/>
      <c r="E53" s="36"/>
    </row>
    <row r="54" spans="1:5">
      <c r="A54" s="45" t="s">
        <v>264</v>
      </c>
      <c r="B54" s="46" t="s">
        <v>196</v>
      </c>
      <c r="C54" s="9"/>
      <c r="D54" s="14"/>
      <c r="E54" s="36"/>
    </row>
    <row r="55" spans="1:5" ht="47.25">
      <c r="A55" s="37" t="s">
        <v>1060</v>
      </c>
      <c r="B55" s="6" t="s">
        <v>281</v>
      </c>
      <c r="C55" s="8"/>
      <c r="D55" s="13">
        <f>SUM(D56:D57)</f>
        <v>0</v>
      </c>
      <c r="E55" s="13">
        <f>SUM(E56:E57)</f>
        <v>0</v>
      </c>
    </row>
    <row r="56" spans="1:5">
      <c r="A56" s="45" t="s">
        <v>268</v>
      </c>
      <c r="B56" s="46" t="s">
        <v>195</v>
      </c>
      <c r="C56" s="9"/>
      <c r="D56" s="14"/>
      <c r="E56" s="36"/>
    </row>
    <row r="57" spans="1:5">
      <c r="A57" s="45" t="s">
        <v>269</v>
      </c>
      <c r="B57" s="46" t="s">
        <v>196</v>
      </c>
      <c r="C57" s="9"/>
      <c r="D57" s="14"/>
      <c r="E57" s="36"/>
    </row>
    <row r="58" spans="1:5" ht="47.25">
      <c r="A58" s="37" t="s">
        <v>272</v>
      </c>
      <c r="B58" s="6" t="s">
        <v>282</v>
      </c>
      <c r="C58" s="8"/>
      <c r="D58" s="13">
        <f>SUM(D59:D60)</f>
        <v>0</v>
      </c>
      <c r="E58" s="13">
        <f>SUM(E59:E60)</f>
        <v>0</v>
      </c>
    </row>
    <row r="59" spans="1:5">
      <c r="A59" s="45" t="s">
        <v>273</v>
      </c>
      <c r="B59" s="46" t="s">
        <v>195</v>
      </c>
      <c r="C59" s="9"/>
      <c r="D59" s="14"/>
      <c r="E59" s="36"/>
    </row>
    <row r="60" spans="1:5">
      <c r="A60" s="45" t="s">
        <v>274</v>
      </c>
      <c r="B60" s="46" t="s">
        <v>196</v>
      </c>
      <c r="C60" s="9"/>
      <c r="D60" s="14"/>
      <c r="E60" s="36"/>
    </row>
    <row r="61" spans="1:5" ht="47.25">
      <c r="A61" s="37" t="s">
        <v>277</v>
      </c>
      <c r="B61" s="6" t="s">
        <v>287</v>
      </c>
      <c r="C61" s="8"/>
      <c r="D61" s="13">
        <f>SUM(D62:D63)</f>
        <v>0</v>
      </c>
      <c r="E61" s="13">
        <f>SUM(E62:E63)</f>
        <v>0</v>
      </c>
    </row>
    <row r="62" spans="1:5">
      <c r="A62" s="45" t="s">
        <v>283</v>
      </c>
      <c r="B62" s="46" t="s">
        <v>195</v>
      </c>
      <c r="C62" s="9"/>
      <c r="D62" s="14"/>
      <c r="E62" s="36"/>
    </row>
    <row r="63" spans="1:5">
      <c r="A63" s="45" t="s">
        <v>284</v>
      </c>
      <c r="B63" s="46" t="s">
        <v>196</v>
      </c>
      <c r="C63" s="9"/>
      <c r="D63" s="14"/>
      <c r="E63" s="36"/>
    </row>
    <row r="64" spans="1:5" ht="31.5">
      <c r="A64" s="37" t="s">
        <v>109</v>
      </c>
      <c r="B64" s="6" t="s">
        <v>288</v>
      </c>
      <c r="C64" s="13"/>
      <c r="D64" s="13">
        <f>D65+D68+D71+D74+D77+D80</f>
        <v>0</v>
      </c>
      <c r="E64" s="13">
        <f>E65+E68+E71+E74+E77+E80</f>
        <v>0</v>
      </c>
    </row>
    <row r="65" spans="1:5" ht="47.25">
      <c r="A65" s="37" t="s">
        <v>114</v>
      </c>
      <c r="B65" s="6" t="s">
        <v>293</v>
      </c>
      <c r="C65" s="8"/>
      <c r="D65" s="13">
        <f>SUM(D66:D67)</f>
        <v>0</v>
      </c>
      <c r="E65" s="13">
        <f>SUM(E66:E67)</f>
        <v>0</v>
      </c>
    </row>
    <row r="66" spans="1:5">
      <c r="A66" s="45" t="s">
        <v>289</v>
      </c>
      <c r="B66" s="46" t="s">
        <v>195</v>
      </c>
      <c r="C66" s="9"/>
      <c r="D66" s="14"/>
      <c r="E66" s="36"/>
    </row>
    <row r="67" spans="1:5">
      <c r="A67" s="45" t="s">
        <v>290</v>
      </c>
      <c r="B67" s="46" t="s">
        <v>196</v>
      </c>
      <c r="C67" s="9"/>
      <c r="D67" s="14"/>
      <c r="E67" s="36"/>
    </row>
    <row r="68" spans="1:5" ht="47.25">
      <c r="A68" s="37" t="s">
        <v>294</v>
      </c>
      <c r="B68" s="6" t="s">
        <v>299</v>
      </c>
      <c r="C68" s="8"/>
      <c r="D68" s="13">
        <f>SUM(D69:D70)</f>
        <v>0</v>
      </c>
      <c r="E68" s="13">
        <f>SUM(E69:E70)</f>
        <v>0</v>
      </c>
    </row>
    <row r="69" spans="1:5">
      <c r="A69" s="45" t="s">
        <v>295</v>
      </c>
      <c r="B69" s="46" t="s">
        <v>195</v>
      </c>
      <c r="C69" s="9"/>
      <c r="D69" s="14"/>
      <c r="E69" s="36"/>
    </row>
    <row r="70" spans="1:5">
      <c r="A70" s="45" t="s">
        <v>296</v>
      </c>
      <c r="B70" s="46" t="s">
        <v>196</v>
      </c>
      <c r="C70" s="9"/>
      <c r="D70" s="14"/>
      <c r="E70" s="36"/>
    </row>
    <row r="71" spans="1:5" ht="47.25">
      <c r="A71" s="37" t="s">
        <v>267</v>
      </c>
      <c r="B71" s="6" t="s">
        <v>304</v>
      </c>
      <c r="C71" s="8"/>
      <c r="D71" s="13">
        <f>SUM(D72:D73)</f>
        <v>0</v>
      </c>
      <c r="E71" s="13">
        <f>SUM(E72:E73)</f>
        <v>0</v>
      </c>
    </row>
    <row r="72" spans="1:5">
      <c r="A72" s="45" t="s">
        <v>300</v>
      </c>
      <c r="B72" s="46" t="s">
        <v>195</v>
      </c>
      <c r="C72" s="9"/>
      <c r="D72" s="14"/>
      <c r="E72" s="36"/>
    </row>
    <row r="73" spans="1:5">
      <c r="A73" s="45" t="s">
        <v>301</v>
      </c>
      <c r="B73" s="46" t="s">
        <v>196</v>
      </c>
      <c r="C73" s="9"/>
      <c r="D73" s="14"/>
      <c r="E73" s="36"/>
    </row>
    <row r="74" spans="1:5" ht="47.25">
      <c r="A74" s="37" t="s">
        <v>305</v>
      </c>
      <c r="B74" s="6" t="s">
        <v>310</v>
      </c>
      <c r="C74" s="8"/>
      <c r="D74" s="13">
        <f>SUM(D75:D76)</f>
        <v>0</v>
      </c>
      <c r="E74" s="13">
        <f>SUM(E75:E76)</f>
        <v>0</v>
      </c>
    </row>
    <row r="75" spans="1:5">
      <c r="A75" s="45" t="s">
        <v>306</v>
      </c>
      <c r="B75" s="46" t="s">
        <v>195</v>
      </c>
      <c r="C75" s="9"/>
      <c r="D75" s="14"/>
      <c r="E75" s="36"/>
    </row>
    <row r="76" spans="1:5">
      <c r="A76" s="45" t="s">
        <v>307</v>
      </c>
      <c r="B76" s="46" t="s">
        <v>196</v>
      </c>
      <c r="C76" s="9"/>
      <c r="D76" s="14"/>
      <c r="E76" s="36"/>
    </row>
    <row r="77" spans="1:5" ht="47.25">
      <c r="A77" s="37" t="s">
        <v>311</v>
      </c>
      <c r="B77" s="6" t="s">
        <v>316</v>
      </c>
      <c r="C77" s="8"/>
      <c r="D77" s="13">
        <f>SUM(D78:D79)</f>
        <v>0</v>
      </c>
      <c r="E77" s="13">
        <f>SUM(E78:E79)</f>
        <v>0</v>
      </c>
    </row>
    <row r="78" spans="1:5">
      <c r="A78" s="45" t="s">
        <v>312</v>
      </c>
      <c r="B78" s="46" t="s">
        <v>195</v>
      </c>
      <c r="C78" s="9"/>
      <c r="D78" s="14"/>
      <c r="E78" s="36"/>
    </row>
    <row r="79" spans="1:5">
      <c r="A79" s="45" t="s">
        <v>313</v>
      </c>
      <c r="B79" s="46" t="s">
        <v>196</v>
      </c>
      <c r="C79" s="9"/>
      <c r="D79" s="14"/>
      <c r="E79" s="36"/>
    </row>
    <row r="80" spans="1:5" ht="31.5">
      <c r="A80" s="37" t="s">
        <v>317</v>
      </c>
      <c r="B80" s="6" t="s">
        <v>322</v>
      </c>
      <c r="C80" s="8"/>
      <c r="D80" s="13">
        <f>SUM(D81:D82)</f>
        <v>0</v>
      </c>
      <c r="E80" s="13">
        <f>SUM(E81:E82)</f>
        <v>0</v>
      </c>
    </row>
    <row r="81" spans="1:5">
      <c r="A81" s="45" t="s">
        <v>318</v>
      </c>
      <c r="B81" s="46" t="s">
        <v>195</v>
      </c>
      <c r="C81" s="9"/>
      <c r="D81" s="14"/>
      <c r="E81" s="36"/>
    </row>
    <row r="82" spans="1:5">
      <c r="A82" s="45" t="s">
        <v>319</v>
      </c>
      <c r="B82" s="46" t="s">
        <v>196</v>
      </c>
      <c r="C82" s="9"/>
      <c r="D82" s="14"/>
      <c r="E82" s="36"/>
    </row>
    <row r="83" spans="1:5" ht="31.5">
      <c r="A83" s="37" t="s">
        <v>153</v>
      </c>
      <c r="B83" s="6" t="s">
        <v>323</v>
      </c>
      <c r="C83" s="8"/>
      <c r="D83" s="13">
        <f>D84+D87+D90+D93+D96+D99</f>
        <v>0</v>
      </c>
      <c r="E83" s="13">
        <f>E84+E87+E90+E93+E96+E99</f>
        <v>0</v>
      </c>
    </row>
    <row r="84" spans="1:5" ht="47.25">
      <c r="A84" s="37" t="s">
        <v>154</v>
      </c>
      <c r="B84" s="6" t="s">
        <v>324</v>
      </c>
      <c r="C84" s="6"/>
      <c r="D84" s="13">
        <f>SUM(D85:D86)</f>
        <v>0</v>
      </c>
      <c r="E84" s="13">
        <f>SUM(E85:E86)</f>
        <v>0</v>
      </c>
    </row>
    <row r="85" spans="1:5">
      <c r="A85" s="45" t="s">
        <v>325</v>
      </c>
      <c r="B85" s="46" t="s">
        <v>195</v>
      </c>
      <c r="C85" s="9"/>
      <c r="D85" s="14"/>
      <c r="E85" s="36"/>
    </row>
    <row r="86" spans="1:5">
      <c r="A86" s="45" t="s">
        <v>326</v>
      </c>
      <c r="B86" s="46" t="s">
        <v>196</v>
      </c>
      <c r="C86" s="9"/>
      <c r="D86" s="14"/>
      <c r="E86" s="36"/>
    </row>
    <row r="87" spans="1:5" ht="47.25">
      <c r="A87" s="37" t="s">
        <v>155</v>
      </c>
      <c r="B87" s="6" t="s">
        <v>333</v>
      </c>
      <c r="C87" s="8"/>
      <c r="D87" s="13">
        <f>SUM(D88:D89)</f>
        <v>0</v>
      </c>
      <c r="E87" s="13">
        <f>SUM(E88:E89)</f>
        <v>0</v>
      </c>
    </row>
    <row r="88" spans="1:5">
      <c r="A88" s="45" t="s">
        <v>329</v>
      </c>
      <c r="B88" s="46" t="s">
        <v>195</v>
      </c>
      <c r="C88" s="9"/>
      <c r="D88" s="14"/>
      <c r="E88" s="36"/>
    </row>
    <row r="89" spans="1:5">
      <c r="A89" s="45" t="s">
        <v>330</v>
      </c>
      <c r="B89" s="46" t="s">
        <v>196</v>
      </c>
      <c r="C89" s="9"/>
      <c r="D89" s="14"/>
      <c r="E89" s="36"/>
    </row>
    <row r="90" spans="1:5" ht="47.25">
      <c r="A90" s="37" t="s">
        <v>156</v>
      </c>
      <c r="B90" s="6" t="s">
        <v>334</v>
      </c>
      <c r="C90" s="8"/>
      <c r="D90" s="13">
        <f>SUM(D91:D92)</f>
        <v>0</v>
      </c>
      <c r="E90" s="13">
        <f>SUM(E91:E92)</f>
        <v>0</v>
      </c>
    </row>
    <row r="91" spans="1:5">
      <c r="A91" s="45" t="s">
        <v>25</v>
      </c>
      <c r="B91" s="46" t="s">
        <v>195</v>
      </c>
      <c r="C91" s="9"/>
      <c r="D91" s="14"/>
      <c r="E91" s="36"/>
    </row>
    <row r="92" spans="1:5">
      <c r="A92" s="45" t="s">
        <v>157</v>
      </c>
      <c r="B92" s="46" t="s">
        <v>196</v>
      </c>
      <c r="C92" s="9"/>
      <c r="D92" s="14"/>
      <c r="E92" s="36"/>
    </row>
    <row r="93" spans="1:5" ht="47.25">
      <c r="A93" s="37" t="s">
        <v>335</v>
      </c>
      <c r="B93" s="6" t="s">
        <v>340</v>
      </c>
      <c r="C93" s="8"/>
      <c r="D93" s="13">
        <f>SUM(D94:D95)</f>
        <v>0</v>
      </c>
      <c r="E93" s="13">
        <f>SUM(E94:E95)</f>
        <v>0</v>
      </c>
    </row>
    <row r="94" spans="1:5">
      <c r="A94" s="45" t="s">
        <v>336</v>
      </c>
      <c r="B94" s="46" t="s">
        <v>195</v>
      </c>
      <c r="C94" s="9"/>
      <c r="D94" s="9"/>
      <c r="E94" s="9"/>
    </row>
    <row r="95" spans="1:5">
      <c r="A95" s="45" t="s">
        <v>337</v>
      </c>
      <c r="B95" s="46" t="s">
        <v>196</v>
      </c>
      <c r="C95" s="9"/>
      <c r="D95" s="9"/>
      <c r="E95" s="9"/>
    </row>
    <row r="96" spans="1:5" ht="47.25">
      <c r="A96" s="37" t="s">
        <v>341</v>
      </c>
      <c r="B96" s="6" t="s">
        <v>346</v>
      </c>
      <c r="C96" s="10"/>
      <c r="D96" s="13">
        <f>SUM(D97:D98)</f>
        <v>0</v>
      </c>
      <c r="E96" s="13">
        <f>SUM(E97:E98)</f>
        <v>0</v>
      </c>
    </row>
    <row r="97" spans="1:5">
      <c r="A97" s="45" t="s">
        <v>342</v>
      </c>
      <c r="B97" s="46" t="s">
        <v>195</v>
      </c>
      <c r="C97" s="9"/>
      <c r="D97" s="9"/>
      <c r="E97" s="9"/>
    </row>
    <row r="98" spans="1:5">
      <c r="A98" s="45" t="s">
        <v>343</v>
      </c>
      <c r="B98" s="46" t="s">
        <v>196</v>
      </c>
      <c r="C98" s="9"/>
      <c r="D98" s="9"/>
      <c r="E98" s="9"/>
    </row>
    <row r="99" spans="1:5" ht="31.5">
      <c r="A99" s="37" t="s">
        <v>347</v>
      </c>
      <c r="B99" s="6" t="s">
        <v>352</v>
      </c>
      <c r="C99" s="8"/>
      <c r="D99" s="13">
        <f>SUM(D100:D101)</f>
        <v>0</v>
      </c>
      <c r="E99" s="13">
        <f>SUM(E100:E101)</f>
        <v>0</v>
      </c>
    </row>
    <row r="100" spans="1:5">
      <c r="A100" s="45" t="s">
        <v>348</v>
      </c>
      <c r="B100" s="46" t="s">
        <v>195</v>
      </c>
      <c r="C100" s="9"/>
      <c r="D100" s="9"/>
      <c r="E100" s="9"/>
    </row>
    <row r="101" spans="1:5">
      <c r="A101" s="45" t="s">
        <v>349</v>
      </c>
      <c r="B101" s="46" t="s">
        <v>196</v>
      </c>
      <c r="C101" s="9"/>
      <c r="D101" s="9"/>
      <c r="E101" s="9"/>
    </row>
    <row r="102" spans="1:5" ht="31.5">
      <c r="A102" s="37" t="s">
        <v>160</v>
      </c>
      <c r="B102" s="6" t="s">
        <v>353</v>
      </c>
      <c r="C102" s="8"/>
      <c r="D102" s="13">
        <f>D103+D106+D109+D112+D115+D118</f>
        <v>0</v>
      </c>
      <c r="E102" s="13">
        <f>E103+E106+E109+E112+E115+E118</f>
        <v>0</v>
      </c>
    </row>
    <row r="103" spans="1:5" ht="47.25">
      <c r="A103" s="37" t="s">
        <v>161</v>
      </c>
      <c r="B103" s="6" t="s">
        <v>354</v>
      </c>
      <c r="C103" s="6"/>
      <c r="D103" s="13">
        <f>SUM(D104:D105)</f>
        <v>0</v>
      </c>
      <c r="E103" s="13">
        <f>SUM(E104:E105)</f>
        <v>0</v>
      </c>
    </row>
    <row r="104" spans="1:5">
      <c r="A104" s="45" t="s">
        <v>355</v>
      </c>
      <c r="B104" s="46" t="s">
        <v>195</v>
      </c>
      <c r="C104" s="9"/>
      <c r="D104" s="9"/>
      <c r="E104" s="9"/>
    </row>
    <row r="105" spans="1:5">
      <c r="A105" s="45" t="s">
        <v>356</v>
      </c>
      <c r="B105" s="46" t="s">
        <v>196</v>
      </c>
      <c r="C105" s="9"/>
      <c r="D105" s="14"/>
      <c r="E105" s="36"/>
    </row>
    <row r="106" spans="1:5" ht="47.25">
      <c r="A106" s="37" t="s">
        <v>162</v>
      </c>
      <c r="B106" s="6" t="s">
        <v>359</v>
      </c>
      <c r="C106" s="11"/>
      <c r="D106" s="13">
        <f>SUM(D107:D108)</f>
        <v>0</v>
      </c>
      <c r="E106" s="13">
        <f>SUM(E107:E108)</f>
        <v>0</v>
      </c>
    </row>
    <row r="107" spans="1:5">
      <c r="A107" s="45" t="s">
        <v>361</v>
      </c>
      <c r="B107" s="46" t="s">
        <v>195</v>
      </c>
      <c r="C107" s="9"/>
      <c r="D107" s="14"/>
      <c r="E107" s="36"/>
    </row>
    <row r="108" spans="1:5">
      <c r="A108" s="45" t="s">
        <v>362</v>
      </c>
      <c r="B108" s="46" t="s">
        <v>196</v>
      </c>
      <c r="C108" s="9"/>
      <c r="D108" s="14"/>
      <c r="E108" s="36"/>
    </row>
    <row r="109" spans="1:5" ht="47.25">
      <c r="A109" s="37" t="s">
        <v>163</v>
      </c>
      <c r="B109" s="6" t="s">
        <v>360</v>
      </c>
      <c r="C109" s="48"/>
      <c r="D109" s="13">
        <f>SUM(D110:D111)</f>
        <v>0</v>
      </c>
      <c r="E109" s="13">
        <f>SUM(E110:E111)</f>
        <v>0</v>
      </c>
    </row>
    <row r="110" spans="1:5">
      <c r="A110" s="45" t="s">
        <v>365</v>
      </c>
      <c r="B110" s="46" t="s">
        <v>195</v>
      </c>
      <c r="C110" s="9"/>
      <c r="D110" s="14"/>
      <c r="E110" s="36"/>
    </row>
    <row r="111" spans="1:5">
      <c r="A111" s="45" t="s">
        <v>366</v>
      </c>
      <c r="B111" s="46" t="s">
        <v>196</v>
      </c>
      <c r="C111" s="9"/>
      <c r="D111" s="14"/>
      <c r="E111" s="36"/>
    </row>
    <row r="112" spans="1:5" ht="47.25">
      <c r="A112" s="37" t="s">
        <v>164</v>
      </c>
      <c r="B112" s="6" t="s">
        <v>369</v>
      </c>
      <c r="C112" s="11"/>
      <c r="D112" s="13">
        <f>SUM(D113:D114)</f>
        <v>0</v>
      </c>
      <c r="E112" s="13">
        <f>SUM(E113:E114)</f>
        <v>0</v>
      </c>
    </row>
    <row r="113" spans="1:5">
      <c r="A113" s="45" t="s">
        <v>370</v>
      </c>
      <c r="B113" s="46" t="s">
        <v>195</v>
      </c>
      <c r="C113" s="9"/>
      <c r="D113" s="14"/>
      <c r="E113" s="36"/>
    </row>
    <row r="114" spans="1:5">
      <c r="A114" s="45" t="s">
        <v>371</v>
      </c>
      <c r="B114" s="46" t="s">
        <v>196</v>
      </c>
      <c r="C114" s="9"/>
      <c r="D114" s="14"/>
      <c r="E114" s="36"/>
    </row>
    <row r="115" spans="1:5" ht="47.25">
      <c r="A115" s="15" t="s">
        <v>374</v>
      </c>
      <c r="B115" s="15" t="s">
        <v>384</v>
      </c>
      <c r="C115" s="15"/>
      <c r="D115" s="13">
        <f>SUM(D116:D117)</f>
        <v>0</v>
      </c>
      <c r="E115" s="13">
        <f>SUM(E116:E117)</f>
        <v>0</v>
      </c>
    </row>
    <row r="116" spans="1:5">
      <c r="A116" s="45" t="s">
        <v>376</v>
      </c>
      <c r="B116" s="46" t="s">
        <v>195</v>
      </c>
      <c r="C116" s="9"/>
      <c r="D116" s="14"/>
      <c r="E116" s="36"/>
    </row>
    <row r="117" spans="1:5">
      <c r="A117" s="45" t="s">
        <v>377</v>
      </c>
      <c r="B117" s="46" t="s">
        <v>196</v>
      </c>
      <c r="C117" s="9"/>
      <c r="D117" s="14"/>
      <c r="E117" s="36"/>
    </row>
    <row r="118" spans="1:5" ht="31.5">
      <c r="A118" s="68" t="s">
        <v>375</v>
      </c>
      <c r="B118" s="15" t="s">
        <v>385</v>
      </c>
      <c r="C118" s="15"/>
      <c r="D118" s="13">
        <f>SUM(D119:D120)</f>
        <v>0</v>
      </c>
      <c r="E118" s="13">
        <f>SUM(E119:E120)</f>
        <v>0</v>
      </c>
    </row>
    <row r="119" spans="1:5">
      <c r="A119" s="45" t="s">
        <v>380</v>
      </c>
      <c r="B119" s="46" t="s">
        <v>195</v>
      </c>
      <c r="C119" s="9"/>
      <c r="D119" s="14"/>
      <c r="E119" s="36"/>
    </row>
    <row r="120" spans="1:5">
      <c r="A120" s="45" t="s">
        <v>381</v>
      </c>
      <c r="B120" s="46" t="s">
        <v>196</v>
      </c>
      <c r="C120" s="9"/>
      <c r="D120" s="14"/>
      <c r="E120" s="36"/>
    </row>
    <row r="121" spans="1:5" ht="31.5">
      <c r="A121" s="37" t="s">
        <v>386</v>
      </c>
      <c r="B121" s="6" t="s">
        <v>387</v>
      </c>
      <c r="C121" s="6"/>
      <c r="D121" s="13">
        <f>D122+D125+D128+D131+D134+D137</f>
        <v>0</v>
      </c>
      <c r="E121" s="13">
        <f>E122+E125+E128+E131+E134+E137</f>
        <v>0</v>
      </c>
    </row>
    <row r="122" spans="1:5" ht="47.25">
      <c r="A122" s="37" t="s">
        <v>389</v>
      </c>
      <c r="B122" s="6" t="s">
        <v>388</v>
      </c>
      <c r="C122" s="8"/>
      <c r="D122" s="13">
        <f>SUM(D123:D124)</f>
        <v>0</v>
      </c>
      <c r="E122" s="13">
        <f>SUM(E123:E124)</f>
        <v>0</v>
      </c>
    </row>
    <row r="123" spans="1:5">
      <c r="A123" s="45" t="s">
        <v>390</v>
      </c>
      <c r="B123" s="46" t="s">
        <v>195</v>
      </c>
      <c r="C123" s="9"/>
      <c r="D123" s="14"/>
      <c r="E123" s="36"/>
    </row>
    <row r="124" spans="1:5">
      <c r="A124" s="45" t="s">
        <v>391</v>
      </c>
      <c r="B124" s="46" t="s">
        <v>196</v>
      </c>
      <c r="C124" s="9"/>
      <c r="D124" s="14"/>
      <c r="E124" s="36"/>
    </row>
    <row r="125" spans="1:5" ht="47.25">
      <c r="A125" s="37" t="s">
        <v>394</v>
      </c>
      <c r="B125" s="6" t="s">
        <v>399</v>
      </c>
      <c r="C125" s="8"/>
      <c r="D125" s="13">
        <f>SUM(D126:D127)</f>
        <v>0</v>
      </c>
      <c r="E125" s="13">
        <f>SUM(E126:E127)</f>
        <v>0</v>
      </c>
    </row>
    <row r="126" spans="1:5">
      <c r="A126" s="45" t="s">
        <v>395</v>
      </c>
      <c r="B126" s="46" t="s">
        <v>195</v>
      </c>
      <c r="C126" s="9"/>
      <c r="D126" s="14"/>
      <c r="E126" s="36"/>
    </row>
    <row r="127" spans="1:5">
      <c r="A127" s="45" t="s">
        <v>396</v>
      </c>
      <c r="B127" s="46" t="s">
        <v>196</v>
      </c>
      <c r="C127" s="9"/>
      <c r="D127" s="14"/>
      <c r="E127" s="36"/>
    </row>
    <row r="128" spans="1:5" ht="47.25">
      <c r="A128" s="37" t="s">
        <v>401</v>
      </c>
      <c r="B128" s="6" t="s">
        <v>400</v>
      </c>
      <c r="C128" s="6"/>
      <c r="D128" s="13">
        <f>SUM(D129:D130)</f>
        <v>0</v>
      </c>
      <c r="E128" s="13">
        <f>SUM(E129:E130)</f>
        <v>0</v>
      </c>
    </row>
    <row r="129" spans="1:5">
      <c r="A129" s="45" t="s">
        <v>402</v>
      </c>
      <c r="B129" s="46" t="s">
        <v>195</v>
      </c>
      <c r="C129" s="9"/>
      <c r="D129" s="14"/>
      <c r="E129" s="36"/>
    </row>
    <row r="130" spans="1:5">
      <c r="A130" s="45" t="s">
        <v>409</v>
      </c>
      <c r="B130" s="46" t="s">
        <v>196</v>
      </c>
      <c r="C130" s="9"/>
      <c r="D130" s="14"/>
      <c r="E130" s="36"/>
    </row>
    <row r="131" spans="1:5" ht="47.25">
      <c r="A131" s="37" t="s">
        <v>407</v>
      </c>
      <c r="B131" s="6" t="s">
        <v>406</v>
      </c>
      <c r="C131" s="6"/>
      <c r="D131" s="13">
        <f>SUM(D132:D133)</f>
        <v>0</v>
      </c>
      <c r="E131" s="13">
        <f>SUM(E132:E133)</f>
        <v>0</v>
      </c>
    </row>
    <row r="132" spans="1:5">
      <c r="A132" s="45" t="s">
        <v>408</v>
      </c>
      <c r="B132" s="46" t="s">
        <v>195</v>
      </c>
      <c r="C132" s="9"/>
      <c r="D132" s="14"/>
      <c r="E132" s="36"/>
    </row>
    <row r="133" spans="1:5">
      <c r="A133" s="45" t="s">
        <v>403</v>
      </c>
      <c r="B133" s="46" t="s">
        <v>196</v>
      </c>
      <c r="C133" s="9"/>
      <c r="D133" s="14"/>
      <c r="E133" s="36"/>
    </row>
    <row r="134" spans="1:5" ht="47.25">
      <c r="A134" s="37" t="s">
        <v>412</v>
      </c>
      <c r="B134" s="6" t="s">
        <v>418</v>
      </c>
      <c r="C134" s="6"/>
      <c r="D134" s="13">
        <f>SUM(D135:D136)</f>
        <v>0</v>
      </c>
      <c r="E134" s="13">
        <f>SUM(E135:E136)</f>
        <v>0</v>
      </c>
    </row>
    <row r="135" spans="1:5">
      <c r="A135" s="45" t="s">
        <v>413</v>
      </c>
      <c r="B135" s="46" t="s">
        <v>195</v>
      </c>
      <c r="C135" s="9"/>
      <c r="D135" s="14"/>
      <c r="E135" s="36"/>
    </row>
    <row r="136" spans="1:5">
      <c r="A136" s="45" t="s">
        <v>414</v>
      </c>
      <c r="B136" s="46" t="s">
        <v>196</v>
      </c>
      <c r="C136" s="9"/>
      <c r="D136" s="14"/>
      <c r="E136" s="36"/>
    </row>
    <row r="137" spans="1:5" ht="47.25">
      <c r="A137" s="37" t="s">
        <v>419</v>
      </c>
      <c r="B137" s="6" t="s">
        <v>423</v>
      </c>
      <c r="C137" s="6"/>
      <c r="D137" s="13">
        <f>SUM(D138:D139)</f>
        <v>0</v>
      </c>
      <c r="E137" s="13">
        <f>SUM(E138:E139)</f>
        <v>0</v>
      </c>
    </row>
    <row r="138" spans="1:5">
      <c r="A138" s="45" t="s">
        <v>420</v>
      </c>
      <c r="B138" s="46" t="s">
        <v>195</v>
      </c>
      <c r="C138" s="9"/>
      <c r="D138" s="14"/>
      <c r="E138" s="36"/>
    </row>
    <row r="139" spans="1:5">
      <c r="A139" s="45" t="s">
        <v>421</v>
      </c>
      <c r="B139" s="46" t="s">
        <v>196</v>
      </c>
      <c r="C139" s="9"/>
      <c r="D139" s="14"/>
      <c r="E139" s="36"/>
    </row>
    <row r="140" spans="1:5" ht="31.5">
      <c r="A140" s="37" t="s">
        <v>424</v>
      </c>
      <c r="B140" s="6" t="s">
        <v>430</v>
      </c>
      <c r="C140" s="6"/>
      <c r="D140" s="13">
        <f>D141+D144+D147+D150+D153+D156</f>
        <v>0</v>
      </c>
      <c r="E140" s="13">
        <f>E141+E144+E147+E150+E153+E156</f>
        <v>0</v>
      </c>
    </row>
    <row r="141" spans="1:5" ht="47.25">
      <c r="A141" s="37" t="s">
        <v>425</v>
      </c>
      <c r="B141" s="6" t="s">
        <v>431</v>
      </c>
      <c r="C141" s="8"/>
      <c r="D141" s="13">
        <f>SUM(D142:D143)</f>
        <v>0</v>
      </c>
      <c r="E141" s="13">
        <f>SUM(E142:E143)</f>
        <v>0</v>
      </c>
    </row>
    <row r="142" spans="1:5">
      <c r="A142" s="45" t="s">
        <v>426</v>
      </c>
      <c r="B142" s="46" t="s">
        <v>195</v>
      </c>
      <c r="C142" s="9"/>
      <c r="D142" s="14"/>
      <c r="E142" s="36"/>
    </row>
    <row r="143" spans="1:5">
      <c r="A143" s="45" t="s">
        <v>427</v>
      </c>
      <c r="B143" s="46" t="s">
        <v>196</v>
      </c>
      <c r="C143" s="9"/>
      <c r="D143" s="14"/>
      <c r="E143" s="36"/>
    </row>
    <row r="144" spans="1:5" ht="47.25">
      <c r="A144" s="37" t="s">
        <v>432</v>
      </c>
      <c r="B144" s="6" t="s">
        <v>433</v>
      </c>
      <c r="C144" s="8"/>
      <c r="D144" s="13">
        <f>SUM(D145:D146)</f>
        <v>0</v>
      </c>
      <c r="E144" s="13">
        <f>SUM(E145:E146)</f>
        <v>0</v>
      </c>
    </row>
    <row r="145" spans="1:5">
      <c r="A145" s="45" t="s">
        <v>434</v>
      </c>
      <c r="B145" s="46" t="s">
        <v>195</v>
      </c>
      <c r="C145" s="9"/>
      <c r="D145" s="14"/>
      <c r="E145" s="36"/>
    </row>
    <row r="146" spans="1:5">
      <c r="A146" s="45" t="s">
        <v>435</v>
      </c>
      <c r="B146" s="46" t="s">
        <v>196</v>
      </c>
      <c r="C146" s="9"/>
      <c r="D146" s="14"/>
      <c r="E146" s="36"/>
    </row>
    <row r="147" spans="1:5" ht="47.25">
      <c r="A147" s="37" t="s">
        <v>438</v>
      </c>
      <c r="B147" s="6" t="s">
        <v>443</v>
      </c>
      <c r="C147" s="8"/>
      <c r="D147" s="13">
        <f>SUM(D148:D149)</f>
        <v>0</v>
      </c>
      <c r="E147" s="13">
        <f>SUM(E148:E149)</f>
        <v>0</v>
      </c>
    </row>
    <row r="148" spans="1:5">
      <c r="A148" s="45" t="s">
        <v>439</v>
      </c>
      <c r="B148" s="46" t="s">
        <v>195</v>
      </c>
      <c r="C148" s="9"/>
      <c r="D148" s="14"/>
      <c r="E148" s="36"/>
    </row>
    <row r="149" spans="1:5">
      <c r="A149" s="45" t="s">
        <v>440</v>
      </c>
      <c r="B149" s="46" t="s">
        <v>196</v>
      </c>
      <c r="C149" s="9"/>
      <c r="D149" s="14"/>
      <c r="E149" s="36"/>
    </row>
    <row r="150" spans="1:5" ht="47.25">
      <c r="A150" s="37" t="s">
        <v>444</v>
      </c>
      <c r="B150" s="6" t="s">
        <v>449</v>
      </c>
      <c r="C150" s="8"/>
      <c r="D150" s="13">
        <f>SUM(D151:D152)</f>
        <v>0</v>
      </c>
      <c r="E150" s="13">
        <f>SUM(E151:E152)</f>
        <v>0</v>
      </c>
    </row>
    <row r="151" spans="1:5">
      <c r="A151" s="45" t="s">
        <v>445</v>
      </c>
      <c r="B151" s="46" t="s">
        <v>195</v>
      </c>
      <c r="C151" s="9"/>
      <c r="D151" s="14"/>
      <c r="E151" s="36"/>
    </row>
    <row r="152" spans="1:5">
      <c r="A152" s="45" t="s">
        <v>446</v>
      </c>
      <c r="B152" s="46" t="s">
        <v>196</v>
      </c>
      <c r="C152" s="9"/>
      <c r="D152" s="14"/>
      <c r="E152" s="36"/>
    </row>
    <row r="153" spans="1:5" ht="47.25">
      <c r="A153" s="37" t="s">
        <v>451</v>
      </c>
      <c r="B153" s="6" t="s">
        <v>450</v>
      </c>
      <c r="C153" s="8"/>
      <c r="D153" s="13">
        <f>SUM(D154:D155)</f>
        <v>0</v>
      </c>
      <c r="E153" s="13">
        <f>SUM(E154:E155)</f>
        <v>0</v>
      </c>
    </row>
    <row r="154" spans="1:5">
      <c r="A154" s="45" t="s">
        <v>452</v>
      </c>
      <c r="B154" s="46" t="s">
        <v>195</v>
      </c>
      <c r="C154" s="9"/>
      <c r="D154" s="14"/>
      <c r="E154" s="36"/>
    </row>
    <row r="155" spans="1:5">
      <c r="A155" s="45" t="s">
        <v>453</v>
      </c>
      <c r="B155" s="46" t="s">
        <v>196</v>
      </c>
      <c r="C155" s="9"/>
      <c r="D155" s="14"/>
      <c r="E155" s="36"/>
    </row>
    <row r="156" spans="1:5" ht="31.5">
      <c r="A156" s="37" t="s">
        <v>456</v>
      </c>
      <c r="B156" s="6" t="s">
        <v>461</v>
      </c>
      <c r="C156" s="8"/>
      <c r="D156" s="13">
        <f>SUM(D157:D158)</f>
        <v>0</v>
      </c>
      <c r="E156" s="13">
        <f>SUM(E157:E158)</f>
        <v>0</v>
      </c>
    </row>
    <row r="157" spans="1:5">
      <c r="A157" s="45" t="s">
        <v>457</v>
      </c>
      <c r="B157" s="46" t="s">
        <v>195</v>
      </c>
      <c r="C157" s="9"/>
      <c r="D157" s="14"/>
      <c r="E157" s="36"/>
    </row>
    <row r="158" spans="1:5">
      <c r="A158" s="45" t="s">
        <v>458</v>
      </c>
      <c r="B158" s="46" t="s">
        <v>196</v>
      </c>
      <c r="C158" s="9"/>
      <c r="D158" s="14"/>
      <c r="E158" s="36"/>
    </row>
    <row r="159" spans="1:5" ht="31.5">
      <c r="A159" s="37" t="s">
        <v>462</v>
      </c>
      <c r="B159" s="6" t="s">
        <v>464</v>
      </c>
      <c r="C159" s="6"/>
      <c r="D159" s="13">
        <f>D160+D163+D166+D169+D172+D175</f>
        <v>0</v>
      </c>
      <c r="E159" s="13">
        <f>E160+E163+E166+E169+E172+E175</f>
        <v>0</v>
      </c>
    </row>
    <row r="160" spans="1:5" ht="47.25">
      <c r="A160" s="37" t="s">
        <v>463</v>
      </c>
      <c r="B160" s="6" t="s">
        <v>469</v>
      </c>
      <c r="C160" s="8"/>
      <c r="D160" s="13">
        <f>SUM(D161:D162)</f>
        <v>0</v>
      </c>
      <c r="E160" s="13">
        <f>SUM(E161:E162)</f>
        <v>0</v>
      </c>
    </row>
    <row r="161" spans="1:5">
      <c r="A161" s="45" t="s">
        <v>465</v>
      </c>
      <c r="B161" s="46" t="s">
        <v>195</v>
      </c>
      <c r="C161" s="9"/>
      <c r="D161" s="14"/>
      <c r="E161" s="36"/>
    </row>
    <row r="162" spans="1:5">
      <c r="A162" s="45" t="s">
        <v>466</v>
      </c>
      <c r="B162" s="46" t="s">
        <v>196</v>
      </c>
      <c r="C162" s="9"/>
      <c r="D162" s="14"/>
      <c r="E162" s="36"/>
    </row>
    <row r="163" spans="1:5" ht="47.25">
      <c r="A163" s="37" t="s">
        <v>470</v>
      </c>
      <c r="B163" s="6" t="s">
        <v>480</v>
      </c>
      <c r="C163" s="8"/>
      <c r="D163" s="13">
        <f>SUM(D164:D165)</f>
        <v>0</v>
      </c>
      <c r="E163" s="13">
        <f>SUM(E164:E165)</f>
        <v>0</v>
      </c>
    </row>
    <row r="164" spans="1:5">
      <c r="A164" s="45" t="s">
        <v>471</v>
      </c>
      <c r="B164" s="46" t="s">
        <v>195</v>
      </c>
      <c r="C164" s="9"/>
      <c r="D164" s="14"/>
      <c r="E164" s="36"/>
    </row>
    <row r="165" spans="1:5">
      <c r="A165" s="45" t="s">
        <v>472</v>
      </c>
      <c r="B165" s="46" t="s">
        <v>196</v>
      </c>
      <c r="C165" s="9"/>
      <c r="D165" s="14"/>
      <c r="E165" s="36"/>
    </row>
    <row r="166" spans="1:5" ht="47.25">
      <c r="A166" s="37" t="s">
        <v>475</v>
      </c>
      <c r="B166" s="6" t="s">
        <v>481</v>
      </c>
      <c r="C166" s="8"/>
      <c r="D166" s="13">
        <f>SUM(D167:D168)</f>
        <v>0</v>
      </c>
      <c r="E166" s="13">
        <f>SUM(E167:E168)</f>
        <v>0</v>
      </c>
    </row>
    <row r="167" spans="1:5">
      <c r="A167" s="45" t="s">
        <v>476</v>
      </c>
      <c r="B167" s="46" t="s">
        <v>195</v>
      </c>
      <c r="C167" s="9"/>
      <c r="D167" s="14"/>
      <c r="E167" s="36"/>
    </row>
    <row r="168" spans="1:5">
      <c r="A168" s="45" t="s">
        <v>477</v>
      </c>
      <c r="B168" s="46" t="s">
        <v>196</v>
      </c>
      <c r="C168" s="9"/>
      <c r="D168" s="14"/>
      <c r="E168" s="36"/>
    </row>
    <row r="169" spans="1:5" ht="47.25">
      <c r="A169" s="37" t="s">
        <v>482</v>
      </c>
      <c r="B169" s="6" t="s">
        <v>487</v>
      </c>
      <c r="C169" s="8"/>
      <c r="D169" s="13">
        <f>SUM(D170:D171)</f>
        <v>0</v>
      </c>
      <c r="E169" s="13">
        <f>SUM(E170:E171)</f>
        <v>0</v>
      </c>
    </row>
    <row r="170" spans="1:5">
      <c r="A170" s="45" t="s">
        <v>483</v>
      </c>
      <c r="B170" s="46" t="s">
        <v>195</v>
      </c>
      <c r="C170" s="9"/>
      <c r="D170" s="14"/>
      <c r="E170" s="36"/>
    </row>
    <row r="171" spans="1:5">
      <c r="A171" s="45" t="s">
        <v>484</v>
      </c>
      <c r="B171" s="46" t="s">
        <v>196</v>
      </c>
      <c r="C171" s="9"/>
      <c r="D171" s="14"/>
      <c r="E171" s="36"/>
    </row>
    <row r="172" spans="1:5" ht="47.25">
      <c r="A172" s="37" t="s">
        <v>488</v>
      </c>
      <c r="B172" s="6" t="s">
        <v>493</v>
      </c>
      <c r="C172" s="8"/>
      <c r="D172" s="13">
        <f>SUM(D173:D174)</f>
        <v>0</v>
      </c>
      <c r="E172" s="13">
        <f>SUM(E173:E174)</f>
        <v>0</v>
      </c>
    </row>
    <row r="173" spans="1:5">
      <c r="A173" s="45" t="s">
        <v>489</v>
      </c>
      <c r="B173" s="46" t="s">
        <v>195</v>
      </c>
      <c r="C173" s="9"/>
      <c r="D173" s="14"/>
      <c r="E173" s="36"/>
    </row>
    <row r="174" spans="1:5">
      <c r="A174" s="45" t="s">
        <v>490</v>
      </c>
      <c r="B174" s="46" t="s">
        <v>196</v>
      </c>
      <c r="C174" s="9"/>
      <c r="D174" s="14"/>
      <c r="E174" s="36"/>
    </row>
    <row r="175" spans="1:5" ht="31.5">
      <c r="A175" s="37" t="s">
        <v>494</v>
      </c>
      <c r="B175" s="6" t="s">
        <v>499</v>
      </c>
      <c r="C175" s="8"/>
      <c r="D175" s="13">
        <f>SUM(D176:D177)</f>
        <v>0</v>
      </c>
      <c r="E175" s="13">
        <f>SUM(E176:E177)</f>
        <v>0</v>
      </c>
    </row>
    <row r="176" spans="1:5">
      <c r="A176" s="45" t="s">
        <v>495</v>
      </c>
      <c r="B176" s="46" t="s">
        <v>195</v>
      </c>
      <c r="C176" s="9"/>
      <c r="D176" s="14"/>
      <c r="E176" s="36"/>
    </row>
    <row r="177" spans="1:5">
      <c r="A177" s="45" t="s">
        <v>496</v>
      </c>
      <c r="B177" s="46" t="s">
        <v>196</v>
      </c>
      <c r="C177" s="9"/>
      <c r="D177" s="14"/>
      <c r="E177" s="36"/>
    </row>
    <row r="178" spans="1:5" ht="31.5">
      <c r="A178" s="37" t="s">
        <v>500</v>
      </c>
      <c r="B178" s="6" t="s">
        <v>502</v>
      </c>
      <c r="C178" s="6"/>
      <c r="D178" s="13">
        <f>D179+D182+D185+D188+D191+D194</f>
        <v>0</v>
      </c>
      <c r="E178" s="13">
        <f>E179+E182+E185+E188+E191+E194</f>
        <v>0</v>
      </c>
    </row>
    <row r="179" spans="1:5" ht="47.25">
      <c r="A179" s="37" t="s">
        <v>501</v>
      </c>
      <c r="B179" s="6" t="s">
        <v>514</v>
      </c>
      <c r="C179" s="8"/>
      <c r="D179" s="13">
        <f>SUM(D180:D181)</f>
        <v>0</v>
      </c>
      <c r="E179" s="13">
        <f>SUM(E180:E181)</f>
        <v>0</v>
      </c>
    </row>
    <row r="180" spans="1:5">
      <c r="A180" s="45" t="s">
        <v>503</v>
      </c>
      <c r="B180" s="46" t="s">
        <v>195</v>
      </c>
      <c r="C180" s="9"/>
      <c r="D180" s="14"/>
      <c r="E180" s="36"/>
    </row>
    <row r="181" spans="1:5">
      <c r="A181" s="45" t="s">
        <v>504</v>
      </c>
      <c r="B181" s="46" t="s">
        <v>196</v>
      </c>
      <c r="C181" s="9"/>
      <c r="D181" s="14"/>
      <c r="E181" s="36"/>
    </row>
    <row r="182" spans="1:5" ht="47.25">
      <c r="A182" s="37" t="s">
        <v>507</v>
      </c>
      <c r="B182" s="6" t="s">
        <v>512</v>
      </c>
      <c r="C182" s="8"/>
      <c r="D182" s="13">
        <f>SUM(D183:D184)</f>
        <v>0</v>
      </c>
      <c r="E182" s="13">
        <f>SUM(E183:E184)</f>
        <v>0</v>
      </c>
    </row>
    <row r="183" spans="1:5">
      <c r="A183" s="45" t="s">
        <v>508</v>
      </c>
      <c r="B183" s="46" t="s">
        <v>195</v>
      </c>
      <c r="C183" s="9"/>
      <c r="D183" s="14"/>
      <c r="E183" s="36"/>
    </row>
    <row r="184" spans="1:5">
      <c r="A184" s="45" t="s">
        <v>509</v>
      </c>
      <c r="B184" s="46" t="s">
        <v>196</v>
      </c>
      <c r="C184" s="9"/>
      <c r="D184" s="14"/>
      <c r="E184" s="36"/>
    </row>
    <row r="185" spans="1:5" ht="47.25">
      <c r="A185" s="37" t="s">
        <v>515</v>
      </c>
      <c r="B185" s="6" t="s">
        <v>513</v>
      </c>
      <c r="C185" s="8"/>
      <c r="D185" s="13">
        <f>SUM(D186:D187)</f>
        <v>0</v>
      </c>
      <c r="E185" s="13">
        <f>SUM(E186:E187)</f>
        <v>0</v>
      </c>
    </row>
    <row r="186" spans="1:5">
      <c r="A186" s="45" t="s">
        <v>516</v>
      </c>
      <c r="B186" s="46" t="s">
        <v>195</v>
      </c>
      <c r="C186" s="9"/>
      <c r="D186" s="14"/>
      <c r="E186" s="36"/>
    </row>
    <row r="187" spans="1:5">
      <c r="A187" s="45" t="s">
        <v>517</v>
      </c>
      <c r="B187" s="46" t="s">
        <v>196</v>
      </c>
      <c r="C187" s="9"/>
      <c r="D187" s="14"/>
      <c r="E187" s="36"/>
    </row>
    <row r="188" spans="1:5" ht="47.25">
      <c r="A188" s="37" t="s">
        <v>521</v>
      </c>
      <c r="B188" s="6" t="s">
        <v>520</v>
      </c>
      <c r="C188" s="8"/>
      <c r="D188" s="13">
        <f>SUM(D189:D190)</f>
        <v>0</v>
      </c>
      <c r="E188" s="13">
        <f>SUM(E189:E190)</f>
        <v>0</v>
      </c>
    </row>
    <row r="189" spans="1:5">
      <c r="A189" s="45" t="s">
        <v>522</v>
      </c>
      <c r="B189" s="46" t="s">
        <v>195</v>
      </c>
      <c r="C189" s="9"/>
      <c r="D189" s="14"/>
      <c r="E189" s="36"/>
    </row>
    <row r="190" spans="1:5">
      <c r="A190" s="45" t="s">
        <v>523</v>
      </c>
      <c r="B190" s="46" t="s">
        <v>196</v>
      </c>
      <c r="C190" s="9"/>
      <c r="D190" s="14"/>
      <c r="E190" s="36"/>
    </row>
    <row r="191" spans="1:5" ht="47.25">
      <c r="A191" s="37" t="s">
        <v>527</v>
      </c>
      <c r="B191" s="6" t="s">
        <v>526</v>
      </c>
      <c r="C191" s="8"/>
      <c r="D191" s="13">
        <f>SUM(D192:D193)</f>
        <v>0</v>
      </c>
      <c r="E191" s="13">
        <f>SUM(E192:E193)</f>
        <v>0</v>
      </c>
    </row>
    <row r="192" spans="1:5">
      <c r="A192" s="45" t="s">
        <v>529</v>
      </c>
      <c r="B192" s="46" t="s">
        <v>195</v>
      </c>
      <c r="C192" s="9"/>
      <c r="D192" s="14"/>
      <c r="E192" s="36"/>
    </row>
    <row r="193" spans="1:5">
      <c r="A193" s="45" t="s">
        <v>530</v>
      </c>
      <c r="B193" s="46" t="s">
        <v>196</v>
      </c>
      <c r="C193" s="9"/>
      <c r="D193" s="14"/>
      <c r="E193" s="36"/>
    </row>
    <row r="194" spans="1:5" ht="31.5">
      <c r="A194" s="37" t="s">
        <v>528</v>
      </c>
      <c r="B194" s="6" t="s">
        <v>2159</v>
      </c>
      <c r="C194" s="8"/>
      <c r="D194" s="13">
        <f>SUM(D195:D196)</f>
        <v>0</v>
      </c>
      <c r="E194" s="13">
        <f>SUM(E195:E196)</f>
        <v>0</v>
      </c>
    </row>
    <row r="195" spans="1:5">
      <c r="A195" s="45" t="s">
        <v>533</v>
      </c>
      <c r="B195" s="46" t="s">
        <v>195</v>
      </c>
      <c r="C195" s="9"/>
      <c r="D195" s="14"/>
      <c r="E195" s="36"/>
    </row>
    <row r="196" spans="1:5">
      <c r="A196" s="45" t="s">
        <v>534</v>
      </c>
      <c r="B196" s="46" t="s">
        <v>196</v>
      </c>
      <c r="C196" s="9"/>
      <c r="D196" s="14"/>
      <c r="E196" s="36"/>
    </row>
    <row r="197" spans="1:5" ht="31.5">
      <c r="A197" s="37" t="s">
        <v>539</v>
      </c>
      <c r="B197" s="6" t="s">
        <v>537</v>
      </c>
      <c r="C197" s="6"/>
      <c r="D197" s="13">
        <f>D198+D201+D204+D207+D210+D213</f>
        <v>0</v>
      </c>
      <c r="E197" s="13">
        <f>E198+E201+E204+E207+E210+E213</f>
        <v>0</v>
      </c>
    </row>
    <row r="198" spans="1:5" ht="47.25">
      <c r="A198" s="37" t="s">
        <v>540</v>
      </c>
      <c r="B198" s="6" t="s">
        <v>538</v>
      </c>
      <c r="C198" s="8"/>
      <c r="D198" s="13">
        <f>SUM(D199:D200)</f>
        <v>0</v>
      </c>
      <c r="E198" s="13">
        <f>SUM(E199:E200)</f>
        <v>0</v>
      </c>
    </row>
    <row r="199" spans="1:5">
      <c r="A199" s="45" t="s">
        <v>541</v>
      </c>
      <c r="B199" s="46" t="s">
        <v>195</v>
      </c>
      <c r="C199" s="9"/>
      <c r="D199" s="14"/>
      <c r="E199" s="36"/>
    </row>
    <row r="200" spans="1:5" ht="15" customHeight="1">
      <c r="A200" s="45" t="s">
        <v>542</v>
      </c>
      <c r="B200" s="46" t="s">
        <v>196</v>
      </c>
      <c r="C200" s="9"/>
      <c r="D200" s="14"/>
      <c r="E200" s="36"/>
    </row>
    <row r="201" spans="1:5" ht="47.25">
      <c r="A201" s="37" t="s">
        <v>545</v>
      </c>
      <c r="B201" s="6" t="s">
        <v>550</v>
      </c>
      <c r="C201" s="8"/>
      <c r="D201" s="13">
        <f>SUM(D202:D203)</f>
        <v>0</v>
      </c>
      <c r="E201" s="13">
        <f>SUM(E202:E203)</f>
        <v>0</v>
      </c>
    </row>
    <row r="202" spans="1:5">
      <c r="A202" s="45" t="s">
        <v>546</v>
      </c>
      <c r="B202" s="46" t="s">
        <v>195</v>
      </c>
      <c r="C202" s="9"/>
      <c r="D202" s="14"/>
      <c r="E202" s="36"/>
    </row>
    <row r="203" spans="1:5">
      <c r="A203" s="45" t="s">
        <v>547</v>
      </c>
      <c r="B203" s="46" t="s">
        <v>196</v>
      </c>
      <c r="C203" s="9"/>
      <c r="D203" s="14"/>
      <c r="E203" s="36"/>
    </row>
    <row r="204" spans="1:5" ht="47.25">
      <c r="A204" s="37" t="s">
        <v>551</v>
      </c>
      <c r="B204" s="6" t="s">
        <v>556</v>
      </c>
      <c r="C204" s="8"/>
      <c r="D204" s="13">
        <f>SUM(D205:D206)</f>
        <v>0</v>
      </c>
      <c r="E204" s="13">
        <f>SUM(E205:E206)</f>
        <v>0</v>
      </c>
    </row>
    <row r="205" spans="1:5">
      <c r="A205" s="45" t="s">
        <v>552</v>
      </c>
      <c r="B205" s="46" t="s">
        <v>195</v>
      </c>
      <c r="C205" s="9"/>
      <c r="D205" s="14"/>
      <c r="E205" s="36"/>
    </row>
    <row r="206" spans="1:5">
      <c r="A206" s="45" t="s">
        <v>553</v>
      </c>
      <c r="B206" s="46" t="s">
        <v>196</v>
      </c>
      <c r="C206" s="9"/>
      <c r="D206" s="14"/>
      <c r="E206" s="36"/>
    </row>
    <row r="207" spans="1:5" ht="47.25">
      <c r="A207" s="37" t="s">
        <v>557</v>
      </c>
      <c r="B207" s="6" t="s">
        <v>562</v>
      </c>
      <c r="C207" s="8"/>
      <c r="D207" s="13">
        <f>SUM(D208:D209)</f>
        <v>0</v>
      </c>
      <c r="E207" s="13">
        <f>SUM(E208:E209)</f>
        <v>0</v>
      </c>
    </row>
    <row r="208" spans="1:5">
      <c r="A208" s="45" t="s">
        <v>558</v>
      </c>
      <c r="B208" s="46" t="s">
        <v>195</v>
      </c>
      <c r="C208" s="9"/>
      <c r="D208" s="14"/>
      <c r="E208" s="36"/>
    </row>
    <row r="209" spans="1:5">
      <c r="A209" s="45" t="s">
        <v>559</v>
      </c>
      <c r="B209" s="46" t="s">
        <v>196</v>
      </c>
      <c r="C209" s="9"/>
      <c r="D209" s="14"/>
      <c r="E209" s="36"/>
    </row>
    <row r="210" spans="1:5" ht="47.25">
      <c r="A210" s="37" t="s">
        <v>563</v>
      </c>
      <c r="B210" s="6" t="s">
        <v>568</v>
      </c>
      <c r="C210" s="8"/>
      <c r="D210" s="13">
        <f>SUM(D211:D212)</f>
        <v>0</v>
      </c>
      <c r="E210" s="13">
        <f>SUM(E211:E212)</f>
        <v>0</v>
      </c>
    </row>
    <row r="211" spans="1:5">
      <c r="A211" s="45" t="s">
        <v>564</v>
      </c>
      <c r="B211" s="46" t="s">
        <v>195</v>
      </c>
      <c r="C211" s="9"/>
      <c r="D211" s="14"/>
      <c r="E211" s="36"/>
    </row>
    <row r="212" spans="1:5">
      <c r="A212" s="45" t="s">
        <v>565</v>
      </c>
      <c r="B212" s="46" t="s">
        <v>196</v>
      </c>
      <c r="C212" s="9"/>
      <c r="D212" s="14"/>
      <c r="E212" s="36"/>
    </row>
    <row r="213" spans="1:5" ht="47.25">
      <c r="A213" s="37" t="s">
        <v>569</v>
      </c>
      <c r="B213" s="6" t="s">
        <v>574</v>
      </c>
      <c r="C213" s="8"/>
      <c r="D213" s="13">
        <f>SUM(D214:D215)</f>
        <v>0</v>
      </c>
      <c r="E213" s="13">
        <f>SUM(E214:E215)</f>
        <v>0</v>
      </c>
    </row>
    <row r="214" spans="1:5">
      <c r="A214" s="45" t="s">
        <v>570</v>
      </c>
      <c r="B214" s="46" t="s">
        <v>195</v>
      </c>
      <c r="C214" s="9"/>
      <c r="D214" s="14"/>
      <c r="E214" s="36"/>
    </row>
    <row r="215" spans="1:5">
      <c r="A215" s="45" t="s">
        <v>571</v>
      </c>
      <c r="B215" s="46" t="s">
        <v>196</v>
      </c>
      <c r="C215" s="9"/>
      <c r="D215" s="14"/>
      <c r="E215" s="36"/>
    </row>
    <row r="216" spans="1:5" ht="31.5">
      <c r="A216" s="37" t="s">
        <v>576</v>
      </c>
      <c r="B216" s="6" t="s">
        <v>575</v>
      </c>
      <c r="C216" s="6"/>
      <c r="D216" s="13">
        <f>D217+D220+D223+D226+D229+D232</f>
        <v>0</v>
      </c>
      <c r="E216" s="13">
        <f>E217+E220+E223+E226+E229+E232</f>
        <v>0</v>
      </c>
    </row>
    <row r="217" spans="1:5" ht="47.25">
      <c r="A217" s="37" t="s">
        <v>577</v>
      </c>
      <c r="B217" s="6" t="s">
        <v>578</v>
      </c>
      <c r="C217" s="8"/>
      <c r="D217" s="13">
        <f>SUM(D218:D219)</f>
        <v>0</v>
      </c>
      <c r="E217" s="13">
        <f>SUM(E218:E219)</f>
        <v>0</v>
      </c>
    </row>
    <row r="218" spans="1:5">
      <c r="A218" s="45" t="s">
        <v>579</v>
      </c>
      <c r="B218" s="46" t="s">
        <v>195</v>
      </c>
      <c r="C218" s="9"/>
      <c r="D218" s="14"/>
      <c r="E218" s="36"/>
    </row>
    <row r="219" spans="1:5">
      <c r="A219" s="45" t="s">
        <v>580</v>
      </c>
      <c r="B219" s="46" t="s">
        <v>196</v>
      </c>
      <c r="C219" s="9"/>
      <c r="D219" s="14"/>
      <c r="E219" s="36"/>
    </row>
    <row r="220" spans="1:5" ht="47.25">
      <c r="A220" s="37" t="s">
        <v>583</v>
      </c>
      <c r="B220" s="6" t="s">
        <v>588</v>
      </c>
      <c r="C220" s="8"/>
      <c r="D220" s="13">
        <f>SUM(D221:D222)</f>
        <v>0</v>
      </c>
      <c r="E220" s="13">
        <f>SUM(E221:E222)</f>
        <v>0</v>
      </c>
    </row>
    <row r="221" spans="1:5">
      <c r="A221" s="45" t="s">
        <v>584</v>
      </c>
      <c r="B221" s="46" t="s">
        <v>195</v>
      </c>
      <c r="C221" s="9"/>
      <c r="D221" s="14"/>
      <c r="E221" s="36"/>
    </row>
    <row r="222" spans="1:5">
      <c r="A222" s="45" t="s">
        <v>585</v>
      </c>
      <c r="B222" s="46" t="s">
        <v>196</v>
      </c>
      <c r="C222" s="9"/>
      <c r="D222" s="14"/>
      <c r="E222" s="36"/>
    </row>
    <row r="223" spans="1:5" ht="47.25">
      <c r="A223" s="37" t="s">
        <v>603</v>
      </c>
      <c r="B223" s="6" t="s">
        <v>594</v>
      </c>
      <c r="C223" s="8"/>
      <c r="D223" s="13">
        <f>SUM(D224:D225)</f>
        <v>0</v>
      </c>
      <c r="E223" s="13">
        <f>SUM(E224:E225)</f>
        <v>0</v>
      </c>
    </row>
    <row r="224" spans="1:5">
      <c r="A224" s="45" t="s">
        <v>604</v>
      </c>
      <c r="B224" s="46" t="s">
        <v>195</v>
      </c>
      <c r="C224" s="9"/>
      <c r="D224" s="14"/>
      <c r="E224" s="36"/>
    </row>
    <row r="225" spans="1:5">
      <c r="A225" s="45" t="s">
        <v>605</v>
      </c>
      <c r="B225" s="46" t="s">
        <v>196</v>
      </c>
      <c r="C225" s="9"/>
      <c r="D225" s="14"/>
      <c r="E225" s="36"/>
    </row>
    <row r="226" spans="1:5" ht="47.25">
      <c r="A226" s="37" t="s">
        <v>608</v>
      </c>
      <c r="B226" s="6" t="s">
        <v>595</v>
      </c>
      <c r="C226" s="8"/>
      <c r="D226" s="13">
        <f>SUM(D227:D228)</f>
        <v>0</v>
      </c>
      <c r="E226" s="13">
        <f>SUM(E227:E228)</f>
        <v>0</v>
      </c>
    </row>
    <row r="227" spans="1:5">
      <c r="A227" s="45" t="s">
        <v>609</v>
      </c>
      <c r="B227" s="46" t="s">
        <v>195</v>
      </c>
      <c r="C227" s="9"/>
      <c r="D227" s="14"/>
      <c r="E227" s="36"/>
    </row>
    <row r="228" spans="1:5">
      <c r="A228" s="45" t="s">
        <v>610</v>
      </c>
      <c r="B228" s="46" t="s">
        <v>196</v>
      </c>
      <c r="C228" s="9"/>
      <c r="D228" s="14"/>
      <c r="E228" s="36"/>
    </row>
    <row r="229" spans="1:5" ht="47.25">
      <c r="A229" s="37" t="s">
        <v>613</v>
      </c>
      <c r="B229" s="6" t="s">
        <v>602</v>
      </c>
      <c r="C229" s="8"/>
      <c r="D229" s="13">
        <f>SUM(D230:D231)</f>
        <v>0</v>
      </c>
      <c r="E229" s="13">
        <f>SUM(E230:E231)</f>
        <v>0</v>
      </c>
    </row>
    <row r="230" spans="1:5">
      <c r="A230" s="45" t="s">
        <v>614</v>
      </c>
      <c r="B230" s="46" t="s">
        <v>195</v>
      </c>
      <c r="C230" s="9"/>
      <c r="D230" s="14"/>
      <c r="E230" s="36"/>
    </row>
    <row r="231" spans="1:5">
      <c r="A231" s="45" t="s">
        <v>615</v>
      </c>
      <c r="B231" s="46" t="s">
        <v>196</v>
      </c>
      <c r="C231" s="9"/>
      <c r="D231" s="14"/>
      <c r="E231" s="36"/>
    </row>
    <row r="232" spans="1:5" ht="47.25">
      <c r="A232" s="37" t="s">
        <v>618</v>
      </c>
      <c r="B232" s="6" t="s">
        <v>623</v>
      </c>
      <c r="C232" s="8"/>
      <c r="D232" s="13">
        <f>SUM(D233:D234)</f>
        <v>0</v>
      </c>
      <c r="E232" s="13">
        <f>SUM(E233:E234)</f>
        <v>0</v>
      </c>
    </row>
    <row r="233" spans="1:5">
      <c r="A233" s="45" t="s">
        <v>619</v>
      </c>
      <c r="B233" s="46" t="s">
        <v>195</v>
      </c>
      <c r="C233" s="9"/>
      <c r="D233" s="14"/>
      <c r="E233" s="36"/>
    </row>
    <row r="234" spans="1:5">
      <c r="A234" s="45" t="s">
        <v>620</v>
      </c>
      <c r="B234" s="46" t="s">
        <v>196</v>
      </c>
      <c r="C234" s="9"/>
      <c r="D234" s="14"/>
      <c r="E234" s="36"/>
    </row>
    <row r="235" spans="1:5" ht="31.5">
      <c r="A235" s="37" t="s">
        <v>625</v>
      </c>
      <c r="B235" s="6" t="s">
        <v>624</v>
      </c>
      <c r="C235" s="6"/>
      <c r="D235" s="13">
        <f>D236+D239+D242+D245+D248+D251</f>
        <v>0</v>
      </c>
      <c r="E235" s="13">
        <f>E236+E239+E242+E245+E248+E251</f>
        <v>0</v>
      </c>
    </row>
    <row r="236" spans="1:5" ht="47.25">
      <c r="A236" s="37" t="s">
        <v>626</v>
      </c>
      <c r="B236" s="6" t="s">
        <v>627</v>
      </c>
      <c r="C236" s="8"/>
      <c r="D236" s="13">
        <f>SUM(D237:D238)</f>
        <v>0</v>
      </c>
      <c r="E236" s="13">
        <f>SUM(E237:E238)</f>
        <v>0</v>
      </c>
    </row>
    <row r="237" spans="1:5">
      <c r="A237" s="45" t="s">
        <v>628</v>
      </c>
      <c r="B237" s="46" t="s">
        <v>195</v>
      </c>
      <c r="C237" s="9"/>
      <c r="D237" s="14"/>
      <c r="E237" s="36"/>
    </row>
    <row r="238" spans="1:5">
      <c r="A238" s="45" t="s">
        <v>629</v>
      </c>
      <c r="B238" s="46" t="s">
        <v>196</v>
      </c>
      <c r="C238" s="9"/>
      <c r="D238" s="14"/>
      <c r="E238" s="36"/>
    </row>
    <row r="239" spans="1:5" ht="47.25">
      <c r="A239" s="37" t="s">
        <v>589</v>
      </c>
      <c r="B239" s="6" t="s">
        <v>632</v>
      </c>
      <c r="C239" s="8"/>
      <c r="D239" s="13">
        <f>SUM(D240:D241)</f>
        <v>0</v>
      </c>
      <c r="E239" s="13">
        <f>SUM(E240:E241)</f>
        <v>0</v>
      </c>
    </row>
    <row r="240" spans="1:5">
      <c r="A240" s="45" t="s">
        <v>590</v>
      </c>
      <c r="B240" s="46" t="s">
        <v>195</v>
      </c>
      <c r="C240" s="9"/>
      <c r="D240" s="14"/>
      <c r="E240" s="36"/>
    </row>
    <row r="241" spans="1:5">
      <c r="A241" s="45" t="s">
        <v>591</v>
      </c>
      <c r="B241" s="46" t="s">
        <v>196</v>
      </c>
      <c r="C241" s="9"/>
      <c r="D241" s="14"/>
      <c r="E241" s="36"/>
    </row>
    <row r="242" spans="1:5" ht="47.25">
      <c r="A242" s="37" t="s">
        <v>633</v>
      </c>
      <c r="B242" s="6" t="s">
        <v>638</v>
      </c>
      <c r="C242" s="8"/>
      <c r="D242" s="13">
        <f>SUM(D243:D244)</f>
        <v>0</v>
      </c>
      <c r="E242" s="13">
        <f>SUM(E243:E244)</f>
        <v>0</v>
      </c>
    </row>
    <row r="243" spans="1:5">
      <c r="A243" s="45" t="s">
        <v>634</v>
      </c>
      <c r="B243" s="46" t="s">
        <v>195</v>
      </c>
      <c r="C243" s="9"/>
      <c r="D243" s="14"/>
      <c r="E243" s="36"/>
    </row>
    <row r="244" spans="1:5">
      <c r="A244" s="45" t="s">
        <v>635</v>
      </c>
      <c r="B244" s="46" t="s">
        <v>196</v>
      </c>
      <c r="C244" s="9"/>
      <c r="D244" s="14"/>
      <c r="E244" s="36"/>
    </row>
    <row r="245" spans="1:5" ht="47.25">
      <c r="A245" s="37" t="s">
        <v>639</v>
      </c>
      <c r="B245" s="6" t="s">
        <v>644</v>
      </c>
      <c r="C245" s="8"/>
      <c r="D245" s="13">
        <f>SUM(D246:D247)</f>
        <v>0</v>
      </c>
      <c r="E245" s="13">
        <f>SUM(E246:E247)</f>
        <v>0</v>
      </c>
    </row>
    <row r="246" spans="1:5">
      <c r="A246" s="45" t="s">
        <v>640</v>
      </c>
      <c r="B246" s="46" t="s">
        <v>195</v>
      </c>
      <c r="C246" s="9"/>
      <c r="D246" s="14"/>
      <c r="E246" s="36"/>
    </row>
    <row r="247" spans="1:5">
      <c r="A247" s="45" t="s">
        <v>641</v>
      </c>
      <c r="B247" s="46" t="s">
        <v>196</v>
      </c>
      <c r="C247" s="9"/>
      <c r="D247" s="14"/>
      <c r="E247" s="36"/>
    </row>
    <row r="248" spans="1:5" ht="47.25">
      <c r="A248" s="37" t="s">
        <v>645</v>
      </c>
      <c r="B248" s="6" t="s">
        <v>646</v>
      </c>
      <c r="C248" s="8"/>
      <c r="D248" s="13">
        <f>SUM(D249:D250)</f>
        <v>0</v>
      </c>
      <c r="E248" s="13">
        <f>SUM(E249:E250)</f>
        <v>0</v>
      </c>
    </row>
    <row r="249" spans="1:5">
      <c r="A249" s="45" t="s">
        <v>647</v>
      </c>
      <c r="B249" s="46" t="s">
        <v>195</v>
      </c>
      <c r="C249" s="9"/>
      <c r="D249" s="14"/>
      <c r="E249" s="36"/>
    </row>
    <row r="250" spans="1:5">
      <c r="A250" s="45" t="s">
        <v>648</v>
      </c>
      <c r="B250" s="46" t="s">
        <v>196</v>
      </c>
      <c r="C250" s="9"/>
      <c r="D250" s="14"/>
      <c r="E250" s="36"/>
    </row>
    <row r="251" spans="1:5" ht="47.25">
      <c r="A251" s="37" t="s">
        <v>651</v>
      </c>
      <c r="B251" s="6" t="s">
        <v>656</v>
      </c>
      <c r="C251" s="8"/>
      <c r="D251" s="13">
        <f>SUM(D252:D253)</f>
        <v>0</v>
      </c>
      <c r="E251" s="13">
        <f>SUM(E252:E253)</f>
        <v>0</v>
      </c>
    </row>
    <row r="252" spans="1:5">
      <c r="A252" s="45" t="s">
        <v>652</v>
      </c>
      <c r="B252" s="46" t="s">
        <v>195</v>
      </c>
      <c r="C252" s="9"/>
      <c r="D252" s="14"/>
      <c r="E252" s="36"/>
    </row>
    <row r="253" spans="1:5">
      <c r="A253" s="45" t="s">
        <v>653</v>
      </c>
      <c r="B253" s="46" t="s">
        <v>196</v>
      </c>
      <c r="C253" s="9"/>
      <c r="D253" s="14"/>
      <c r="E253" s="36"/>
    </row>
    <row r="254" spans="1:5" ht="31.5">
      <c r="A254" s="37" t="s">
        <v>657</v>
      </c>
      <c r="B254" s="6" t="s">
        <v>659</v>
      </c>
      <c r="C254" s="6"/>
      <c r="D254" s="13">
        <f>D255+D258+D261+D264+D267+D270</f>
        <v>0</v>
      </c>
      <c r="E254" s="13">
        <f>E255+E258+E261+E264+E267+E270</f>
        <v>0</v>
      </c>
    </row>
    <row r="255" spans="1:5" ht="47.25">
      <c r="A255" s="37" t="s">
        <v>658</v>
      </c>
      <c r="B255" s="6" t="s">
        <v>660</v>
      </c>
      <c r="C255" s="8"/>
      <c r="D255" s="13">
        <f>SUM(D256:D257)</f>
        <v>0</v>
      </c>
      <c r="E255" s="13">
        <f>SUM(E256:E257)</f>
        <v>0</v>
      </c>
    </row>
    <row r="256" spans="1:5">
      <c r="A256" s="45" t="s">
        <v>661</v>
      </c>
      <c r="B256" s="46" t="s">
        <v>195</v>
      </c>
      <c r="C256" s="9"/>
      <c r="D256" s="14"/>
      <c r="E256" s="36"/>
    </row>
    <row r="257" spans="1:5">
      <c r="A257" s="45" t="s">
        <v>662</v>
      </c>
      <c r="B257" s="46" t="s">
        <v>196</v>
      </c>
      <c r="C257" s="9"/>
      <c r="D257" s="14"/>
      <c r="E257" s="36"/>
    </row>
    <row r="258" spans="1:5" ht="47.25">
      <c r="A258" s="37" t="s">
        <v>596</v>
      </c>
      <c r="B258" s="6" t="s">
        <v>670</v>
      </c>
      <c r="C258" s="8"/>
      <c r="D258" s="13">
        <f>SUM(D259:D260)</f>
        <v>0</v>
      </c>
      <c r="E258" s="13">
        <f>SUM(E259:E260)</f>
        <v>0</v>
      </c>
    </row>
    <row r="259" spans="1:5">
      <c r="A259" s="45" t="s">
        <v>597</v>
      </c>
      <c r="B259" s="46" t="s">
        <v>195</v>
      </c>
      <c r="C259" s="9"/>
      <c r="D259" s="14"/>
      <c r="E259" s="36"/>
    </row>
    <row r="260" spans="1:5">
      <c r="A260" s="45" t="s">
        <v>598</v>
      </c>
      <c r="B260" s="46" t="s">
        <v>196</v>
      </c>
      <c r="C260" s="9"/>
      <c r="D260" s="14"/>
      <c r="E260" s="36"/>
    </row>
    <row r="261" spans="1:5" ht="47.25">
      <c r="A261" s="37" t="s">
        <v>665</v>
      </c>
      <c r="B261" s="6" t="s">
        <v>671</v>
      </c>
      <c r="C261" s="8"/>
      <c r="D261" s="13">
        <f>SUM(D262:D263)</f>
        <v>0</v>
      </c>
      <c r="E261" s="13">
        <f>SUM(E262:E263)</f>
        <v>0</v>
      </c>
    </row>
    <row r="262" spans="1:5">
      <c r="A262" s="45" t="s">
        <v>666</v>
      </c>
      <c r="B262" s="46" t="s">
        <v>195</v>
      </c>
      <c r="C262" s="9"/>
      <c r="D262" s="14"/>
      <c r="E262" s="36"/>
    </row>
    <row r="263" spans="1:5">
      <c r="A263" s="45" t="s">
        <v>667</v>
      </c>
      <c r="B263" s="46" t="s">
        <v>196</v>
      </c>
      <c r="C263" s="9"/>
      <c r="D263" s="14"/>
      <c r="E263" s="36"/>
    </row>
    <row r="264" spans="1:5" ht="47.25">
      <c r="A264" s="37" t="s">
        <v>672</v>
      </c>
      <c r="B264" s="6" t="s">
        <v>673</v>
      </c>
      <c r="C264" s="8"/>
      <c r="D264" s="13">
        <f>SUM(D265:D266)</f>
        <v>0</v>
      </c>
      <c r="E264" s="13">
        <f>SUM(E265:E266)</f>
        <v>0</v>
      </c>
    </row>
    <row r="265" spans="1:5">
      <c r="A265" s="45" t="s">
        <v>674</v>
      </c>
      <c r="B265" s="46" t="s">
        <v>195</v>
      </c>
      <c r="C265" s="9"/>
      <c r="D265" s="14"/>
      <c r="E265" s="36"/>
    </row>
    <row r="266" spans="1:5">
      <c r="A266" s="45" t="s">
        <v>675</v>
      </c>
      <c r="B266" s="46" t="s">
        <v>196</v>
      </c>
      <c r="C266" s="9"/>
      <c r="D266" s="14"/>
      <c r="E266" s="36"/>
    </row>
    <row r="267" spans="1:5" ht="47.25">
      <c r="A267" s="37" t="s">
        <v>678</v>
      </c>
      <c r="B267" s="6" t="s">
        <v>683</v>
      </c>
      <c r="C267" s="8"/>
      <c r="D267" s="13">
        <f>SUM(D268:D269)</f>
        <v>0</v>
      </c>
      <c r="E267" s="13">
        <f>SUM(E268:E269)</f>
        <v>0</v>
      </c>
    </row>
    <row r="268" spans="1:5">
      <c r="A268" s="45" t="s">
        <v>679</v>
      </c>
      <c r="B268" s="46" t="s">
        <v>195</v>
      </c>
      <c r="C268" s="9"/>
      <c r="D268" s="14"/>
      <c r="E268" s="36"/>
    </row>
    <row r="269" spans="1:5">
      <c r="A269" s="45" t="s">
        <v>680</v>
      </c>
      <c r="B269" s="46" t="s">
        <v>196</v>
      </c>
      <c r="C269" s="9"/>
      <c r="D269" s="14"/>
      <c r="E269" s="36"/>
    </row>
    <row r="270" spans="1:5" ht="47.25">
      <c r="A270" s="37" t="s">
        <v>684</v>
      </c>
      <c r="B270" s="6" t="s">
        <v>689</v>
      </c>
      <c r="C270" s="8"/>
      <c r="D270" s="13">
        <f>SUM(D271:D272)</f>
        <v>0</v>
      </c>
      <c r="E270" s="13">
        <f>SUM(E271:E272)</f>
        <v>0</v>
      </c>
    </row>
    <row r="271" spans="1:5">
      <c r="A271" s="45" t="s">
        <v>685</v>
      </c>
      <c r="B271" s="46" t="s">
        <v>195</v>
      </c>
      <c r="C271" s="9"/>
      <c r="D271" s="14"/>
      <c r="E271" s="36"/>
    </row>
    <row r="272" spans="1:5">
      <c r="A272" s="45" t="s">
        <v>686</v>
      </c>
      <c r="B272" s="46" t="s">
        <v>196</v>
      </c>
      <c r="C272" s="9"/>
      <c r="D272" s="14"/>
      <c r="E272" s="36"/>
    </row>
    <row r="273" spans="1:5" ht="31.5">
      <c r="A273" s="37" t="s">
        <v>690</v>
      </c>
      <c r="B273" s="6" t="s">
        <v>692</v>
      </c>
      <c r="C273" s="6"/>
      <c r="D273" s="13">
        <f>D274+D277+D280+D283+D286+D289</f>
        <v>0</v>
      </c>
      <c r="E273" s="13">
        <f>E274+E277+E280+E283+E286+E289</f>
        <v>0</v>
      </c>
    </row>
    <row r="274" spans="1:5" ht="47.25">
      <c r="A274" s="37" t="s">
        <v>691</v>
      </c>
      <c r="B274" s="6" t="s">
        <v>693</v>
      </c>
      <c r="C274" s="8"/>
      <c r="D274" s="13">
        <f>SUM(D275:D276)</f>
        <v>0</v>
      </c>
      <c r="E274" s="13">
        <f>SUM(E275:E276)</f>
        <v>0</v>
      </c>
    </row>
    <row r="275" spans="1:5">
      <c r="A275" s="45" t="s">
        <v>694</v>
      </c>
      <c r="B275" s="46" t="s">
        <v>195</v>
      </c>
      <c r="C275" s="9"/>
      <c r="D275" s="14"/>
      <c r="E275" s="36"/>
    </row>
    <row r="276" spans="1:5">
      <c r="A276" s="45" t="s">
        <v>695</v>
      </c>
      <c r="B276" s="46" t="s">
        <v>196</v>
      </c>
      <c r="C276" s="9"/>
      <c r="D276" s="14"/>
      <c r="E276" s="36"/>
    </row>
    <row r="277" spans="1:5" ht="47.25">
      <c r="A277" s="37" t="s">
        <v>601</v>
      </c>
      <c r="B277" s="6" t="s">
        <v>698</v>
      </c>
      <c r="C277" s="8"/>
      <c r="D277" s="13">
        <f>SUM(D278:D279)</f>
        <v>0</v>
      </c>
      <c r="E277" s="13">
        <f>SUM(E278:E279)</f>
        <v>0</v>
      </c>
    </row>
    <row r="278" spans="1:5">
      <c r="A278" s="45" t="s">
        <v>694</v>
      </c>
      <c r="B278" s="46" t="s">
        <v>195</v>
      </c>
      <c r="C278" s="9"/>
      <c r="D278" s="14"/>
      <c r="E278" s="36"/>
    </row>
    <row r="279" spans="1:5">
      <c r="A279" s="45" t="s">
        <v>695</v>
      </c>
      <c r="B279" s="46" t="s">
        <v>196</v>
      </c>
      <c r="C279" s="9"/>
      <c r="D279" s="14"/>
      <c r="E279" s="36"/>
    </row>
    <row r="280" spans="1:5" ht="47.25">
      <c r="A280" s="37" t="s">
        <v>699</v>
      </c>
      <c r="B280" s="6" t="s">
        <v>704</v>
      </c>
      <c r="C280" s="8"/>
      <c r="D280" s="13">
        <f>SUM(D281:D282)</f>
        <v>0</v>
      </c>
      <c r="E280" s="13">
        <f>SUM(E281:E282)</f>
        <v>0</v>
      </c>
    </row>
    <row r="281" spans="1:5">
      <c r="A281" s="45" t="s">
        <v>700</v>
      </c>
      <c r="B281" s="46" t="s">
        <v>195</v>
      </c>
      <c r="C281" s="9"/>
      <c r="D281" s="14"/>
      <c r="E281" s="36"/>
    </row>
    <row r="282" spans="1:5">
      <c r="A282" s="45" t="s">
        <v>701</v>
      </c>
      <c r="B282" s="46" t="s">
        <v>196</v>
      </c>
      <c r="C282" s="9"/>
      <c r="D282" s="14"/>
      <c r="E282" s="36"/>
    </row>
    <row r="283" spans="1:5" ht="47.25">
      <c r="A283" s="37" t="s">
        <v>705</v>
      </c>
      <c r="B283" s="6" t="s">
        <v>710</v>
      </c>
      <c r="C283" s="8"/>
      <c r="D283" s="13">
        <f>SUM(D284:D285)</f>
        <v>0</v>
      </c>
      <c r="E283" s="13">
        <f>SUM(E284:E285)</f>
        <v>0</v>
      </c>
    </row>
    <row r="284" spans="1:5">
      <c r="A284" s="45" t="s">
        <v>706</v>
      </c>
      <c r="B284" s="46" t="s">
        <v>195</v>
      </c>
      <c r="C284" s="9"/>
      <c r="D284" s="14"/>
      <c r="E284" s="36"/>
    </row>
    <row r="285" spans="1:5">
      <c r="A285" s="45" t="s">
        <v>707</v>
      </c>
      <c r="B285" s="46" t="s">
        <v>196</v>
      </c>
      <c r="C285" s="9"/>
      <c r="D285" s="14"/>
      <c r="E285" s="36"/>
    </row>
    <row r="286" spans="1:5" ht="47.25">
      <c r="A286" s="37" t="s">
        <v>711</v>
      </c>
      <c r="B286" s="6" t="s">
        <v>716</v>
      </c>
      <c r="C286" s="8"/>
      <c r="D286" s="13">
        <f>SUM(D287:D288)</f>
        <v>0</v>
      </c>
      <c r="E286" s="13">
        <f>SUM(E287:E288)</f>
        <v>0</v>
      </c>
    </row>
    <row r="287" spans="1:5">
      <c r="A287" s="45" t="s">
        <v>712</v>
      </c>
      <c r="B287" s="46" t="s">
        <v>195</v>
      </c>
      <c r="C287" s="9"/>
      <c r="D287" s="14"/>
      <c r="E287" s="36"/>
    </row>
    <row r="288" spans="1:5">
      <c r="A288" s="45" t="s">
        <v>713</v>
      </c>
      <c r="B288" s="46" t="s">
        <v>196</v>
      </c>
      <c r="C288" s="9"/>
      <c r="D288" s="14"/>
      <c r="E288" s="36"/>
    </row>
    <row r="289" spans="1:5" ht="47.25">
      <c r="A289" s="37" t="s">
        <v>717</v>
      </c>
      <c r="B289" s="6" t="s">
        <v>722</v>
      </c>
      <c r="C289" s="8"/>
      <c r="D289" s="13">
        <f>SUM(D290:D291)</f>
        <v>0</v>
      </c>
      <c r="E289" s="13">
        <f>SUM(E290:E291)</f>
        <v>0</v>
      </c>
    </row>
    <row r="290" spans="1:5">
      <c r="A290" s="45" t="s">
        <v>718</v>
      </c>
      <c r="B290" s="46" t="s">
        <v>195</v>
      </c>
      <c r="C290" s="9"/>
      <c r="D290" s="14"/>
      <c r="E290" s="36"/>
    </row>
    <row r="291" spans="1:5">
      <c r="A291" s="45" t="s">
        <v>719</v>
      </c>
      <c r="B291" s="46" t="s">
        <v>196</v>
      </c>
      <c r="C291" s="9"/>
      <c r="D291" s="14"/>
      <c r="E291" s="36"/>
    </row>
    <row r="292" spans="1:5" ht="31.5">
      <c r="A292" s="37" t="s">
        <v>723</v>
      </c>
      <c r="B292" s="6" t="s">
        <v>729</v>
      </c>
      <c r="C292" s="6"/>
      <c r="D292" s="13">
        <f>D293+D296+D299+D302+D305+D308</f>
        <v>0</v>
      </c>
      <c r="E292" s="13">
        <f>E293+E296+E299+E302+E305+E308</f>
        <v>0</v>
      </c>
    </row>
    <row r="293" spans="1:5" ht="47.25">
      <c r="A293" s="37" t="s">
        <v>724</v>
      </c>
      <c r="B293" s="6" t="s">
        <v>730</v>
      </c>
      <c r="C293" s="8"/>
      <c r="D293" s="13">
        <f>SUM(D294:D295)</f>
        <v>0</v>
      </c>
      <c r="E293" s="13">
        <f>SUM(E294:E295)</f>
        <v>0</v>
      </c>
    </row>
    <row r="294" spans="1:5">
      <c r="A294" s="45" t="s">
        <v>725</v>
      </c>
      <c r="B294" s="46" t="s">
        <v>195</v>
      </c>
      <c r="C294" s="9"/>
      <c r="D294" s="14"/>
      <c r="E294" s="36"/>
    </row>
    <row r="295" spans="1:5">
      <c r="A295" s="45" t="s">
        <v>726</v>
      </c>
      <c r="B295" s="46" t="s">
        <v>196</v>
      </c>
      <c r="C295" s="9"/>
      <c r="D295" s="14"/>
      <c r="E295" s="36"/>
    </row>
    <row r="296" spans="1:5" ht="47.25">
      <c r="A296" s="37" t="s">
        <v>731</v>
      </c>
      <c r="B296" s="6" t="s">
        <v>736</v>
      </c>
      <c r="C296" s="8"/>
      <c r="D296" s="13">
        <f>SUM(D297:D298)</f>
        <v>0</v>
      </c>
      <c r="E296" s="13">
        <f>SUM(E297:E298)</f>
        <v>0</v>
      </c>
    </row>
    <row r="297" spans="1:5">
      <c r="A297" s="45" t="s">
        <v>732</v>
      </c>
      <c r="B297" s="46" t="s">
        <v>195</v>
      </c>
      <c r="C297" s="9"/>
      <c r="D297" s="14"/>
      <c r="E297" s="36"/>
    </row>
    <row r="298" spans="1:5">
      <c r="A298" s="45" t="s">
        <v>733</v>
      </c>
      <c r="B298" s="46" t="s">
        <v>196</v>
      </c>
      <c r="C298" s="9"/>
      <c r="D298" s="14"/>
      <c r="E298" s="36"/>
    </row>
    <row r="299" spans="1:5" ht="47.25">
      <c r="A299" s="37" t="s">
        <v>737</v>
      </c>
      <c r="B299" s="6" t="s">
        <v>742</v>
      </c>
      <c r="C299" s="8"/>
      <c r="D299" s="13">
        <f>SUM(D300:D301)</f>
        <v>0</v>
      </c>
      <c r="E299" s="13">
        <f>SUM(E300:E301)</f>
        <v>0</v>
      </c>
    </row>
    <row r="300" spans="1:5">
      <c r="A300" s="45" t="s">
        <v>738</v>
      </c>
      <c r="B300" s="46" t="s">
        <v>195</v>
      </c>
      <c r="C300" s="9"/>
      <c r="D300" s="14"/>
      <c r="E300" s="36"/>
    </row>
    <row r="301" spans="1:5">
      <c r="A301" s="45" t="s">
        <v>739</v>
      </c>
      <c r="B301" s="46" t="s">
        <v>196</v>
      </c>
      <c r="C301" s="9"/>
      <c r="D301" s="14"/>
      <c r="E301" s="36"/>
    </row>
    <row r="302" spans="1:5" ht="47.25">
      <c r="A302" s="37" t="s">
        <v>743</v>
      </c>
      <c r="B302" s="6" t="s">
        <v>748</v>
      </c>
      <c r="C302" s="8"/>
      <c r="D302" s="13">
        <f>SUM(D303:D304)</f>
        <v>0</v>
      </c>
      <c r="E302" s="13">
        <f>SUM(E303:E304)</f>
        <v>0</v>
      </c>
    </row>
    <row r="303" spans="1:5">
      <c r="A303" s="45" t="s">
        <v>744</v>
      </c>
      <c r="B303" s="46" t="s">
        <v>195</v>
      </c>
      <c r="C303" s="9"/>
      <c r="D303" s="14"/>
      <c r="E303" s="36"/>
    </row>
    <row r="304" spans="1:5">
      <c r="A304" s="45" t="s">
        <v>745</v>
      </c>
      <c r="B304" s="46" t="s">
        <v>196</v>
      </c>
      <c r="C304" s="9"/>
      <c r="D304" s="14"/>
      <c r="E304" s="36"/>
    </row>
    <row r="305" spans="1:5" ht="47.25">
      <c r="A305" s="37" t="s">
        <v>749</v>
      </c>
      <c r="B305" s="6" t="s">
        <v>754</v>
      </c>
      <c r="C305" s="8"/>
      <c r="D305" s="13">
        <f>SUM(D306:D307)</f>
        <v>0</v>
      </c>
      <c r="E305" s="13">
        <f>SUM(E306:E307)</f>
        <v>0</v>
      </c>
    </row>
    <row r="306" spans="1:5">
      <c r="A306" s="45" t="s">
        <v>750</v>
      </c>
      <c r="B306" s="46" t="s">
        <v>195</v>
      </c>
      <c r="C306" s="9"/>
      <c r="D306" s="14"/>
      <c r="E306" s="36"/>
    </row>
    <row r="307" spans="1:5">
      <c r="A307" s="45" t="s">
        <v>751</v>
      </c>
      <c r="B307" s="46" t="s">
        <v>196</v>
      </c>
      <c r="C307" s="9"/>
      <c r="D307" s="14"/>
      <c r="E307" s="36"/>
    </row>
    <row r="308" spans="1:5" ht="47.25">
      <c r="A308" s="37" t="s">
        <v>755</v>
      </c>
      <c r="B308" s="6" t="s">
        <v>760</v>
      </c>
      <c r="C308" s="8"/>
      <c r="D308" s="13">
        <f>SUM(D309:D310)</f>
        <v>0</v>
      </c>
      <c r="E308" s="13">
        <f>SUM(E309:E310)</f>
        <v>0</v>
      </c>
    </row>
    <row r="309" spans="1:5">
      <c r="A309" s="45" t="s">
        <v>756</v>
      </c>
      <c r="B309" s="46" t="s">
        <v>195</v>
      </c>
      <c r="C309" s="9"/>
      <c r="D309" s="14"/>
      <c r="E309" s="36"/>
    </row>
    <row r="310" spans="1:5">
      <c r="A310" s="45" t="s">
        <v>757</v>
      </c>
      <c r="B310" s="46" t="s">
        <v>196</v>
      </c>
      <c r="C310" s="9"/>
      <c r="D310" s="14"/>
      <c r="E310" s="36"/>
    </row>
    <row r="311" spans="1:5" ht="31.5">
      <c r="A311" s="37" t="s">
        <v>761</v>
      </c>
      <c r="B311" s="6" t="s">
        <v>768</v>
      </c>
      <c r="C311" s="6"/>
      <c r="D311" s="13">
        <f>D312+D315+D318+D321+D324+D327</f>
        <v>0</v>
      </c>
      <c r="E311" s="13">
        <f>E312+E315+E318+E321+E324+E327</f>
        <v>0</v>
      </c>
    </row>
    <row r="312" spans="1:5" ht="47.25">
      <c r="A312" s="37" t="s">
        <v>762</v>
      </c>
      <c r="B312" s="6" t="s">
        <v>767</v>
      </c>
      <c r="C312" s="8"/>
      <c r="D312" s="13">
        <f>SUM(D313:D314)</f>
        <v>0</v>
      </c>
      <c r="E312" s="13">
        <f>SUM(E313:E314)</f>
        <v>0</v>
      </c>
    </row>
    <row r="313" spans="1:5">
      <c r="A313" s="45" t="s">
        <v>763</v>
      </c>
      <c r="B313" s="46" t="s">
        <v>195</v>
      </c>
      <c r="C313" s="9"/>
      <c r="D313" s="14"/>
      <c r="E313" s="36"/>
    </row>
    <row r="314" spans="1:5">
      <c r="A314" s="45" t="s">
        <v>764</v>
      </c>
      <c r="B314" s="46" t="s">
        <v>196</v>
      </c>
      <c r="C314" s="9"/>
      <c r="D314" s="14"/>
      <c r="E314" s="36"/>
    </row>
    <row r="315" spans="1:5" ht="47.25">
      <c r="A315" s="37" t="s">
        <v>774</v>
      </c>
      <c r="B315" s="6" t="s">
        <v>773</v>
      </c>
      <c r="C315" s="8"/>
      <c r="D315" s="13">
        <f>SUM(D316:D317)</f>
        <v>0</v>
      </c>
      <c r="E315" s="13">
        <f>SUM(E316:E317)</f>
        <v>0</v>
      </c>
    </row>
    <row r="316" spans="1:5">
      <c r="A316" s="45" t="s">
        <v>769</v>
      </c>
      <c r="B316" s="46" t="s">
        <v>195</v>
      </c>
      <c r="C316" s="9"/>
      <c r="D316" s="14"/>
      <c r="E316" s="36"/>
    </row>
    <row r="317" spans="1:5">
      <c r="A317" s="45" t="s">
        <v>770</v>
      </c>
      <c r="B317" s="46" t="s">
        <v>196</v>
      </c>
      <c r="C317" s="9"/>
      <c r="D317" s="14"/>
      <c r="E317" s="36"/>
    </row>
    <row r="318" spans="1:5" ht="47.25">
      <c r="A318" s="37" t="s">
        <v>775</v>
      </c>
      <c r="B318" s="6" t="s">
        <v>780</v>
      </c>
      <c r="C318" s="8"/>
      <c r="D318" s="13">
        <f>SUM(D319:D320)</f>
        <v>0</v>
      </c>
      <c r="E318" s="13">
        <f>SUM(E319:E320)</f>
        <v>0</v>
      </c>
    </row>
    <row r="319" spans="1:5">
      <c r="A319" s="45" t="s">
        <v>776</v>
      </c>
      <c r="B319" s="46" t="s">
        <v>195</v>
      </c>
      <c r="C319" s="9"/>
      <c r="D319" s="14"/>
      <c r="E319" s="36"/>
    </row>
    <row r="320" spans="1:5">
      <c r="A320" s="45" t="s">
        <v>777</v>
      </c>
      <c r="B320" s="46" t="s">
        <v>196</v>
      </c>
      <c r="C320" s="9"/>
      <c r="D320" s="14"/>
      <c r="E320" s="36"/>
    </row>
    <row r="321" spans="1:5" ht="47.25">
      <c r="A321" s="37" t="s">
        <v>781</v>
      </c>
      <c r="B321" s="6" t="s">
        <v>786</v>
      </c>
      <c r="C321" s="8"/>
      <c r="D321" s="13">
        <f>SUM(D322:D323)</f>
        <v>0</v>
      </c>
      <c r="E321" s="13">
        <f>SUM(E322:E323)</f>
        <v>0</v>
      </c>
    </row>
    <row r="322" spans="1:5">
      <c r="A322" s="45" t="s">
        <v>782</v>
      </c>
      <c r="B322" s="46" t="s">
        <v>195</v>
      </c>
      <c r="C322" s="9"/>
      <c r="D322" s="14"/>
      <c r="E322" s="36"/>
    </row>
    <row r="323" spans="1:5">
      <c r="A323" s="45" t="s">
        <v>783</v>
      </c>
      <c r="B323" s="46" t="s">
        <v>196</v>
      </c>
      <c r="C323" s="9"/>
      <c r="D323" s="14"/>
      <c r="E323" s="36"/>
    </row>
    <row r="324" spans="1:5" ht="47.25">
      <c r="A324" s="37" t="s">
        <v>787</v>
      </c>
      <c r="B324" s="6" t="s">
        <v>792</v>
      </c>
      <c r="C324" s="8"/>
      <c r="D324" s="13">
        <f>SUM(D325:D326)</f>
        <v>0</v>
      </c>
      <c r="E324" s="13">
        <f>SUM(E325:E326)</f>
        <v>0</v>
      </c>
    </row>
    <row r="325" spans="1:5">
      <c r="A325" s="45" t="s">
        <v>788</v>
      </c>
      <c r="B325" s="46" t="s">
        <v>195</v>
      </c>
      <c r="C325" s="9"/>
      <c r="D325" s="14"/>
      <c r="E325" s="36"/>
    </row>
    <row r="326" spans="1:5">
      <c r="A326" s="45" t="s">
        <v>789</v>
      </c>
      <c r="B326" s="46" t="s">
        <v>196</v>
      </c>
      <c r="C326" s="9"/>
      <c r="D326" s="14"/>
      <c r="E326" s="36"/>
    </row>
    <row r="327" spans="1:5" ht="31.5">
      <c r="A327" s="37" t="s">
        <v>793</v>
      </c>
      <c r="B327" s="6" t="s">
        <v>798</v>
      </c>
      <c r="C327" s="8"/>
      <c r="D327" s="13">
        <f>SUM(D328:D329)</f>
        <v>0</v>
      </c>
      <c r="E327" s="13">
        <f>SUM(E328:E329)</f>
        <v>0</v>
      </c>
    </row>
    <row r="328" spans="1:5">
      <c r="A328" s="45" t="s">
        <v>794</v>
      </c>
      <c r="B328" s="46" t="s">
        <v>195</v>
      </c>
      <c r="C328" s="9"/>
      <c r="D328" s="14"/>
      <c r="E328" s="36"/>
    </row>
    <row r="329" spans="1:5">
      <c r="A329" s="45" t="s">
        <v>795</v>
      </c>
      <c r="B329" s="46" t="s">
        <v>196</v>
      </c>
      <c r="C329" s="9"/>
      <c r="D329" s="14"/>
      <c r="E329" s="36"/>
    </row>
    <row r="330" spans="1:5" ht="31.5">
      <c r="A330" s="37" t="s">
        <v>806</v>
      </c>
      <c r="B330" s="6" t="s">
        <v>799</v>
      </c>
      <c r="C330" s="6"/>
      <c r="D330" s="13">
        <f>D331+D334+D337+D340+D343+D346</f>
        <v>0</v>
      </c>
      <c r="E330" s="13">
        <f>E331+E334+E337+E340+E343+E346</f>
        <v>0</v>
      </c>
    </row>
    <row r="331" spans="1:5" ht="47.25">
      <c r="A331" s="37" t="s">
        <v>809</v>
      </c>
      <c r="B331" s="6" t="s">
        <v>800</v>
      </c>
      <c r="C331" s="8"/>
      <c r="D331" s="13">
        <f>SUM(D332:D333)</f>
        <v>0</v>
      </c>
      <c r="E331" s="13">
        <f>SUM(E332:E333)</f>
        <v>0</v>
      </c>
    </row>
    <row r="332" spans="1:5">
      <c r="A332" s="45" t="s">
        <v>810</v>
      </c>
      <c r="B332" s="46" t="s">
        <v>195</v>
      </c>
      <c r="C332" s="9"/>
      <c r="D332" s="14"/>
      <c r="E332" s="36"/>
    </row>
    <row r="333" spans="1:5">
      <c r="A333" s="45" t="s">
        <v>811</v>
      </c>
      <c r="B333" s="46" t="s">
        <v>196</v>
      </c>
      <c r="C333" s="9"/>
      <c r="D333" s="14"/>
      <c r="E333" s="36"/>
    </row>
    <row r="334" spans="1:5" ht="47.25">
      <c r="A334" s="37" t="s">
        <v>814</v>
      </c>
      <c r="B334" s="6" t="s">
        <v>801</v>
      </c>
      <c r="C334" s="8"/>
      <c r="D334" s="13">
        <f>SUM(D335:D336)</f>
        <v>0</v>
      </c>
      <c r="E334" s="13">
        <f>SUM(E335:E336)</f>
        <v>0</v>
      </c>
    </row>
    <row r="335" spans="1:5">
      <c r="A335" s="45" t="s">
        <v>815</v>
      </c>
      <c r="B335" s="46" t="s">
        <v>195</v>
      </c>
      <c r="C335" s="9"/>
      <c r="D335" s="14"/>
      <c r="E335" s="36"/>
    </row>
    <row r="336" spans="1:5">
      <c r="A336" s="45" t="s">
        <v>816</v>
      </c>
      <c r="B336" s="46" t="s">
        <v>196</v>
      </c>
      <c r="C336" s="9"/>
      <c r="D336" s="14"/>
      <c r="E336" s="36"/>
    </row>
    <row r="337" spans="1:5" ht="47.25">
      <c r="A337" s="37" t="s">
        <v>820</v>
      </c>
      <c r="B337" s="6" t="s">
        <v>802</v>
      </c>
      <c r="C337" s="8"/>
      <c r="D337" s="13">
        <f>SUM(D338:D339)</f>
        <v>0</v>
      </c>
      <c r="E337" s="13">
        <f>SUM(E338:E339)</f>
        <v>0</v>
      </c>
    </row>
    <row r="338" spans="1:5">
      <c r="A338" s="45" t="s">
        <v>821</v>
      </c>
      <c r="B338" s="46" t="s">
        <v>195</v>
      </c>
      <c r="C338" s="9"/>
      <c r="D338" s="14"/>
      <c r="E338" s="36"/>
    </row>
    <row r="339" spans="1:5">
      <c r="A339" s="45" t="s">
        <v>822</v>
      </c>
      <c r="B339" s="46" t="s">
        <v>196</v>
      </c>
      <c r="C339" s="9"/>
      <c r="D339" s="14"/>
      <c r="E339" s="36"/>
    </row>
    <row r="340" spans="1:5" ht="47.25">
      <c r="A340" s="37" t="s">
        <v>826</v>
      </c>
      <c r="B340" s="6" t="s">
        <v>803</v>
      </c>
      <c r="C340" s="8"/>
      <c r="D340" s="13">
        <f>SUM(D341:D342)</f>
        <v>0</v>
      </c>
      <c r="E340" s="13">
        <f>SUM(E341:E342)</f>
        <v>0</v>
      </c>
    </row>
    <row r="341" spans="1:5">
      <c r="A341" s="45" t="s">
        <v>827</v>
      </c>
      <c r="B341" s="46" t="s">
        <v>195</v>
      </c>
      <c r="C341" s="9"/>
      <c r="D341" s="14"/>
      <c r="E341" s="36"/>
    </row>
    <row r="342" spans="1:5">
      <c r="A342" s="45" t="s">
        <v>828</v>
      </c>
      <c r="B342" s="46" t="s">
        <v>196</v>
      </c>
      <c r="C342" s="9"/>
      <c r="D342" s="14"/>
      <c r="E342" s="36"/>
    </row>
    <row r="343" spans="1:5" ht="47.25">
      <c r="A343" s="37" t="s">
        <v>832</v>
      </c>
      <c r="B343" s="6" t="s">
        <v>804</v>
      </c>
      <c r="C343" s="8"/>
      <c r="D343" s="13">
        <f>SUM(D344:D345)</f>
        <v>0</v>
      </c>
      <c r="E343" s="13">
        <f>SUM(E344:E345)</f>
        <v>0</v>
      </c>
    </row>
    <row r="344" spans="1:5">
      <c r="A344" s="45" t="s">
        <v>833</v>
      </c>
      <c r="B344" s="46" t="s">
        <v>195</v>
      </c>
      <c r="C344" s="9"/>
      <c r="D344" s="14"/>
      <c r="E344" s="36"/>
    </row>
    <row r="345" spans="1:5">
      <c r="A345" s="45" t="s">
        <v>834</v>
      </c>
      <c r="B345" s="46" t="s">
        <v>196</v>
      </c>
      <c r="C345" s="9"/>
      <c r="D345" s="14"/>
      <c r="E345" s="36"/>
    </row>
    <row r="346" spans="1:5" ht="31.5">
      <c r="A346" s="37" t="s">
        <v>838</v>
      </c>
      <c r="B346" s="6" t="s">
        <v>805</v>
      </c>
      <c r="C346" s="8"/>
      <c r="D346" s="13">
        <f>SUM(D347:D348)</f>
        <v>0</v>
      </c>
      <c r="E346" s="13">
        <f>SUM(E347:E348)</f>
        <v>0</v>
      </c>
    </row>
    <row r="347" spans="1:5">
      <c r="A347" s="45" t="s">
        <v>839</v>
      </c>
      <c r="B347" s="46" t="s">
        <v>195</v>
      </c>
      <c r="C347" s="9"/>
      <c r="D347" s="14"/>
      <c r="E347" s="36"/>
    </row>
    <row r="348" spans="1:5">
      <c r="A348" s="45" t="s">
        <v>840</v>
      </c>
      <c r="B348" s="46" t="s">
        <v>196</v>
      </c>
      <c r="C348" s="9"/>
      <c r="D348" s="14"/>
      <c r="E348" s="36"/>
    </row>
    <row r="349" spans="1:5" ht="31.5">
      <c r="A349" s="37" t="s">
        <v>844</v>
      </c>
      <c r="B349" s="6" t="s">
        <v>807</v>
      </c>
      <c r="C349" s="6"/>
      <c r="D349" s="13">
        <f>D350+D353+D356+D359+D362+D365</f>
        <v>0</v>
      </c>
      <c r="E349" s="13">
        <f>E350+E353+E356+E359+E362+E365</f>
        <v>0</v>
      </c>
    </row>
    <row r="350" spans="1:5" ht="47.25">
      <c r="A350" s="37" t="s">
        <v>845</v>
      </c>
      <c r="B350" s="6" t="s">
        <v>808</v>
      </c>
      <c r="C350" s="8"/>
      <c r="D350" s="13">
        <f>SUM(D351:D352)</f>
        <v>0</v>
      </c>
      <c r="E350" s="13">
        <f>SUM(E351:E352)</f>
        <v>0</v>
      </c>
    </row>
    <row r="351" spans="1:5">
      <c r="A351" s="45" t="s">
        <v>846</v>
      </c>
      <c r="B351" s="46" t="s">
        <v>195</v>
      </c>
      <c r="C351" s="9"/>
      <c r="D351" s="14"/>
      <c r="E351" s="36"/>
    </row>
    <row r="352" spans="1:5">
      <c r="A352" s="45" t="s">
        <v>847</v>
      </c>
      <c r="B352" s="46" t="s">
        <v>196</v>
      </c>
      <c r="C352" s="9"/>
      <c r="D352" s="14"/>
      <c r="E352" s="36"/>
    </row>
    <row r="353" spans="1:5" ht="47.25">
      <c r="A353" s="37" t="s">
        <v>852</v>
      </c>
      <c r="B353" s="6" t="s">
        <v>819</v>
      </c>
      <c r="C353" s="8"/>
      <c r="D353" s="13">
        <f>SUM(D354:D355)</f>
        <v>0</v>
      </c>
      <c r="E353" s="13">
        <f>SUM(E354:E355)</f>
        <v>0</v>
      </c>
    </row>
    <row r="354" spans="1:5">
      <c r="A354" s="45" t="s">
        <v>853</v>
      </c>
      <c r="B354" s="46" t="s">
        <v>195</v>
      </c>
      <c r="C354" s="9"/>
      <c r="D354" s="14"/>
      <c r="E354" s="36"/>
    </row>
    <row r="355" spans="1:5">
      <c r="A355" s="45" t="s">
        <v>854</v>
      </c>
      <c r="B355" s="46" t="s">
        <v>196</v>
      </c>
      <c r="C355" s="9"/>
      <c r="D355" s="14"/>
      <c r="E355" s="36"/>
    </row>
    <row r="356" spans="1:5" ht="47.25">
      <c r="A356" s="37" t="s">
        <v>858</v>
      </c>
      <c r="B356" s="6" t="s">
        <v>825</v>
      </c>
      <c r="C356" s="8"/>
      <c r="D356" s="13">
        <f>SUM(D357:D358)</f>
        <v>0</v>
      </c>
      <c r="E356" s="13">
        <f>SUM(E357:E358)</f>
        <v>0</v>
      </c>
    </row>
    <row r="357" spans="1:5">
      <c r="A357" s="45" t="s">
        <v>859</v>
      </c>
      <c r="B357" s="46" t="s">
        <v>195</v>
      </c>
      <c r="C357" s="9"/>
      <c r="D357" s="14"/>
      <c r="E357" s="36"/>
    </row>
    <row r="358" spans="1:5">
      <c r="A358" s="45" t="s">
        <v>860</v>
      </c>
      <c r="B358" s="46" t="s">
        <v>196</v>
      </c>
      <c r="C358" s="9"/>
      <c r="D358" s="14"/>
      <c r="E358" s="36"/>
    </row>
    <row r="359" spans="1:5" ht="47.25">
      <c r="A359" s="37" t="s">
        <v>864</v>
      </c>
      <c r="B359" s="6" t="s">
        <v>831</v>
      </c>
      <c r="C359" s="8"/>
      <c r="D359" s="13">
        <f>SUM(D360:D361)</f>
        <v>0</v>
      </c>
      <c r="E359" s="13">
        <f>SUM(E360:E361)</f>
        <v>0</v>
      </c>
    </row>
    <row r="360" spans="1:5">
      <c r="A360" s="45" t="s">
        <v>865</v>
      </c>
      <c r="B360" s="46" t="s">
        <v>195</v>
      </c>
      <c r="C360" s="9"/>
      <c r="D360" s="14"/>
      <c r="E360" s="36"/>
    </row>
    <row r="361" spans="1:5">
      <c r="A361" s="45" t="s">
        <v>866</v>
      </c>
      <c r="B361" s="46" t="s">
        <v>196</v>
      </c>
      <c r="C361" s="9"/>
      <c r="D361" s="14"/>
      <c r="E361" s="36"/>
    </row>
    <row r="362" spans="1:5" ht="47.25">
      <c r="A362" s="37" t="s">
        <v>870</v>
      </c>
      <c r="B362" s="6" t="s">
        <v>837</v>
      </c>
      <c r="C362" s="8"/>
      <c r="D362" s="13">
        <f>SUM(D363:D364)</f>
        <v>0</v>
      </c>
      <c r="E362" s="13">
        <f>SUM(E363:E364)</f>
        <v>0</v>
      </c>
    </row>
    <row r="363" spans="1:5">
      <c r="A363" s="45" t="s">
        <v>871</v>
      </c>
      <c r="B363" s="46" t="s">
        <v>195</v>
      </c>
      <c r="C363" s="9"/>
      <c r="D363" s="14"/>
      <c r="E363" s="36"/>
    </row>
    <row r="364" spans="1:5">
      <c r="A364" s="45" t="s">
        <v>872</v>
      </c>
      <c r="B364" s="46" t="s">
        <v>196</v>
      </c>
      <c r="C364" s="9"/>
      <c r="D364" s="14"/>
      <c r="E364" s="36"/>
    </row>
    <row r="365" spans="1:5" ht="47.25">
      <c r="A365" s="37" t="s">
        <v>876</v>
      </c>
      <c r="B365" s="6" t="s">
        <v>843</v>
      </c>
      <c r="C365" s="8"/>
      <c r="D365" s="13">
        <f>SUM(D366:D367)</f>
        <v>0</v>
      </c>
      <c r="E365" s="13">
        <f>SUM(E366:E367)</f>
        <v>0</v>
      </c>
    </row>
    <row r="366" spans="1:5">
      <c r="A366" s="45" t="s">
        <v>877</v>
      </c>
      <c r="B366" s="46" t="s">
        <v>195</v>
      </c>
      <c r="C366" s="9"/>
      <c r="D366" s="14"/>
      <c r="E366" s="36"/>
    </row>
    <row r="367" spans="1:5">
      <c r="A367" s="45" t="s">
        <v>878</v>
      </c>
      <c r="B367" s="46" t="s">
        <v>196</v>
      </c>
      <c r="C367" s="9"/>
      <c r="D367" s="14"/>
      <c r="E367" s="36"/>
    </row>
    <row r="368" spans="1:5" ht="31.5">
      <c r="A368" s="37" t="s">
        <v>882</v>
      </c>
      <c r="B368" s="6" t="s">
        <v>850</v>
      </c>
      <c r="C368" s="6"/>
      <c r="D368" s="13">
        <f>D369+D372+D375+D378+D381+D384</f>
        <v>0</v>
      </c>
      <c r="E368" s="13">
        <f>E369+E372+E375+E378+E381+E384</f>
        <v>0</v>
      </c>
    </row>
    <row r="369" spans="1:5" ht="47.25">
      <c r="A369" s="37" t="s">
        <v>883</v>
      </c>
      <c r="B369" s="6" t="s">
        <v>851</v>
      </c>
      <c r="C369" s="8"/>
      <c r="D369" s="13">
        <f>SUM(D370:D371)</f>
        <v>0</v>
      </c>
      <c r="E369" s="13">
        <f>SUM(E370:E371)</f>
        <v>0</v>
      </c>
    </row>
    <row r="370" spans="1:5">
      <c r="A370" s="45" t="s">
        <v>884</v>
      </c>
      <c r="B370" s="46" t="s">
        <v>195</v>
      </c>
      <c r="C370" s="9"/>
      <c r="D370" s="14"/>
      <c r="E370" s="36"/>
    </row>
    <row r="371" spans="1:5">
      <c r="A371" s="45" t="s">
        <v>885</v>
      </c>
      <c r="B371" s="46" t="s">
        <v>196</v>
      </c>
      <c r="C371" s="9"/>
      <c r="D371" s="14"/>
      <c r="E371" s="36"/>
    </row>
    <row r="372" spans="1:5" ht="47.25">
      <c r="A372" s="37" t="s">
        <v>891</v>
      </c>
      <c r="B372" s="6" t="s">
        <v>857</v>
      </c>
      <c r="C372" s="8"/>
      <c r="D372" s="13">
        <f>SUM(D373:D374)</f>
        <v>0</v>
      </c>
      <c r="E372" s="13">
        <f>SUM(E373:E374)</f>
        <v>0</v>
      </c>
    </row>
    <row r="373" spans="1:5">
      <c r="A373" s="45" t="s">
        <v>892</v>
      </c>
      <c r="B373" s="46" t="s">
        <v>195</v>
      </c>
      <c r="C373" s="9"/>
      <c r="D373" s="14"/>
      <c r="E373" s="36"/>
    </row>
    <row r="374" spans="1:5">
      <c r="A374" s="45" t="s">
        <v>893</v>
      </c>
      <c r="B374" s="46" t="s">
        <v>196</v>
      </c>
      <c r="C374" s="9"/>
      <c r="D374" s="14"/>
      <c r="E374" s="36"/>
    </row>
    <row r="375" spans="1:5" ht="47.25">
      <c r="A375" s="37" t="s">
        <v>896</v>
      </c>
      <c r="B375" s="6" t="s">
        <v>863</v>
      </c>
      <c r="C375" s="8"/>
      <c r="D375" s="13">
        <f>SUM(D376:D377)</f>
        <v>0</v>
      </c>
      <c r="E375" s="13">
        <f>SUM(E376:E377)</f>
        <v>0</v>
      </c>
    </row>
    <row r="376" spans="1:5">
      <c r="A376" s="45" t="s">
        <v>897</v>
      </c>
      <c r="B376" s="46" t="s">
        <v>195</v>
      </c>
      <c r="C376" s="9"/>
      <c r="D376" s="14"/>
      <c r="E376" s="36"/>
    </row>
    <row r="377" spans="1:5" ht="16.5" customHeight="1">
      <c r="A377" s="45" t="s">
        <v>898</v>
      </c>
      <c r="B377" s="46" t="s">
        <v>196</v>
      </c>
      <c r="C377" s="9"/>
      <c r="D377" s="14"/>
      <c r="E377" s="36"/>
    </row>
    <row r="378" spans="1:5" ht="47.25">
      <c r="A378" s="37" t="s">
        <v>901</v>
      </c>
      <c r="B378" s="6" t="s">
        <v>869</v>
      </c>
      <c r="C378" s="8"/>
      <c r="D378" s="13">
        <f>SUM(D379:D380)</f>
        <v>0</v>
      </c>
      <c r="E378" s="13">
        <f>SUM(E379:E380)</f>
        <v>0</v>
      </c>
    </row>
    <row r="379" spans="1:5">
      <c r="A379" s="45" t="s">
        <v>902</v>
      </c>
      <c r="B379" s="46" t="s">
        <v>195</v>
      </c>
      <c r="C379" s="9"/>
      <c r="D379" s="14"/>
      <c r="E379" s="36"/>
    </row>
    <row r="380" spans="1:5">
      <c r="A380" s="45" t="s">
        <v>903</v>
      </c>
      <c r="B380" s="46" t="s">
        <v>196</v>
      </c>
      <c r="C380" s="9"/>
      <c r="D380" s="14"/>
      <c r="E380" s="36"/>
    </row>
    <row r="381" spans="1:5" ht="47.25">
      <c r="A381" s="37" t="s">
        <v>909</v>
      </c>
      <c r="B381" s="6" t="s">
        <v>875</v>
      </c>
      <c r="C381" s="8"/>
      <c r="D381" s="13">
        <f>SUM(D382:D383)</f>
        <v>0</v>
      </c>
      <c r="E381" s="13">
        <f>SUM(E382:E383)</f>
        <v>0</v>
      </c>
    </row>
    <row r="382" spans="1:5">
      <c r="A382" s="45" t="s">
        <v>910</v>
      </c>
      <c r="B382" s="46" t="s">
        <v>195</v>
      </c>
      <c r="C382" s="9"/>
      <c r="D382" s="14"/>
      <c r="E382" s="36"/>
    </row>
    <row r="383" spans="1:5">
      <c r="A383" s="45" t="s">
        <v>911</v>
      </c>
      <c r="B383" s="46" t="s">
        <v>196</v>
      </c>
      <c r="C383" s="9"/>
      <c r="D383" s="14"/>
      <c r="E383" s="36"/>
    </row>
    <row r="384" spans="1:5" ht="47.25">
      <c r="A384" s="37" t="s">
        <v>915</v>
      </c>
      <c r="B384" s="6" t="s">
        <v>881</v>
      </c>
      <c r="C384" s="8"/>
      <c r="D384" s="13">
        <f>SUM(D385:D386)</f>
        <v>0</v>
      </c>
      <c r="E384" s="13">
        <f>SUM(E385:E386)</f>
        <v>0</v>
      </c>
    </row>
    <row r="385" spans="1:5">
      <c r="A385" s="45" t="s">
        <v>916</v>
      </c>
      <c r="B385" s="46" t="s">
        <v>195</v>
      </c>
      <c r="C385" s="9"/>
      <c r="D385" s="14"/>
      <c r="E385" s="36"/>
    </row>
    <row r="386" spans="1:5">
      <c r="A386" s="45" t="s">
        <v>917</v>
      </c>
      <c r="B386" s="46" t="s">
        <v>196</v>
      </c>
      <c r="C386" s="9"/>
      <c r="D386" s="14"/>
      <c r="E386" s="36"/>
    </row>
    <row r="387" spans="1:5" ht="31.5">
      <c r="A387" s="37" t="s">
        <v>921</v>
      </c>
      <c r="B387" s="6" t="s">
        <v>888</v>
      </c>
      <c r="C387" s="6"/>
      <c r="D387" s="13">
        <f>D388+D391+D394+D397+D400+D403</f>
        <v>0</v>
      </c>
      <c r="E387" s="13">
        <f>E388+E391+E394+E397+E400+E403</f>
        <v>0</v>
      </c>
    </row>
    <row r="388" spans="1:5" ht="47.25">
      <c r="A388" s="37" t="s">
        <v>922</v>
      </c>
      <c r="B388" s="6" t="s">
        <v>890</v>
      </c>
      <c r="C388" s="8"/>
      <c r="D388" s="13">
        <f>SUM(D389:D390)</f>
        <v>0</v>
      </c>
      <c r="E388" s="13">
        <f>SUM(E389:E390)</f>
        <v>0</v>
      </c>
    </row>
    <row r="389" spans="1:5">
      <c r="A389" s="45" t="s">
        <v>923</v>
      </c>
      <c r="B389" s="46" t="s">
        <v>195</v>
      </c>
      <c r="C389" s="9"/>
      <c r="D389" s="14"/>
      <c r="E389" s="36"/>
    </row>
    <row r="390" spans="1:5">
      <c r="A390" s="45" t="s">
        <v>924</v>
      </c>
      <c r="B390" s="46" t="s">
        <v>196</v>
      </c>
      <c r="C390" s="9"/>
      <c r="D390" s="14"/>
      <c r="E390" s="36"/>
    </row>
    <row r="391" spans="1:5" ht="47.25">
      <c r="A391" s="37" t="s">
        <v>929</v>
      </c>
      <c r="B391" s="6" t="s">
        <v>906</v>
      </c>
      <c r="C391" s="8"/>
      <c r="D391" s="13">
        <f>SUM(D392:D393)</f>
        <v>0</v>
      </c>
      <c r="E391" s="13">
        <f>SUM(E392:E393)</f>
        <v>0</v>
      </c>
    </row>
    <row r="392" spans="1:5">
      <c r="A392" s="45" t="s">
        <v>930</v>
      </c>
      <c r="B392" s="46" t="s">
        <v>195</v>
      </c>
      <c r="C392" s="9"/>
      <c r="D392" s="14"/>
      <c r="E392" s="36"/>
    </row>
    <row r="393" spans="1:5">
      <c r="A393" s="45" t="s">
        <v>931</v>
      </c>
      <c r="B393" s="46" t="s">
        <v>196</v>
      </c>
      <c r="C393" s="9"/>
      <c r="D393" s="14"/>
      <c r="E393" s="36"/>
    </row>
    <row r="394" spans="1:5" ht="47.25">
      <c r="A394" s="37" t="s">
        <v>935</v>
      </c>
      <c r="B394" s="6" t="s">
        <v>907</v>
      </c>
      <c r="C394" s="8"/>
      <c r="D394" s="13">
        <f>SUM(D395:D396)</f>
        <v>0</v>
      </c>
      <c r="E394" s="13">
        <f>SUM(E395:E396)</f>
        <v>0</v>
      </c>
    </row>
    <row r="395" spans="1:5">
      <c r="A395" s="45" t="s">
        <v>936</v>
      </c>
      <c r="B395" s="46" t="s">
        <v>195</v>
      </c>
      <c r="C395" s="9"/>
      <c r="D395" s="14"/>
      <c r="E395" s="36"/>
    </row>
    <row r="396" spans="1:5">
      <c r="A396" s="45" t="s">
        <v>937</v>
      </c>
      <c r="B396" s="46" t="s">
        <v>196</v>
      </c>
      <c r="C396" s="9"/>
      <c r="D396" s="14"/>
      <c r="E396" s="36"/>
    </row>
    <row r="397" spans="1:5" ht="47.25">
      <c r="A397" s="37" t="s">
        <v>941</v>
      </c>
      <c r="B397" s="6" t="s">
        <v>908</v>
      </c>
      <c r="C397" s="8"/>
      <c r="D397" s="13">
        <f>SUM(D398:D399)</f>
        <v>0</v>
      </c>
      <c r="E397" s="13">
        <f>SUM(E398:E399)</f>
        <v>0</v>
      </c>
    </row>
    <row r="398" spans="1:5">
      <c r="A398" s="45" t="s">
        <v>942</v>
      </c>
      <c r="B398" s="46" t="s">
        <v>195</v>
      </c>
      <c r="C398" s="9"/>
      <c r="D398" s="14"/>
      <c r="E398" s="36"/>
    </row>
    <row r="399" spans="1:5">
      <c r="A399" s="45" t="s">
        <v>943</v>
      </c>
      <c r="B399" s="46" t="s">
        <v>196</v>
      </c>
      <c r="C399" s="9"/>
      <c r="D399" s="14"/>
      <c r="E399" s="36"/>
    </row>
    <row r="400" spans="1:5" ht="47.25">
      <c r="A400" s="37" t="s">
        <v>947</v>
      </c>
      <c r="B400" s="6" t="s">
        <v>914</v>
      </c>
      <c r="C400" s="8"/>
      <c r="D400" s="13">
        <f>SUM(D401:D402)</f>
        <v>0</v>
      </c>
      <c r="E400" s="13">
        <f>SUM(E401:E402)</f>
        <v>0</v>
      </c>
    </row>
    <row r="401" spans="1:6">
      <c r="A401" s="45" t="s">
        <v>948</v>
      </c>
      <c r="B401" s="46" t="s">
        <v>195</v>
      </c>
      <c r="C401" s="9"/>
      <c r="D401" s="14"/>
      <c r="E401" s="36"/>
    </row>
    <row r="402" spans="1:6">
      <c r="A402" s="45" t="s">
        <v>949</v>
      </c>
      <c r="B402" s="46" t="s">
        <v>196</v>
      </c>
      <c r="C402" s="9"/>
      <c r="D402" s="14"/>
      <c r="E402" s="36"/>
    </row>
    <row r="403" spans="1:6" ht="31.5">
      <c r="A403" s="37" t="s">
        <v>953</v>
      </c>
      <c r="B403" s="6" t="s">
        <v>920</v>
      </c>
      <c r="C403" s="8"/>
      <c r="D403" s="13">
        <f>SUM(D404:D405)</f>
        <v>0</v>
      </c>
      <c r="E403" s="13">
        <f>SUM(E404:E405)</f>
        <v>0</v>
      </c>
      <c r="F403" s="13"/>
    </row>
    <row r="404" spans="1:6">
      <c r="A404" s="45" t="s">
        <v>954</v>
      </c>
      <c r="B404" s="46" t="s">
        <v>195</v>
      </c>
      <c r="C404" s="9"/>
      <c r="D404" s="14"/>
      <c r="E404" s="36"/>
    </row>
    <row r="405" spans="1:6">
      <c r="A405" s="45" t="s">
        <v>955</v>
      </c>
      <c r="B405" s="46" t="s">
        <v>196</v>
      </c>
      <c r="C405" s="9"/>
      <c r="D405" s="14"/>
      <c r="E405" s="36"/>
    </row>
    <row r="406" spans="1:6" ht="31.5">
      <c r="A406" s="37" t="s">
        <v>959</v>
      </c>
      <c r="B406" s="6" t="s">
        <v>927</v>
      </c>
      <c r="C406" s="6"/>
      <c r="D406" s="13">
        <f>D407+D410+D413+D416+D419+D422</f>
        <v>0</v>
      </c>
      <c r="E406" s="13">
        <f>E407+E410+E413+E416+E419+E422</f>
        <v>0</v>
      </c>
    </row>
    <row r="407" spans="1:6" ht="47.25">
      <c r="A407" s="37" t="s">
        <v>960</v>
      </c>
      <c r="B407" s="6" t="s">
        <v>928</v>
      </c>
      <c r="C407" s="8"/>
      <c r="D407" s="13">
        <f>SUM(D408:D409)</f>
        <v>0</v>
      </c>
      <c r="E407" s="13">
        <f>SUM(E408:E409)</f>
        <v>0</v>
      </c>
    </row>
    <row r="408" spans="1:6">
      <c r="A408" s="45" t="s">
        <v>961</v>
      </c>
      <c r="B408" s="46" t="s">
        <v>195</v>
      </c>
      <c r="C408" s="9"/>
      <c r="D408" s="14"/>
      <c r="E408" s="36"/>
    </row>
    <row r="409" spans="1:6">
      <c r="A409" s="45" t="s">
        <v>962</v>
      </c>
      <c r="B409" s="46" t="s">
        <v>196</v>
      </c>
      <c r="C409" s="9"/>
      <c r="D409" s="14"/>
      <c r="E409" s="36"/>
    </row>
    <row r="410" spans="1:6" ht="47.25">
      <c r="A410" s="37" t="s">
        <v>968</v>
      </c>
      <c r="B410" s="6" t="s">
        <v>934</v>
      </c>
      <c r="C410" s="8"/>
      <c r="D410" s="13">
        <f>SUM(D411:D412)</f>
        <v>0</v>
      </c>
      <c r="E410" s="13">
        <f>SUM(E411:E412)</f>
        <v>0</v>
      </c>
    </row>
    <row r="411" spans="1:6">
      <c r="A411" s="45" t="s">
        <v>969</v>
      </c>
      <c r="B411" s="46" t="s">
        <v>195</v>
      </c>
      <c r="C411" s="9"/>
      <c r="D411" s="14"/>
      <c r="E411" s="36"/>
    </row>
    <row r="412" spans="1:6">
      <c r="A412" s="45" t="s">
        <v>970</v>
      </c>
      <c r="B412" s="46" t="s">
        <v>196</v>
      </c>
      <c r="C412" s="9"/>
      <c r="D412" s="14"/>
      <c r="E412" s="36"/>
    </row>
    <row r="413" spans="1:6" ht="47.25">
      <c r="A413" s="37" t="s">
        <v>973</v>
      </c>
      <c r="B413" s="6" t="s">
        <v>940</v>
      </c>
      <c r="C413" s="8"/>
      <c r="D413" s="13">
        <f>SUM(D414:D415)</f>
        <v>0</v>
      </c>
      <c r="E413" s="13">
        <f>SUM(E414:E415)</f>
        <v>0</v>
      </c>
    </row>
    <row r="414" spans="1:6">
      <c r="A414" s="45" t="s">
        <v>974</v>
      </c>
      <c r="B414" s="46" t="s">
        <v>195</v>
      </c>
      <c r="C414" s="9"/>
      <c r="D414" s="14"/>
      <c r="E414" s="36"/>
    </row>
    <row r="415" spans="1:6">
      <c r="A415" s="45" t="s">
        <v>975</v>
      </c>
      <c r="B415" s="46" t="s">
        <v>196</v>
      </c>
      <c r="C415" s="9"/>
      <c r="D415" s="14"/>
      <c r="E415" s="36"/>
    </row>
    <row r="416" spans="1:6" ht="47.25">
      <c r="A416" s="37" t="s">
        <v>979</v>
      </c>
      <c r="B416" s="6" t="s">
        <v>946</v>
      </c>
      <c r="C416" s="8"/>
      <c r="D416" s="13">
        <f>SUM(D417:D418)</f>
        <v>0</v>
      </c>
      <c r="E416" s="13">
        <f>SUM(E417:E418)</f>
        <v>0</v>
      </c>
    </row>
    <row r="417" spans="1:5">
      <c r="A417" s="45" t="s">
        <v>980</v>
      </c>
      <c r="B417" s="46" t="s">
        <v>195</v>
      </c>
      <c r="C417" s="9"/>
      <c r="D417" s="14"/>
      <c r="E417" s="36"/>
    </row>
    <row r="418" spans="1:5">
      <c r="A418" s="45" t="s">
        <v>981</v>
      </c>
      <c r="B418" s="46" t="s">
        <v>196</v>
      </c>
      <c r="C418" s="9"/>
      <c r="D418" s="14"/>
      <c r="E418" s="36"/>
    </row>
    <row r="419" spans="1:5" ht="47.25">
      <c r="A419" s="37" t="s">
        <v>985</v>
      </c>
      <c r="B419" s="6" t="s">
        <v>952</v>
      </c>
      <c r="C419" s="8"/>
      <c r="D419" s="13">
        <f>SUM(D420:D421)</f>
        <v>0</v>
      </c>
      <c r="E419" s="13">
        <f>SUM(E420:E421)</f>
        <v>0</v>
      </c>
    </row>
    <row r="420" spans="1:5">
      <c r="A420" s="45" t="s">
        <v>986</v>
      </c>
      <c r="B420" s="46" t="s">
        <v>195</v>
      </c>
      <c r="C420" s="9"/>
      <c r="D420" s="14"/>
      <c r="E420" s="36"/>
    </row>
    <row r="421" spans="1:5">
      <c r="A421" s="45" t="s">
        <v>987</v>
      </c>
      <c r="B421" s="46" t="s">
        <v>196</v>
      </c>
      <c r="C421" s="9"/>
      <c r="D421" s="14"/>
      <c r="E421" s="36"/>
    </row>
    <row r="422" spans="1:5" ht="31.5">
      <c r="A422" s="37" t="s">
        <v>991</v>
      </c>
      <c r="B422" s="6" t="s">
        <v>958</v>
      </c>
      <c r="C422" s="8"/>
      <c r="D422" s="13">
        <f>SUM(D423:D424)</f>
        <v>0</v>
      </c>
      <c r="E422" s="13">
        <f>SUM(E423:E424)</f>
        <v>0</v>
      </c>
    </row>
    <row r="423" spans="1:5">
      <c r="A423" s="45" t="s">
        <v>992</v>
      </c>
      <c r="B423" s="46" t="s">
        <v>195</v>
      </c>
      <c r="C423" s="9"/>
      <c r="D423" s="14"/>
      <c r="E423" s="36"/>
    </row>
    <row r="424" spans="1:5">
      <c r="A424" s="45" t="s">
        <v>993</v>
      </c>
      <c r="B424" s="46" t="s">
        <v>196</v>
      </c>
      <c r="C424" s="9"/>
      <c r="D424" s="14"/>
      <c r="E424" s="36"/>
    </row>
    <row r="425" spans="1:5" ht="31.5">
      <c r="A425" s="37" t="s">
        <v>997</v>
      </c>
      <c r="B425" s="6" t="s">
        <v>965</v>
      </c>
      <c r="C425" s="6"/>
      <c r="D425" s="13">
        <f>D426+D429+D432+D435+D438+D441</f>
        <v>0</v>
      </c>
      <c r="E425" s="13">
        <f>E426+E429+E432+E435+E438+E441</f>
        <v>0</v>
      </c>
    </row>
    <row r="426" spans="1:5" ht="47.25">
      <c r="A426" s="37" t="s">
        <v>998</v>
      </c>
      <c r="B426" s="6" t="s">
        <v>966</v>
      </c>
      <c r="C426" s="8"/>
      <c r="D426" s="13">
        <f>SUM(D427:D428)</f>
        <v>0</v>
      </c>
      <c r="E426" s="13">
        <f>SUM(E427:E428)</f>
        <v>0</v>
      </c>
    </row>
    <row r="427" spans="1:5">
      <c r="A427" s="45" t="s">
        <v>999</v>
      </c>
      <c r="B427" s="46" t="s">
        <v>195</v>
      </c>
      <c r="C427" s="9"/>
      <c r="D427" s="14"/>
      <c r="E427" s="36"/>
    </row>
    <row r="428" spans="1:5">
      <c r="A428" s="45" t="s">
        <v>1000</v>
      </c>
      <c r="B428" s="46" t="s">
        <v>196</v>
      </c>
      <c r="C428" s="9"/>
      <c r="D428" s="14"/>
      <c r="E428" s="36"/>
    </row>
    <row r="429" spans="1:5" ht="47.25">
      <c r="A429" s="37" t="s">
        <v>1009</v>
      </c>
      <c r="B429" s="6" t="s">
        <v>967</v>
      </c>
      <c r="C429" s="8"/>
      <c r="D429" s="13">
        <f>SUM(D430:D431)</f>
        <v>0</v>
      </c>
      <c r="E429" s="13">
        <f>SUM(E430:E431)</f>
        <v>0</v>
      </c>
    </row>
    <row r="430" spans="1:5">
      <c r="A430" s="45" t="s">
        <v>1004</v>
      </c>
      <c r="B430" s="46" t="s">
        <v>195</v>
      </c>
      <c r="C430" s="9"/>
      <c r="D430" s="14"/>
      <c r="E430" s="36"/>
    </row>
    <row r="431" spans="1:5">
      <c r="A431" s="45" t="s">
        <v>1005</v>
      </c>
      <c r="B431" s="46" t="s">
        <v>196</v>
      </c>
      <c r="C431" s="9"/>
      <c r="D431" s="14"/>
      <c r="E431" s="36"/>
    </row>
    <row r="432" spans="1:5" ht="47.25">
      <c r="A432" s="37" t="s">
        <v>1010</v>
      </c>
      <c r="B432" s="6" t="s">
        <v>978</v>
      </c>
      <c r="C432" s="8"/>
      <c r="D432" s="13">
        <f>SUM(D433:D434)</f>
        <v>0</v>
      </c>
      <c r="E432" s="13">
        <f>SUM(E433:E434)</f>
        <v>0</v>
      </c>
    </row>
    <row r="433" spans="1:5">
      <c r="A433" s="45" t="s">
        <v>1011</v>
      </c>
      <c r="B433" s="46" t="s">
        <v>195</v>
      </c>
      <c r="C433" s="9"/>
      <c r="D433" s="14"/>
      <c r="E433" s="36"/>
    </row>
    <row r="434" spans="1:5">
      <c r="A434" s="45" t="s">
        <v>1012</v>
      </c>
      <c r="B434" s="46" t="s">
        <v>196</v>
      </c>
      <c r="C434" s="9"/>
      <c r="D434" s="14"/>
      <c r="E434" s="36"/>
    </row>
    <row r="435" spans="1:5" ht="47.25">
      <c r="A435" s="37" t="s">
        <v>1016</v>
      </c>
      <c r="B435" s="6" t="s">
        <v>984</v>
      </c>
      <c r="C435" s="8"/>
      <c r="D435" s="13">
        <f>SUM(D436:D437)</f>
        <v>0</v>
      </c>
      <c r="E435" s="13">
        <f>SUM(E436:E437)</f>
        <v>0</v>
      </c>
    </row>
    <row r="436" spans="1:5">
      <c r="A436" s="45" t="s">
        <v>1017</v>
      </c>
      <c r="B436" s="46" t="s">
        <v>195</v>
      </c>
      <c r="C436" s="9"/>
      <c r="D436" s="14"/>
      <c r="E436" s="36"/>
    </row>
    <row r="437" spans="1:5">
      <c r="A437" s="45" t="s">
        <v>1018</v>
      </c>
      <c r="B437" s="46" t="s">
        <v>196</v>
      </c>
      <c r="C437" s="9"/>
      <c r="D437" s="14"/>
      <c r="E437" s="36"/>
    </row>
    <row r="438" spans="1:5" ht="47.25">
      <c r="A438" s="37" t="s">
        <v>1022</v>
      </c>
      <c r="B438" s="6" t="s">
        <v>990</v>
      </c>
      <c r="C438" s="8"/>
      <c r="D438" s="13">
        <f>SUM(D439:D440)</f>
        <v>0</v>
      </c>
      <c r="E438" s="13">
        <f>SUM(E439:E440)</f>
        <v>0</v>
      </c>
    </row>
    <row r="439" spans="1:5">
      <c r="A439" s="45" t="s">
        <v>1023</v>
      </c>
      <c r="B439" s="46" t="s">
        <v>195</v>
      </c>
      <c r="C439" s="9"/>
      <c r="D439" s="14"/>
      <c r="E439" s="36"/>
    </row>
    <row r="440" spans="1:5">
      <c r="A440" s="45" t="s">
        <v>1024</v>
      </c>
      <c r="B440" s="46" t="s">
        <v>196</v>
      </c>
      <c r="C440" s="9"/>
      <c r="D440" s="14"/>
      <c r="E440" s="36"/>
    </row>
    <row r="441" spans="1:5" ht="47.25">
      <c r="A441" s="37" t="s">
        <v>1028</v>
      </c>
      <c r="B441" s="6" t="s">
        <v>996</v>
      </c>
      <c r="C441" s="8"/>
      <c r="D441" s="13">
        <f>SUM(D442:D443)</f>
        <v>0</v>
      </c>
      <c r="E441" s="13">
        <f>SUM(E442:E443)</f>
        <v>0</v>
      </c>
    </row>
    <row r="442" spans="1:5">
      <c r="A442" s="45" t="s">
        <v>1029</v>
      </c>
      <c r="B442" s="46" t="s">
        <v>195</v>
      </c>
      <c r="C442" s="9"/>
      <c r="D442" s="14"/>
      <c r="E442" s="36"/>
    </row>
    <row r="443" spans="1:5">
      <c r="A443" s="45" t="s">
        <v>1030</v>
      </c>
      <c r="B443" s="46" t="s">
        <v>196</v>
      </c>
      <c r="C443" s="9"/>
      <c r="D443" s="14"/>
      <c r="E443" s="36"/>
    </row>
    <row r="444" spans="1:5" ht="31.5">
      <c r="A444" s="37" t="s">
        <v>1061</v>
      </c>
      <c r="B444" s="6" t="s">
        <v>1003</v>
      </c>
      <c r="C444" s="6"/>
      <c r="D444" s="13">
        <f>D445+D448+D451+D454+D457+D460</f>
        <v>0</v>
      </c>
      <c r="E444" s="13">
        <f>E445+E448+E451+E454+E457+E460</f>
        <v>0</v>
      </c>
    </row>
    <row r="445" spans="1:5" ht="47.25">
      <c r="A445" s="37" t="s">
        <v>1062</v>
      </c>
      <c r="B445" s="6" t="s">
        <v>889</v>
      </c>
      <c r="C445" s="8"/>
      <c r="D445" s="13">
        <f>SUM(D446:D447)</f>
        <v>0</v>
      </c>
      <c r="E445" s="13">
        <f>SUM(E446:E447)</f>
        <v>0</v>
      </c>
    </row>
    <row r="446" spans="1:5">
      <c r="A446" s="45" t="s">
        <v>1063</v>
      </c>
      <c r="B446" s="46" t="s">
        <v>195</v>
      </c>
      <c r="C446" s="9"/>
      <c r="D446" s="14"/>
      <c r="E446" s="36"/>
    </row>
    <row r="447" spans="1:5">
      <c r="A447" s="45" t="s">
        <v>1064</v>
      </c>
      <c r="B447" s="46" t="s">
        <v>196</v>
      </c>
      <c r="C447" s="9"/>
      <c r="D447" s="14"/>
      <c r="E447" s="36"/>
    </row>
    <row r="448" spans="1:5" ht="47.25">
      <c r="A448" s="37" t="s">
        <v>1067</v>
      </c>
      <c r="B448" s="6" t="s">
        <v>1008</v>
      </c>
      <c r="C448" s="8"/>
      <c r="D448" s="13">
        <f>SUM(D449:D450)</f>
        <v>0</v>
      </c>
      <c r="E448" s="13">
        <f>SUM(E449:E450)</f>
        <v>0</v>
      </c>
    </row>
    <row r="449" spans="1:5">
      <c r="A449" s="45" t="s">
        <v>1068</v>
      </c>
      <c r="B449" s="46" t="s">
        <v>195</v>
      </c>
      <c r="C449" s="9"/>
      <c r="D449" s="14"/>
      <c r="E449" s="36"/>
    </row>
    <row r="450" spans="1:5">
      <c r="A450" s="45" t="s">
        <v>1069</v>
      </c>
      <c r="B450" s="46" t="s">
        <v>196</v>
      </c>
      <c r="C450" s="9"/>
      <c r="D450" s="14"/>
      <c r="E450" s="36"/>
    </row>
    <row r="451" spans="1:5" ht="47.25">
      <c r="A451" s="37" t="s">
        <v>1072</v>
      </c>
      <c r="B451" s="6" t="s">
        <v>1015</v>
      </c>
      <c r="C451" s="8"/>
      <c r="D451" s="13">
        <f>SUM(D452:D453)</f>
        <v>0</v>
      </c>
      <c r="E451" s="13">
        <f>SUM(E452:E453)</f>
        <v>0</v>
      </c>
    </row>
    <row r="452" spans="1:5">
      <c r="A452" s="45" t="s">
        <v>1073</v>
      </c>
      <c r="B452" s="46" t="s">
        <v>195</v>
      </c>
      <c r="C452" s="9"/>
      <c r="D452" s="14"/>
      <c r="E452" s="36"/>
    </row>
    <row r="453" spans="1:5">
      <c r="A453" s="45" t="s">
        <v>1074</v>
      </c>
      <c r="B453" s="46" t="s">
        <v>196</v>
      </c>
      <c r="C453" s="9"/>
      <c r="D453" s="14"/>
      <c r="E453" s="36"/>
    </row>
    <row r="454" spans="1:5" ht="47.25">
      <c r="A454" s="37" t="s">
        <v>1077</v>
      </c>
      <c r="B454" s="6" t="s">
        <v>1021</v>
      </c>
      <c r="C454" s="8"/>
      <c r="D454" s="13">
        <f>SUM(D455:D456)</f>
        <v>0</v>
      </c>
      <c r="E454" s="13">
        <f>SUM(E455:E456)</f>
        <v>0</v>
      </c>
    </row>
    <row r="455" spans="1:5">
      <c r="A455" s="45" t="s">
        <v>1078</v>
      </c>
      <c r="B455" s="46" t="s">
        <v>195</v>
      </c>
      <c r="C455" s="9"/>
      <c r="D455" s="14"/>
      <c r="E455" s="36"/>
    </row>
    <row r="456" spans="1:5">
      <c r="A456" s="45" t="s">
        <v>1079</v>
      </c>
      <c r="B456" s="46" t="s">
        <v>196</v>
      </c>
      <c r="C456" s="9"/>
      <c r="D456" s="14"/>
      <c r="E456" s="36"/>
    </row>
    <row r="457" spans="1:5" ht="47.25">
      <c r="A457" s="37" t="s">
        <v>1082</v>
      </c>
      <c r="B457" s="6" t="s">
        <v>1027</v>
      </c>
      <c r="C457" s="8"/>
      <c r="D457" s="13">
        <f>SUM(D458:D459)</f>
        <v>0</v>
      </c>
      <c r="E457" s="13">
        <f>SUM(E458:E459)</f>
        <v>0</v>
      </c>
    </row>
    <row r="458" spans="1:5">
      <c r="A458" s="45" t="s">
        <v>1083</v>
      </c>
      <c r="B458" s="46" t="s">
        <v>195</v>
      </c>
      <c r="C458" s="9"/>
      <c r="D458" s="14"/>
      <c r="E458" s="36"/>
    </row>
    <row r="459" spans="1:5">
      <c r="A459" s="45" t="s">
        <v>1084</v>
      </c>
      <c r="B459" s="46" t="s">
        <v>196</v>
      </c>
      <c r="C459" s="9"/>
      <c r="D459" s="14"/>
      <c r="E459" s="36"/>
    </row>
    <row r="460" spans="1:5" ht="47.25">
      <c r="A460" s="37" t="s">
        <v>1087</v>
      </c>
      <c r="B460" s="6" t="s">
        <v>1033</v>
      </c>
      <c r="C460" s="8"/>
      <c r="D460" s="13">
        <f>SUM(D461:D462)</f>
        <v>0</v>
      </c>
      <c r="E460" s="13">
        <f>SUM(E461:E462)</f>
        <v>0</v>
      </c>
    </row>
    <row r="461" spans="1:5">
      <c r="A461" s="45" t="s">
        <v>1088</v>
      </c>
      <c r="B461" s="46" t="s">
        <v>195</v>
      </c>
      <c r="C461" s="9"/>
      <c r="D461" s="14"/>
      <c r="E461" s="36"/>
    </row>
    <row r="462" spans="1:5">
      <c r="A462" s="45" t="s">
        <v>1089</v>
      </c>
      <c r="B462" s="46" t="s">
        <v>196</v>
      </c>
      <c r="C462" s="9"/>
      <c r="D462" s="14"/>
      <c r="E462" s="36"/>
    </row>
    <row r="463" spans="1:5">
      <c r="A463" s="37" t="s">
        <v>1034</v>
      </c>
      <c r="B463" s="6" t="s">
        <v>2158</v>
      </c>
      <c r="C463" s="8"/>
      <c r="D463" s="13">
        <f>D464+D483+D502+D521+D540+D559+D578+D597+D616+D636+D655+D674+D693+D712+D731+D750+D769+D788+D807+D826+D845+D864+D883+D902</f>
        <v>0</v>
      </c>
      <c r="E463" s="13">
        <f>E464+E483+E502+E521+E540+E559+E578+E597+E616+E636+E655+E674+E693+E712+E731+E750+E769+E788+E807+E826+E845+E864+E883+E902</f>
        <v>0</v>
      </c>
    </row>
    <row r="464" spans="1:5" ht="31.5">
      <c r="A464" s="37" t="s">
        <v>108</v>
      </c>
      <c r="B464" s="6" t="s">
        <v>1035</v>
      </c>
      <c r="C464" s="6"/>
      <c r="D464" s="13">
        <f>D465+D468+D471+D474+D477+D480</f>
        <v>0</v>
      </c>
      <c r="E464" s="13">
        <f>E465+E468+E471+E474+E477+E480</f>
        <v>0</v>
      </c>
    </row>
    <row r="465" spans="1:5" ht="47.25">
      <c r="A465" s="37" t="s">
        <v>107</v>
      </c>
      <c r="B465" s="6" t="s">
        <v>1036</v>
      </c>
      <c r="C465" s="8"/>
      <c r="D465" s="13">
        <f>SUM(D466:D467)</f>
        <v>0</v>
      </c>
      <c r="E465" s="13">
        <f>SUM(E466:E467)</f>
        <v>0</v>
      </c>
    </row>
    <row r="466" spans="1:5">
      <c r="A466" s="45" t="s">
        <v>115</v>
      </c>
      <c r="B466" s="46" t="s">
        <v>195</v>
      </c>
      <c r="C466" s="9"/>
      <c r="D466" s="14"/>
      <c r="E466" s="36"/>
    </row>
    <row r="467" spans="1:5">
      <c r="A467" s="45" t="s">
        <v>116</v>
      </c>
      <c r="B467" s="46" t="s">
        <v>196</v>
      </c>
      <c r="C467" s="9"/>
      <c r="D467" s="14"/>
      <c r="E467" s="36"/>
    </row>
    <row r="468" spans="1:5" ht="47.25">
      <c r="A468" s="37" t="s">
        <v>106</v>
      </c>
      <c r="B468" s="6" t="s">
        <v>1037</v>
      </c>
      <c r="C468" s="8"/>
      <c r="D468" s="13">
        <f>SUM(D469:D470)</f>
        <v>0</v>
      </c>
      <c r="E468" s="13">
        <f>SUM(E469:E470)</f>
        <v>0</v>
      </c>
    </row>
    <row r="469" spans="1:5">
      <c r="A469" s="45" t="s">
        <v>119</v>
      </c>
      <c r="B469" s="46" t="s">
        <v>195</v>
      </c>
      <c r="C469" s="9"/>
      <c r="D469" s="14"/>
      <c r="E469" s="36"/>
    </row>
    <row r="470" spans="1:5">
      <c r="A470" s="45" t="s">
        <v>120</v>
      </c>
      <c r="B470" s="46" t="s">
        <v>196</v>
      </c>
      <c r="C470" s="9"/>
      <c r="D470" s="14"/>
      <c r="E470" s="36"/>
    </row>
    <row r="471" spans="1:5" ht="47.25">
      <c r="A471" s="37" t="s">
        <v>105</v>
      </c>
      <c r="B471" s="6" t="s">
        <v>1038</v>
      </c>
      <c r="C471" s="8"/>
      <c r="D471" s="13">
        <f>SUM(D472:D473)</f>
        <v>0</v>
      </c>
      <c r="E471" s="13">
        <f>SUM(E472:E473)</f>
        <v>0</v>
      </c>
    </row>
    <row r="472" spans="1:5">
      <c r="A472" s="45" t="s">
        <v>123</v>
      </c>
      <c r="B472" s="46" t="s">
        <v>195</v>
      </c>
      <c r="C472" s="9"/>
      <c r="D472" s="14"/>
      <c r="E472" s="36"/>
    </row>
    <row r="473" spans="1:5">
      <c r="A473" s="45" t="s">
        <v>124</v>
      </c>
      <c r="B473" s="46" t="s">
        <v>196</v>
      </c>
      <c r="C473" s="9"/>
      <c r="D473" s="14"/>
      <c r="E473" s="36"/>
    </row>
    <row r="474" spans="1:5" ht="47.25">
      <c r="A474" s="37" t="s">
        <v>104</v>
      </c>
      <c r="B474" s="6" t="s">
        <v>1039</v>
      </c>
      <c r="C474" s="8"/>
      <c r="D474" s="13">
        <f>SUM(D475:D476)</f>
        <v>0</v>
      </c>
      <c r="E474" s="13">
        <f>SUM(E475:E476)</f>
        <v>0</v>
      </c>
    </row>
    <row r="475" spans="1:5">
      <c r="A475" s="45" t="s">
        <v>127</v>
      </c>
      <c r="B475" s="46" t="s">
        <v>195</v>
      </c>
      <c r="C475" s="9"/>
      <c r="D475" s="14"/>
      <c r="E475" s="36"/>
    </row>
    <row r="476" spans="1:5">
      <c r="A476" s="45" t="s">
        <v>128</v>
      </c>
      <c r="B476" s="46" t="s">
        <v>196</v>
      </c>
      <c r="C476" s="9"/>
      <c r="D476" s="14"/>
      <c r="E476" s="36"/>
    </row>
    <row r="477" spans="1:5" ht="47.25">
      <c r="A477" s="37" t="s">
        <v>103</v>
      </c>
      <c r="B477" s="6" t="s">
        <v>1040</v>
      </c>
      <c r="C477" s="8"/>
      <c r="D477" s="13">
        <f>SUM(D478:D479)</f>
        <v>0</v>
      </c>
      <c r="E477" s="13">
        <f>SUM(E478:E479)</f>
        <v>0</v>
      </c>
    </row>
    <row r="478" spans="1:5">
      <c r="A478" s="45" t="s">
        <v>131</v>
      </c>
      <c r="B478" s="46" t="s">
        <v>195</v>
      </c>
      <c r="C478" s="9"/>
      <c r="D478" s="14"/>
      <c r="E478" s="36"/>
    </row>
    <row r="479" spans="1:5">
      <c r="A479" s="45" t="s">
        <v>132</v>
      </c>
      <c r="B479" s="46" t="s">
        <v>196</v>
      </c>
      <c r="C479" s="9"/>
      <c r="D479" s="14"/>
      <c r="E479" s="36"/>
    </row>
    <row r="480" spans="1:5" ht="47.25">
      <c r="A480" s="37" t="s">
        <v>102</v>
      </c>
      <c r="B480" s="6" t="s">
        <v>1043</v>
      </c>
      <c r="C480" s="8"/>
      <c r="D480" s="13">
        <f>SUM(D481:D482)</f>
        <v>0</v>
      </c>
      <c r="E480" s="13">
        <f>SUM(E481:E482)</f>
        <v>0</v>
      </c>
    </row>
    <row r="481" spans="1:5">
      <c r="A481" s="45" t="s">
        <v>135</v>
      </c>
      <c r="B481" s="46" t="s">
        <v>195</v>
      </c>
      <c r="C481" s="9"/>
      <c r="D481" s="14"/>
      <c r="E481" s="36"/>
    </row>
    <row r="482" spans="1:5">
      <c r="A482" s="45" t="s">
        <v>136</v>
      </c>
      <c r="B482" s="46" t="s">
        <v>196</v>
      </c>
      <c r="C482" s="9"/>
      <c r="D482" s="14"/>
      <c r="E482" s="36"/>
    </row>
    <row r="483" spans="1:5">
      <c r="A483" s="37" t="s">
        <v>101</v>
      </c>
      <c r="B483" s="6" t="s">
        <v>1044</v>
      </c>
      <c r="C483" s="6"/>
      <c r="D483" s="13">
        <f>D484+D487+D490+D493+D496+D499</f>
        <v>0</v>
      </c>
      <c r="E483" s="13">
        <f>E484+E487+E490+E493+E496+E499</f>
        <v>0</v>
      </c>
    </row>
    <row r="484" spans="1:5" ht="47.25">
      <c r="A484" s="37" t="s">
        <v>100</v>
      </c>
      <c r="B484" s="6" t="s">
        <v>1045</v>
      </c>
      <c r="C484" s="8"/>
      <c r="D484" s="13">
        <f>SUM(D485:D486)</f>
        <v>0</v>
      </c>
      <c r="E484" s="13">
        <f>SUM(E485:E486)</f>
        <v>0</v>
      </c>
    </row>
    <row r="485" spans="1:5">
      <c r="A485" s="45" t="s">
        <v>63</v>
      </c>
      <c r="B485" s="46" t="s">
        <v>195</v>
      </c>
      <c r="C485" s="9"/>
      <c r="D485" s="14"/>
      <c r="E485" s="36"/>
    </row>
    <row r="486" spans="1:5">
      <c r="A486" s="45" t="s">
        <v>64</v>
      </c>
      <c r="B486" s="46" t="s">
        <v>196</v>
      </c>
      <c r="C486" s="9"/>
      <c r="D486" s="14"/>
      <c r="E486" s="36"/>
    </row>
    <row r="487" spans="1:5" ht="47.25">
      <c r="A487" s="37" t="s">
        <v>99</v>
      </c>
      <c r="B487" s="6" t="s">
        <v>1046</v>
      </c>
      <c r="C487" s="8"/>
      <c r="D487" s="13">
        <f>SUM(D488:D489)</f>
        <v>0</v>
      </c>
      <c r="E487" s="13">
        <f>SUM(E488:E489)</f>
        <v>0</v>
      </c>
    </row>
    <row r="488" spans="1:5">
      <c r="A488" s="45" t="s">
        <v>137</v>
      </c>
      <c r="B488" s="46" t="s">
        <v>195</v>
      </c>
      <c r="C488" s="9"/>
      <c r="D488" s="14"/>
      <c r="E488" s="36"/>
    </row>
    <row r="489" spans="1:5">
      <c r="A489" s="45" t="s">
        <v>138</v>
      </c>
      <c r="B489" s="46" t="s">
        <v>196</v>
      </c>
      <c r="C489" s="9"/>
      <c r="D489" s="14"/>
      <c r="E489" s="36"/>
    </row>
    <row r="490" spans="1:5" ht="47.25">
      <c r="A490" s="37" t="s">
        <v>98</v>
      </c>
      <c r="B490" s="6" t="s">
        <v>1049</v>
      </c>
      <c r="C490" s="8"/>
      <c r="D490" s="13">
        <f>SUM(D491:D492)</f>
        <v>0</v>
      </c>
      <c r="E490" s="13">
        <f>SUM(E491:E492)</f>
        <v>0</v>
      </c>
    </row>
    <row r="491" spans="1:5">
      <c r="A491" s="45" t="s">
        <v>141</v>
      </c>
      <c r="B491" s="46" t="s">
        <v>195</v>
      </c>
      <c r="C491" s="9"/>
      <c r="D491" s="14"/>
      <c r="E491" s="36"/>
    </row>
    <row r="492" spans="1:5">
      <c r="A492" s="45" t="s">
        <v>142</v>
      </c>
      <c r="B492" s="46" t="s">
        <v>196</v>
      </c>
      <c r="C492" s="9"/>
      <c r="D492" s="14"/>
      <c r="E492" s="36"/>
    </row>
    <row r="493" spans="1:5" ht="47.25">
      <c r="A493" s="37" t="s">
        <v>97</v>
      </c>
      <c r="B493" s="6" t="s">
        <v>1052</v>
      </c>
      <c r="C493" s="8"/>
      <c r="D493" s="13">
        <f>SUM(D494:D495)</f>
        <v>0</v>
      </c>
      <c r="E493" s="13">
        <f>SUM(E494:E495)</f>
        <v>0</v>
      </c>
    </row>
    <row r="494" spans="1:5">
      <c r="A494" s="45" t="s">
        <v>143</v>
      </c>
      <c r="B494" s="46" t="s">
        <v>195</v>
      </c>
      <c r="C494" s="9"/>
      <c r="D494" s="14"/>
      <c r="E494" s="36"/>
    </row>
    <row r="495" spans="1:5">
      <c r="A495" s="45" t="s">
        <v>144</v>
      </c>
      <c r="B495" s="46" t="s">
        <v>196</v>
      </c>
      <c r="C495" s="9"/>
      <c r="D495" s="14"/>
      <c r="E495" s="36"/>
    </row>
    <row r="496" spans="1:5" ht="47.25">
      <c r="A496" s="37" t="s">
        <v>96</v>
      </c>
      <c r="B496" s="6" t="s">
        <v>1053</v>
      </c>
      <c r="C496" s="8"/>
      <c r="D496" s="13">
        <f>SUM(D497:D498)</f>
        <v>0</v>
      </c>
      <c r="E496" s="13">
        <f>SUM(E497:E498)</f>
        <v>0</v>
      </c>
    </row>
    <row r="497" spans="1:5">
      <c r="A497" s="45" t="s">
        <v>145</v>
      </c>
      <c r="B497" s="46" t="s">
        <v>195</v>
      </c>
      <c r="C497" s="9"/>
      <c r="D497" s="14"/>
      <c r="E497" s="36"/>
    </row>
    <row r="498" spans="1:5">
      <c r="A498" s="45" t="s">
        <v>146</v>
      </c>
      <c r="B498" s="46" t="s">
        <v>196</v>
      </c>
      <c r="C498" s="9"/>
      <c r="D498" s="14"/>
      <c r="E498" s="36"/>
    </row>
    <row r="499" spans="1:5" ht="31.5">
      <c r="A499" s="37" t="s">
        <v>95</v>
      </c>
      <c r="B499" s="6" t="s">
        <v>1054</v>
      </c>
      <c r="C499" s="8"/>
      <c r="D499" s="13">
        <f>SUM(D500:D501)</f>
        <v>0</v>
      </c>
      <c r="E499" s="13">
        <f>SUM(E500:E501)</f>
        <v>0</v>
      </c>
    </row>
    <row r="500" spans="1:5">
      <c r="A500" s="45" t="s">
        <v>149</v>
      </c>
      <c r="B500" s="46" t="s">
        <v>195</v>
      </c>
      <c r="C500" s="9"/>
      <c r="D500" s="14"/>
      <c r="E500" s="36"/>
    </row>
    <row r="501" spans="1:5">
      <c r="A501" s="45" t="s">
        <v>150</v>
      </c>
      <c r="B501" s="46" t="s">
        <v>196</v>
      </c>
      <c r="C501" s="9"/>
      <c r="D501" s="14"/>
      <c r="E501" s="36"/>
    </row>
    <row r="502" spans="1:5" ht="31.5">
      <c r="A502" s="37" t="s">
        <v>94</v>
      </c>
      <c r="B502" s="6" t="s">
        <v>1092</v>
      </c>
      <c r="C502" s="6"/>
      <c r="D502" s="13">
        <f>D503+D506+D509+D512+D515+D518</f>
        <v>0</v>
      </c>
      <c r="E502" s="13">
        <f>E503+E506+E509+E512+E515+E518</f>
        <v>0</v>
      </c>
    </row>
    <row r="503" spans="1:5" ht="47.25">
      <c r="A503" s="37" t="s">
        <v>93</v>
      </c>
      <c r="B503" s="6" t="s">
        <v>1098</v>
      </c>
      <c r="C503" s="8"/>
      <c r="D503" s="13">
        <f>SUM(D504:D505)</f>
        <v>0</v>
      </c>
      <c r="E503" s="13">
        <f>SUM(E504:E505)</f>
        <v>0</v>
      </c>
    </row>
    <row r="504" spans="1:5">
      <c r="A504" s="45" t="s">
        <v>92</v>
      </c>
      <c r="B504" s="46" t="s">
        <v>195</v>
      </c>
      <c r="C504" s="9"/>
      <c r="D504" s="14"/>
      <c r="E504" s="36"/>
    </row>
    <row r="505" spans="1:5">
      <c r="A505" s="45" t="s">
        <v>1055</v>
      </c>
      <c r="B505" s="46" t="s">
        <v>196</v>
      </c>
      <c r="C505" s="9"/>
      <c r="D505" s="14"/>
      <c r="E505" s="36"/>
    </row>
    <row r="506" spans="1:5" ht="47.25">
      <c r="A506" s="37" t="s">
        <v>1093</v>
      </c>
      <c r="B506" s="6" t="s">
        <v>1099</v>
      </c>
      <c r="C506" s="8"/>
      <c r="D506" s="13">
        <f>SUM(D507:D508)</f>
        <v>0</v>
      </c>
      <c r="E506" s="13">
        <f>SUM(E507:E508)</f>
        <v>0</v>
      </c>
    </row>
    <row r="507" spans="1:5">
      <c r="A507" s="45" t="s">
        <v>1094</v>
      </c>
      <c r="B507" s="46" t="s">
        <v>195</v>
      </c>
      <c r="C507" s="9"/>
      <c r="D507" s="14"/>
      <c r="E507" s="36"/>
    </row>
    <row r="508" spans="1:5">
      <c r="A508" s="45" t="s">
        <v>1095</v>
      </c>
      <c r="B508" s="46" t="s">
        <v>196</v>
      </c>
      <c r="C508" s="9"/>
      <c r="D508" s="14"/>
      <c r="E508" s="36"/>
    </row>
    <row r="509" spans="1:5" ht="47.25">
      <c r="A509" s="37" t="s">
        <v>1100</v>
      </c>
      <c r="B509" s="6" t="s">
        <v>1105</v>
      </c>
      <c r="C509" s="8"/>
      <c r="D509" s="13">
        <f>SUM(D510:D511)</f>
        <v>0</v>
      </c>
      <c r="E509" s="13">
        <f>SUM(E510:E511)</f>
        <v>0</v>
      </c>
    </row>
    <row r="510" spans="1:5">
      <c r="A510" s="45" t="s">
        <v>1101</v>
      </c>
      <c r="B510" s="46" t="s">
        <v>195</v>
      </c>
      <c r="C510" s="9"/>
      <c r="D510" s="14"/>
      <c r="E510" s="36"/>
    </row>
    <row r="511" spans="1:5">
      <c r="A511" s="45" t="s">
        <v>1102</v>
      </c>
      <c r="B511" s="46" t="s">
        <v>196</v>
      </c>
      <c r="C511" s="9"/>
      <c r="D511" s="14"/>
      <c r="E511" s="36"/>
    </row>
    <row r="512" spans="1:5" ht="47.25">
      <c r="A512" s="37" t="s">
        <v>1106</v>
      </c>
      <c r="B512" s="6" t="s">
        <v>1111</v>
      </c>
      <c r="C512" s="8"/>
      <c r="D512" s="13">
        <f>SUM(D513:D514)</f>
        <v>0</v>
      </c>
      <c r="E512" s="13">
        <f>SUM(E513:E514)</f>
        <v>0</v>
      </c>
    </row>
    <row r="513" spans="1:5">
      <c r="A513" s="45" t="s">
        <v>1107</v>
      </c>
      <c r="B513" s="46" t="s">
        <v>195</v>
      </c>
      <c r="C513" s="9"/>
      <c r="D513" s="14"/>
      <c r="E513" s="36"/>
    </row>
    <row r="514" spans="1:5">
      <c r="A514" s="45" t="s">
        <v>1108</v>
      </c>
      <c r="B514" s="46" t="s">
        <v>196</v>
      </c>
      <c r="C514" s="9"/>
      <c r="D514" s="14"/>
      <c r="E514" s="36"/>
    </row>
    <row r="515" spans="1:5" ht="47.25">
      <c r="A515" s="37" t="s">
        <v>1112</v>
      </c>
      <c r="B515" s="6" t="s">
        <v>1117</v>
      </c>
      <c r="C515" s="8"/>
      <c r="D515" s="13">
        <f>SUM(D516:D517)</f>
        <v>0</v>
      </c>
      <c r="E515" s="13">
        <f>SUM(E516:E517)</f>
        <v>0</v>
      </c>
    </row>
    <row r="516" spans="1:5">
      <c r="A516" s="45" t="s">
        <v>1113</v>
      </c>
      <c r="B516" s="46" t="s">
        <v>195</v>
      </c>
      <c r="C516" s="9"/>
      <c r="D516" s="14"/>
      <c r="E516" s="36"/>
    </row>
    <row r="517" spans="1:5">
      <c r="A517" s="45" t="s">
        <v>1114</v>
      </c>
      <c r="B517" s="46" t="s">
        <v>196</v>
      </c>
      <c r="C517" s="9"/>
      <c r="D517" s="14"/>
      <c r="E517" s="36"/>
    </row>
    <row r="518" spans="1:5" ht="47.25">
      <c r="A518" s="37" t="s">
        <v>1118</v>
      </c>
      <c r="B518" s="6" t="s">
        <v>1123</v>
      </c>
      <c r="C518" s="8"/>
      <c r="D518" s="13">
        <f>SUM(D519:D520)</f>
        <v>0</v>
      </c>
      <c r="E518" s="13">
        <f>SUM(E519:E520)</f>
        <v>0</v>
      </c>
    </row>
    <row r="519" spans="1:5">
      <c r="A519" s="45" t="s">
        <v>1119</v>
      </c>
      <c r="B519" s="46" t="s">
        <v>195</v>
      </c>
      <c r="C519" s="9"/>
      <c r="D519" s="14"/>
      <c r="E519" s="36"/>
    </row>
    <row r="520" spans="1:5">
      <c r="A520" s="45" t="s">
        <v>1120</v>
      </c>
      <c r="B520" s="46" t="s">
        <v>196</v>
      </c>
      <c r="C520" s="9"/>
      <c r="D520" s="14"/>
      <c r="E520" s="36"/>
    </row>
    <row r="521" spans="1:5">
      <c r="A521" s="37" t="s">
        <v>91</v>
      </c>
      <c r="B521" s="6" t="s">
        <v>1058</v>
      </c>
      <c r="C521" s="6"/>
      <c r="D521" s="13">
        <f>D522+D525+D528+D531+D534+D537</f>
        <v>0</v>
      </c>
      <c r="E521" s="13">
        <f>E522+E525+E528+E531+E534+E537</f>
        <v>0</v>
      </c>
    </row>
    <row r="522" spans="1:5" ht="47.25">
      <c r="A522" s="37" t="s">
        <v>89</v>
      </c>
      <c r="B522" s="6" t="s">
        <v>1059</v>
      </c>
      <c r="C522" s="8"/>
      <c r="D522" s="13">
        <f>SUM(D523:D524)</f>
        <v>0</v>
      </c>
      <c r="E522" s="13">
        <f>SUM(E523:E524)</f>
        <v>0</v>
      </c>
    </row>
    <row r="523" spans="1:5">
      <c r="A523" s="45" t="s">
        <v>90</v>
      </c>
      <c r="B523" s="46" t="s">
        <v>195</v>
      </c>
      <c r="C523" s="9"/>
      <c r="D523" s="14"/>
      <c r="E523" s="36"/>
    </row>
    <row r="524" spans="1:5">
      <c r="A524" s="45" t="s">
        <v>1124</v>
      </c>
      <c r="B524" s="46" t="s">
        <v>196</v>
      </c>
      <c r="C524" s="9"/>
      <c r="D524" s="14"/>
      <c r="E524" s="36"/>
    </row>
    <row r="525" spans="1:5" ht="47.25">
      <c r="A525" s="37" t="s">
        <v>1127</v>
      </c>
      <c r="B525" s="6" t="s">
        <v>1132</v>
      </c>
      <c r="C525" s="8"/>
      <c r="D525" s="13">
        <f>SUM(D526:D527)</f>
        <v>0</v>
      </c>
      <c r="E525" s="13">
        <f>SUM(E526:E527)</f>
        <v>0</v>
      </c>
    </row>
    <row r="526" spans="1:5">
      <c r="A526" s="45" t="s">
        <v>1128</v>
      </c>
      <c r="B526" s="46" t="s">
        <v>195</v>
      </c>
      <c r="C526" s="9"/>
      <c r="D526" s="14"/>
      <c r="E526" s="36"/>
    </row>
    <row r="527" spans="1:5">
      <c r="A527" s="45" t="s">
        <v>1129</v>
      </c>
      <c r="B527" s="46" t="s">
        <v>196</v>
      </c>
      <c r="C527" s="9"/>
      <c r="D527" s="14"/>
      <c r="E527" s="36"/>
    </row>
    <row r="528" spans="1:5" ht="47.25">
      <c r="A528" s="37" t="s">
        <v>1133</v>
      </c>
      <c r="B528" s="6" t="s">
        <v>1138</v>
      </c>
      <c r="C528" s="8"/>
      <c r="D528" s="13">
        <f>SUM(D529:D530)</f>
        <v>0</v>
      </c>
      <c r="E528" s="13">
        <f>SUM(E529:E530)</f>
        <v>0</v>
      </c>
    </row>
    <row r="529" spans="1:5">
      <c r="A529" s="45" t="s">
        <v>1134</v>
      </c>
      <c r="B529" s="46" t="s">
        <v>195</v>
      </c>
      <c r="C529" s="9"/>
      <c r="D529" s="14"/>
      <c r="E529" s="36"/>
    </row>
    <row r="530" spans="1:5">
      <c r="A530" s="45" t="s">
        <v>1135</v>
      </c>
      <c r="B530" s="46" t="s">
        <v>196</v>
      </c>
      <c r="C530" s="9"/>
      <c r="D530" s="14"/>
      <c r="E530" s="36"/>
    </row>
    <row r="531" spans="1:5" ht="47.25">
      <c r="A531" s="37" t="s">
        <v>1139</v>
      </c>
      <c r="B531" s="6" t="s">
        <v>1140</v>
      </c>
      <c r="C531" s="8"/>
      <c r="D531" s="13">
        <f>SUM(D532:D533)</f>
        <v>0</v>
      </c>
      <c r="E531" s="13">
        <f>SUM(E532:E533)</f>
        <v>0</v>
      </c>
    </row>
    <row r="532" spans="1:5">
      <c r="A532" s="45" t="s">
        <v>1141</v>
      </c>
      <c r="B532" s="46" t="s">
        <v>195</v>
      </c>
      <c r="C532" s="9"/>
      <c r="D532" s="14"/>
      <c r="E532" s="36"/>
    </row>
    <row r="533" spans="1:5">
      <c r="A533" s="45" t="s">
        <v>1142</v>
      </c>
      <c r="B533" s="46" t="s">
        <v>196</v>
      </c>
      <c r="C533" s="9"/>
      <c r="D533" s="14"/>
      <c r="E533" s="36"/>
    </row>
    <row r="534" spans="1:5" ht="47.25">
      <c r="A534" s="37" t="s">
        <v>1145</v>
      </c>
      <c r="B534" s="6" t="s">
        <v>1150</v>
      </c>
      <c r="C534" s="8"/>
      <c r="D534" s="13">
        <f>SUM(D535:D536)</f>
        <v>0</v>
      </c>
      <c r="E534" s="13">
        <f>SUM(E535:E536)</f>
        <v>0</v>
      </c>
    </row>
    <row r="535" spans="1:5">
      <c r="A535" s="45" t="s">
        <v>1146</v>
      </c>
      <c r="B535" s="46" t="s">
        <v>195</v>
      </c>
      <c r="C535" s="9"/>
      <c r="D535" s="14"/>
      <c r="E535" s="36"/>
    </row>
    <row r="536" spans="1:5" ht="16.5" customHeight="1">
      <c r="A536" s="45" t="s">
        <v>1147</v>
      </c>
      <c r="B536" s="46" t="s">
        <v>196</v>
      </c>
      <c r="C536" s="9"/>
      <c r="D536" s="14"/>
      <c r="E536" s="36"/>
    </row>
    <row r="537" spans="1:5" ht="31.5">
      <c r="A537" s="37" t="s">
        <v>1151</v>
      </c>
      <c r="B537" s="6" t="s">
        <v>1156</v>
      </c>
      <c r="C537" s="8"/>
      <c r="D537" s="13">
        <f>SUM(D538:D539)</f>
        <v>0</v>
      </c>
      <c r="E537" s="13">
        <f>SUM(E538:E539)</f>
        <v>0</v>
      </c>
    </row>
    <row r="538" spans="1:5">
      <c r="A538" s="45" t="s">
        <v>1152</v>
      </c>
      <c r="B538" s="46" t="s">
        <v>195</v>
      </c>
      <c r="C538" s="9"/>
      <c r="D538" s="14"/>
      <c r="E538" s="36"/>
    </row>
    <row r="539" spans="1:5">
      <c r="A539" s="45" t="s">
        <v>1153</v>
      </c>
      <c r="B539" s="46" t="s">
        <v>196</v>
      </c>
      <c r="C539" s="9"/>
      <c r="D539" s="14"/>
      <c r="E539" s="36"/>
    </row>
    <row r="540" spans="1:5" ht="31.5">
      <c r="A540" s="37" t="s">
        <v>1157</v>
      </c>
      <c r="B540" s="6" t="s">
        <v>1159</v>
      </c>
      <c r="C540" s="6"/>
      <c r="D540" s="13">
        <f>D541+D544+D547+D550+D553+D556</f>
        <v>0</v>
      </c>
      <c r="E540" s="13">
        <f>E541+E544+E547+E550+E553+E556</f>
        <v>0</v>
      </c>
    </row>
    <row r="541" spans="1:5" ht="47.25">
      <c r="A541" s="37" t="s">
        <v>1160</v>
      </c>
      <c r="B541" s="6" t="s">
        <v>1211</v>
      </c>
      <c r="C541" s="8"/>
      <c r="D541" s="13">
        <f>SUM(D542:D543)</f>
        <v>0</v>
      </c>
      <c r="E541" s="13">
        <f>SUM(E542:E543)</f>
        <v>0</v>
      </c>
    </row>
    <row r="542" spans="1:5">
      <c r="A542" s="45" t="s">
        <v>1161</v>
      </c>
      <c r="B542" s="46" t="s">
        <v>195</v>
      </c>
      <c r="C542" s="9"/>
      <c r="D542" s="14"/>
      <c r="E542" s="36"/>
    </row>
    <row r="543" spans="1:5">
      <c r="A543" s="45" t="s">
        <v>1162</v>
      </c>
      <c r="B543" s="46" t="s">
        <v>196</v>
      </c>
      <c r="C543" s="9"/>
      <c r="D543" s="14"/>
      <c r="E543" s="36"/>
    </row>
    <row r="544" spans="1:5" ht="47.25">
      <c r="A544" s="37" t="s">
        <v>1167</v>
      </c>
      <c r="B544" s="6" t="s">
        <v>1213</v>
      </c>
      <c r="C544" s="8"/>
      <c r="D544" s="13">
        <f>SUM(D545:D546)</f>
        <v>0</v>
      </c>
      <c r="E544" s="13">
        <f>SUM(E545:E546)</f>
        <v>0</v>
      </c>
    </row>
    <row r="545" spans="1:5">
      <c r="A545" s="45" t="s">
        <v>1168</v>
      </c>
      <c r="B545" s="46" t="s">
        <v>195</v>
      </c>
      <c r="C545" s="9"/>
      <c r="D545" s="14"/>
      <c r="E545" s="36"/>
    </row>
    <row r="546" spans="1:5">
      <c r="A546" s="45" t="s">
        <v>1169</v>
      </c>
      <c r="B546" s="46" t="s">
        <v>196</v>
      </c>
      <c r="C546" s="9"/>
      <c r="D546" s="14"/>
      <c r="E546" s="36"/>
    </row>
    <row r="547" spans="1:5" ht="47.25">
      <c r="A547" s="37" t="s">
        <v>1172</v>
      </c>
      <c r="B547" s="6" t="s">
        <v>1212</v>
      </c>
      <c r="C547" s="8"/>
      <c r="D547" s="13">
        <f>SUM(D548:D549)</f>
        <v>0</v>
      </c>
      <c r="E547" s="13">
        <f>SUM(E548:E549)</f>
        <v>0</v>
      </c>
    </row>
    <row r="548" spans="1:5">
      <c r="A548" s="45" t="s">
        <v>1173</v>
      </c>
      <c r="B548" s="46" t="s">
        <v>195</v>
      </c>
      <c r="C548" s="9"/>
      <c r="D548" s="14"/>
      <c r="E548" s="36"/>
    </row>
    <row r="549" spans="1:5">
      <c r="A549" s="45" t="s">
        <v>1174</v>
      </c>
      <c r="B549" s="46" t="s">
        <v>196</v>
      </c>
      <c r="C549" s="9"/>
      <c r="D549" s="14"/>
      <c r="E549" s="36"/>
    </row>
    <row r="550" spans="1:5" ht="47.25">
      <c r="A550" s="37" t="s">
        <v>1177</v>
      </c>
      <c r="B550" s="6" t="s">
        <v>1214</v>
      </c>
      <c r="C550" s="8"/>
      <c r="D550" s="13">
        <f>SUM(D551:D552)</f>
        <v>0</v>
      </c>
      <c r="E550" s="13">
        <f>SUM(E551:E552)</f>
        <v>0</v>
      </c>
    </row>
    <row r="551" spans="1:5">
      <c r="A551" s="45" t="s">
        <v>1178</v>
      </c>
      <c r="B551" s="46" t="s">
        <v>195</v>
      </c>
      <c r="C551" s="9"/>
      <c r="D551" s="14"/>
      <c r="E551" s="36"/>
    </row>
    <row r="552" spans="1:5">
      <c r="A552" s="45" t="s">
        <v>1179</v>
      </c>
      <c r="B552" s="46" t="s">
        <v>196</v>
      </c>
      <c r="C552" s="9"/>
      <c r="D552" s="14"/>
      <c r="E552" s="36"/>
    </row>
    <row r="553" spans="1:5" ht="47.25">
      <c r="A553" s="37" t="s">
        <v>1182</v>
      </c>
      <c r="B553" s="6" t="s">
        <v>1215</v>
      </c>
      <c r="C553" s="8"/>
      <c r="D553" s="13">
        <f>SUM(D554:D555)</f>
        <v>0</v>
      </c>
      <c r="E553" s="13">
        <f>SUM(E554:E555)</f>
        <v>0</v>
      </c>
    </row>
    <row r="554" spans="1:5">
      <c r="A554" s="45" t="s">
        <v>1183</v>
      </c>
      <c r="B554" s="46" t="s">
        <v>195</v>
      </c>
      <c r="C554" s="9"/>
      <c r="D554" s="14"/>
      <c r="E554" s="36"/>
    </row>
    <row r="555" spans="1:5">
      <c r="A555" s="45" t="s">
        <v>1184</v>
      </c>
      <c r="B555" s="46" t="s">
        <v>196</v>
      </c>
      <c r="C555" s="9"/>
      <c r="D555" s="14"/>
      <c r="E555" s="36"/>
    </row>
    <row r="556" spans="1:5" ht="47.25">
      <c r="A556" s="37" t="s">
        <v>1187</v>
      </c>
      <c r="B556" s="6" t="s">
        <v>1216</v>
      </c>
      <c r="C556" s="8"/>
      <c r="D556" s="13">
        <f>SUM(D557:D558)</f>
        <v>0</v>
      </c>
      <c r="E556" s="13">
        <f>SUM(E557:E558)</f>
        <v>0</v>
      </c>
    </row>
    <row r="557" spans="1:5">
      <c r="A557" s="45" t="s">
        <v>1188</v>
      </c>
      <c r="B557" s="46" t="s">
        <v>195</v>
      </c>
      <c r="C557" s="9"/>
      <c r="D557" s="14"/>
      <c r="E557" s="36"/>
    </row>
    <row r="558" spans="1:5">
      <c r="A558" s="45" t="s">
        <v>1189</v>
      </c>
      <c r="B558" s="46" t="s">
        <v>196</v>
      </c>
      <c r="C558" s="9"/>
      <c r="D558" s="14"/>
      <c r="E558" s="36"/>
    </row>
    <row r="559" spans="1:5">
      <c r="A559" s="37" t="s">
        <v>1192</v>
      </c>
      <c r="B559" s="6" t="s">
        <v>1158</v>
      </c>
      <c r="C559" s="6"/>
      <c r="D559" s="13">
        <f>D560+D563+D566+D569+D572+D575</f>
        <v>0</v>
      </c>
      <c r="E559" s="13">
        <f>E560+E563+E566+E569+E572+E575</f>
        <v>0</v>
      </c>
    </row>
    <row r="560" spans="1:5" ht="31.5">
      <c r="A560" s="37" t="s">
        <v>1165</v>
      </c>
      <c r="B560" s="6" t="s">
        <v>1217</v>
      </c>
      <c r="C560" s="8"/>
      <c r="D560" s="13">
        <f>SUM(D561:D562)</f>
        <v>0</v>
      </c>
      <c r="E560" s="13">
        <f>SUM(E561:E562)</f>
        <v>0</v>
      </c>
    </row>
    <row r="561" spans="1:5">
      <c r="A561" s="45" t="s">
        <v>1166</v>
      </c>
      <c r="B561" s="46" t="s">
        <v>195</v>
      </c>
      <c r="C561" s="9"/>
      <c r="D561" s="14"/>
      <c r="E561" s="36"/>
    </row>
    <row r="562" spans="1:5">
      <c r="A562" s="45" t="s">
        <v>1193</v>
      </c>
      <c r="B562" s="46" t="s">
        <v>196</v>
      </c>
      <c r="C562" s="9"/>
      <c r="D562" s="14"/>
      <c r="E562" s="36"/>
    </row>
    <row r="563" spans="1:5" ht="47.25">
      <c r="A563" s="37" t="s">
        <v>1196</v>
      </c>
      <c r="B563" s="6" t="s">
        <v>1218</v>
      </c>
      <c r="C563" s="8"/>
      <c r="D563" s="13">
        <f>SUM(D564:D565)</f>
        <v>0</v>
      </c>
      <c r="E563" s="13">
        <f>SUM(E564:E565)</f>
        <v>0</v>
      </c>
    </row>
    <row r="564" spans="1:5">
      <c r="A564" s="45" t="s">
        <v>1197</v>
      </c>
      <c r="B564" s="46" t="s">
        <v>195</v>
      </c>
      <c r="C564" s="9"/>
      <c r="D564" s="14"/>
      <c r="E564" s="36"/>
    </row>
    <row r="565" spans="1:5">
      <c r="A565" s="45" t="s">
        <v>1198</v>
      </c>
      <c r="B565" s="46" t="s">
        <v>196</v>
      </c>
      <c r="C565" s="9"/>
      <c r="D565" s="14"/>
      <c r="E565" s="36"/>
    </row>
    <row r="566" spans="1:5" ht="47.25">
      <c r="A566" s="37" t="s">
        <v>1201</v>
      </c>
      <c r="B566" s="6" t="s">
        <v>1219</v>
      </c>
      <c r="C566" s="8"/>
      <c r="D566" s="13">
        <f>SUM(D567:D568)</f>
        <v>0</v>
      </c>
      <c r="E566" s="13">
        <f>SUM(E567:E568)</f>
        <v>0</v>
      </c>
    </row>
    <row r="567" spans="1:5">
      <c r="A567" s="45" t="s">
        <v>1202</v>
      </c>
      <c r="B567" s="46" t="s">
        <v>195</v>
      </c>
      <c r="C567" s="9"/>
      <c r="D567" s="14"/>
      <c r="E567" s="36"/>
    </row>
    <row r="568" spans="1:5">
      <c r="A568" s="45" t="s">
        <v>1203</v>
      </c>
      <c r="B568" s="46" t="s">
        <v>196</v>
      </c>
      <c r="C568" s="9"/>
      <c r="D568" s="14"/>
      <c r="E568" s="36"/>
    </row>
    <row r="569" spans="1:5" ht="47.25">
      <c r="A569" s="37" t="s">
        <v>1206</v>
      </c>
      <c r="B569" s="6" t="s">
        <v>1220</v>
      </c>
      <c r="C569" s="8"/>
      <c r="D569" s="13">
        <f>SUM(D570:D571)</f>
        <v>0</v>
      </c>
      <c r="E569" s="13">
        <f>SUM(E570:E571)</f>
        <v>0</v>
      </c>
    </row>
    <row r="570" spans="1:5">
      <c r="A570" s="45" t="s">
        <v>1207</v>
      </c>
      <c r="B570" s="46" t="s">
        <v>195</v>
      </c>
      <c r="C570" s="9"/>
      <c r="D570" s="14"/>
      <c r="E570" s="36"/>
    </row>
    <row r="571" spans="1:5">
      <c r="A571" s="45" t="s">
        <v>1208</v>
      </c>
      <c r="B571" s="46" t="s">
        <v>196</v>
      </c>
      <c r="C571" s="9"/>
      <c r="D571" s="14"/>
      <c r="E571" s="36"/>
    </row>
    <row r="572" spans="1:5" ht="47.25">
      <c r="A572" s="37" t="s">
        <v>1221</v>
      </c>
      <c r="B572" s="6" t="s">
        <v>1226</v>
      </c>
      <c r="C572" s="8"/>
      <c r="D572" s="13">
        <f>SUM(D573:D574)</f>
        <v>0</v>
      </c>
      <c r="E572" s="13">
        <f>SUM(E573:E574)</f>
        <v>0</v>
      </c>
    </row>
    <row r="573" spans="1:5">
      <c r="A573" s="45" t="s">
        <v>1222</v>
      </c>
      <c r="B573" s="46" t="s">
        <v>195</v>
      </c>
      <c r="C573" s="9"/>
      <c r="D573" s="14"/>
      <c r="E573" s="36"/>
    </row>
    <row r="574" spans="1:5">
      <c r="A574" s="45" t="s">
        <v>1223</v>
      </c>
      <c r="B574" s="46" t="s">
        <v>196</v>
      </c>
      <c r="C574" s="9"/>
      <c r="D574" s="14"/>
      <c r="E574" s="36"/>
    </row>
    <row r="575" spans="1:5" ht="31.5">
      <c r="A575" s="37" t="s">
        <v>1227</v>
      </c>
      <c r="B575" s="6" t="s">
        <v>1232</v>
      </c>
      <c r="C575" s="8"/>
      <c r="D575" s="13">
        <f>SUM(D576:D577)</f>
        <v>0</v>
      </c>
      <c r="E575" s="13">
        <f>SUM(E576:E577)</f>
        <v>0</v>
      </c>
    </row>
    <row r="576" spans="1:5">
      <c r="A576" s="45" t="s">
        <v>1228</v>
      </c>
      <c r="B576" s="46" t="s">
        <v>195</v>
      </c>
      <c r="C576" s="9"/>
      <c r="D576" s="14"/>
      <c r="E576" s="36"/>
    </row>
    <row r="577" spans="1:5">
      <c r="A577" s="45" t="s">
        <v>1229</v>
      </c>
      <c r="B577" s="46" t="s">
        <v>196</v>
      </c>
      <c r="C577" s="9"/>
      <c r="D577" s="14"/>
      <c r="E577" s="36"/>
    </row>
    <row r="578" spans="1:5" ht="31.5">
      <c r="A578" s="37" t="s">
        <v>1234</v>
      </c>
      <c r="B578" s="6" t="s">
        <v>1267</v>
      </c>
      <c r="C578" s="6"/>
      <c r="D578" s="13">
        <f>D579+D582+D585+D588+D591+D594</f>
        <v>0</v>
      </c>
      <c r="E578" s="13">
        <f>E579+E582+E585+E588+E591+E594</f>
        <v>0</v>
      </c>
    </row>
    <row r="579" spans="1:5" ht="47.25">
      <c r="A579" s="37" t="s">
        <v>1239</v>
      </c>
      <c r="B579" s="6" t="s">
        <v>1268</v>
      </c>
      <c r="C579" s="8"/>
      <c r="D579" s="13">
        <f>SUM(D580:D581)</f>
        <v>0</v>
      </c>
      <c r="E579" s="13">
        <f>SUM(E580:E581)</f>
        <v>0</v>
      </c>
    </row>
    <row r="580" spans="1:5">
      <c r="A580" s="45" t="s">
        <v>1235</v>
      </c>
      <c r="B580" s="46" t="s">
        <v>195</v>
      </c>
      <c r="C580" s="9"/>
      <c r="D580" s="14"/>
      <c r="E580" s="36"/>
    </row>
    <row r="581" spans="1:5">
      <c r="A581" s="45" t="s">
        <v>1236</v>
      </c>
      <c r="B581" s="46" t="s">
        <v>196</v>
      </c>
      <c r="C581" s="9"/>
      <c r="D581" s="14"/>
      <c r="E581" s="36"/>
    </row>
    <row r="582" spans="1:5" ht="47.25">
      <c r="A582" s="37" t="s">
        <v>1240</v>
      </c>
      <c r="B582" s="6" t="s">
        <v>1269</v>
      </c>
      <c r="C582" s="8"/>
      <c r="D582" s="13">
        <f>SUM(D583:D584)</f>
        <v>0</v>
      </c>
      <c r="E582" s="13">
        <f>SUM(E583:E584)</f>
        <v>0</v>
      </c>
    </row>
    <row r="583" spans="1:5">
      <c r="A583" s="45" t="s">
        <v>1241</v>
      </c>
      <c r="B583" s="46" t="s">
        <v>195</v>
      </c>
      <c r="C583" s="9"/>
      <c r="D583" s="14"/>
      <c r="E583" s="36"/>
    </row>
    <row r="584" spans="1:5">
      <c r="A584" s="45" t="s">
        <v>1242</v>
      </c>
      <c r="B584" s="46" t="s">
        <v>196</v>
      </c>
      <c r="C584" s="9"/>
      <c r="D584" s="14"/>
      <c r="E584" s="36"/>
    </row>
    <row r="585" spans="1:5" ht="47.25">
      <c r="A585" s="37" t="s">
        <v>1245</v>
      </c>
      <c r="B585" s="6" t="s">
        <v>1270</v>
      </c>
      <c r="C585" s="8"/>
      <c r="D585" s="13">
        <f>SUM(D586:D587)</f>
        <v>0</v>
      </c>
      <c r="E585" s="13">
        <f>SUM(E586:E587)</f>
        <v>0</v>
      </c>
    </row>
    <row r="586" spans="1:5">
      <c r="A586" s="45" t="s">
        <v>1246</v>
      </c>
      <c r="B586" s="46" t="s">
        <v>195</v>
      </c>
      <c r="C586" s="9"/>
      <c r="D586" s="14"/>
      <c r="E586" s="36"/>
    </row>
    <row r="587" spans="1:5">
      <c r="A587" s="45" t="s">
        <v>1247</v>
      </c>
      <c r="B587" s="46" t="s">
        <v>196</v>
      </c>
      <c r="C587" s="9"/>
      <c r="D587" s="14"/>
      <c r="E587" s="36"/>
    </row>
    <row r="588" spans="1:5" ht="47.25">
      <c r="A588" s="37" t="s">
        <v>1250</v>
      </c>
      <c r="B588" s="6" t="s">
        <v>1271</v>
      </c>
      <c r="C588" s="8"/>
      <c r="D588" s="13">
        <f>SUM(D589:D590)</f>
        <v>0</v>
      </c>
      <c r="E588" s="13">
        <f>SUM(E589:E590)</f>
        <v>0</v>
      </c>
    </row>
    <row r="589" spans="1:5">
      <c r="A589" s="45" t="s">
        <v>1251</v>
      </c>
      <c r="B589" s="46" t="s">
        <v>195</v>
      </c>
      <c r="C589" s="9"/>
      <c r="D589" s="14"/>
      <c r="E589" s="36"/>
    </row>
    <row r="590" spans="1:5">
      <c r="A590" s="45" t="s">
        <v>1252</v>
      </c>
      <c r="B590" s="46" t="s">
        <v>196</v>
      </c>
      <c r="C590" s="9"/>
      <c r="D590" s="14"/>
      <c r="E590" s="36"/>
    </row>
    <row r="591" spans="1:5" ht="47.25">
      <c r="A591" s="37" t="s">
        <v>1255</v>
      </c>
      <c r="B591" s="6" t="s">
        <v>1272</v>
      </c>
      <c r="C591" s="8"/>
      <c r="D591" s="13">
        <f>SUM(D592:D593)</f>
        <v>0</v>
      </c>
      <c r="E591" s="13">
        <f>SUM(E592:E593)</f>
        <v>0</v>
      </c>
    </row>
    <row r="592" spans="1:5">
      <c r="A592" s="45" t="s">
        <v>1256</v>
      </c>
      <c r="B592" s="46" t="s">
        <v>195</v>
      </c>
      <c r="C592" s="9"/>
      <c r="D592" s="14"/>
      <c r="E592" s="36"/>
    </row>
    <row r="593" spans="1:5">
      <c r="A593" s="45" t="s">
        <v>1257</v>
      </c>
      <c r="B593" s="46" t="s">
        <v>196</v>
      </c>
      <c r="C593" s="9"/>
      <c r="D593" s="14"/>
      <c r="E593" s="36"/>
    </row>
    <row r="594" spans="1:5" ht="47.25">
      <c r="A594" s="37" t="s">
        <v>1260</v>
      </c>
      <c r="B594" s="6" t="s">
        <v>1273</v>
      </c>
      <c r="C594" s="8"/>
      <c r="D594" s="13">
        <f>SUM(D595:D596)</f>
        <v>0</v>
      </c>
      <c r="E594" s="13">
        <f>SUM(E595:E596)</f>
        <v>0</v>
      </c>
    </row>
    <row r="595" spans="1:5">
      <c r="A595" s="45" t="s">
        <v>1261</v>
      </c>
      <c r="B595" s="46" t="s">
        <v>195</v>
      </c>
      <c r="C595" s="9"/>
      <c r="D595" s="14"/>
      <c r="E595" s="36"/>
    </row>
    <row r="596" spans="1:5">
      <c r="A596" s="45" t="s">
        <v>1262</v>
      </c>
      <c r="B596" s="46" t="s">
        <v>196</v>
      </c>
      <c r="C596" s="9"/>
      <c r="D596" s="14"/>
      <c r="E596" s="36"/>
    </row>
    <row r="597" spans="1:5">
      <c r="A597" s="37" t="s">
        <v>1265</v>
      </c>
      <c r="B597" s="6" t="s">
        <v>1233</v>
      </c>
      <c r="C597" s="6"/>
      <c r="D597" s="13">
        <f>D598+D601+D604+D607+D610+D613</f>
        <v>0</v>
      </c>
      <c r="E597" s="13">
        <f>E598+E601+E604+E607+E610+E613</f>
        <v>0</v>
      </c>
    </row>
    <row r="598" spans="1:5" ht="47.25">
      <c r="A598" s="37" t="s">
        <v>1266</v>
      </c>
      <c r="B598" s="6" t="s">
        <v>1274</v>
      </c>
      <c r="C598" s="8"/>
      <c r="D598" s="13">
        <f>SUM(D599:D600)</f>
        <v>0</v>
      </c>
      <c r="E598" s="13">
        <f>SUM(E599:E600)</f>
        <v>0</v>
      </c>
    </row>
    <row r="599" spans="1:5">
      <c r="A599" s="45" t="s">
        <v>1275</v>
      </c>
      <c r="B599" s="46" t="s">
        <v>195</v>
      </c>
      <c r="C599" s="9"/>
      <c r="D599" s="14"/>
      <c r="E599" s="36"/>
    </row>
    <row r="600" spans="1:5">
      <c r="A600" s="45" t="s">
        <v>1276</v>
      </c>
      <c r="B600" s="46" t="s">
        <v>196</v>
      </c>
      <c r="C600" s="9"/>
      <c r="D600" s="14"/>
      <c r="E600" s="36"/>
    </row>
    <row r="601" spans="1:5" ht="47.25">
      <c r="A601" s="37" t="s">
        <v>1279</v>
      </c>
      <c r="B601" s="6" t="s">
        <v>1284</v>
      </c>
      <c r="C601" s="8"/>
      <c r="D601" s="13">
        <f>SUM(D602:D603)</f>
        <v>0</v>
      </c>
      <c r="E601" s="13">
        <f>SUM(E602:E603)</f>
        <v>0</v>
      </c>
    </row>
    <row r="602" spans="1:5">
      <c r="A602" s="45" t="s">
        <v>1280</v>
      </c>
      <c r="B602" s="46" t="s">
        <v>195</v>
      </c>
      <c r="C602" s="9"/>
      <c r="D602" s="14"/>
      <c r="E602" s="36"/>
    </row>
    <row r="603" spans="1:5">
      <c r="A603" s="45" t="s">
        <v>1281</v>
      </c>
      <c r="B603" s="46" t="s">
        <v>196</v>
      </c>
      <c r="C603" s="9"/>
      <c r="D603" s="14"/>
      <c r="E603" s="36"/>
    </row>
    <row r="604" spans="1:5" ht="47.25">
      <c r="A604" s="37" t="s">
        <v>1285</v>
      </c>
      <c r="B604" s="6" t="s">
        <v>1290</v>
      </c>
      <c r="C604" s="8"/>
      <c r="D604" s="13">
        <f>SUM(D605:D606)</f>
        <v>0</v>
      </c>
      <c r="E604" s="13">
        <f>SUM(E605:E606)</f>
        <v>0</v>
      </c>
    </row>
    <row r="605" spans="1:5">
      <c r="A605" s="45" t="s">
        <v>1286</v>
      </c>
      <c r="B605" s="46" t="s">
        <v>195</v>
      </c>
      <c r="C605" s="9"/>
      <c r="D605" s="14"/>
      <c r="E605" s="36"/>
    </row>
    <row r="606" spans="1:5">
      <c r="A606" s="45" t="s">
        <v>1287</v>
      </c>
      <c r="B606" s="46" t="s">
        <v>196</v>
      </c>
      <c r="C606" s="9"/>
      <c r="D606" s="14"/>
      <c r="E606" s="36"/>
    </row>
    <row r="607" spans="1:5" ht="47.25">
      <c r="A607" s="37" t="s">
        <v>1291</v>
      </c>
      <c r="B607" s="6" t="s">
        <v>1296</v>
      </c>
      <c r="C607" s="8"/>
      <c r="D607" s="13">
        <f>SUM(D608:D609)</f>
        <v>0</v>
      </c>
      <c r="E607" s="13">
        <f>SUM(E608:E609)</f>
        <v>0</v>
      </c>
    </row>
    <row r="608" spans="1:5">
      <c r="A608" s="45" t="s">
        <v>1292</v>
      </c>
      <c r="B608" s="46" t="s">
        <v>195</v>
      </c>
      <c r="C608" s="9"/>
      <c r="D608" s="14"/>
      <c r="E608" s="36"/>
    </row>
    <row r="609" spans="1:5">
      <c r="A609" s="45" t="s">
        <v>1293</v>
      </c>
      <c r="B609" s="46" t="s">
        <v>196</v>
      </c>
      <c r="C609" s="9"/>
      <c r="D609" s="14"/>
      <c r="E609" s="36"/>
    </row>
    <row r="610" spans="1:5" ht="47.25">
      <c r="A610" s="37" t="s">
        <v>1297</v>
      </c>
      <c r="B610" s="6" t="s">
        <v>1302</v>
      </c>
      <c r="C610" s="8"/>
      <c r="D610" s="13">
        <f>SUM(D611:D612)</f>
        <v>0</v>
      </c>
      <c r="E610" s="13">
        <f>SUM(E611:E612)</f>
        <v>0</v>
      </c>
    </row>
    <row r="611" spans="1:5">
      <c r="A611" s="45" t="s">
        <v>1298</v>
      </c>
      <c r="B611" s="46" t="s">
        <v>195</v>
      </c>
      <c r="C611" s="9"/>
      <c r="D611" s="14"/>
      <c r="E611" s="36"/>
    </row>
    <row r="612" spans="1:5">
      <c r="A612" s="45" t="s">
        <v>1299</v>
      </c>
      <c r="B612" s="46" t="s">
        <v>196</v>
      </c>
      <c r="C612" s="9"/>
      <c r="D612" s="14"/>
      <c r="E612" s="36"/>
    </row>
    <row r="613" spans="1:5" ht="31.5">
      <c r="A613" s="37" t="s">
        <v>1303</v>
      </c>
      <c r="B613" s="6" t="s">
        <v>1308</v>
      </c>
      <c r="C613" s="8"/>
      <c r="D613" s="13">
        <f>SUM(D614:D615)</f>
        <v>0</v>
      </c>
      <c r="E613" s="13">
        <f>SUM(E614:E615)</f>
        <v>0</v>
      </c>
    </row>
    <row r="614" spans="1:5">
      <c r="A614" s="45" t="s">
        <v>1304</v>
      </c>
      <c r="B614" s="46" t="s">
        <v>195</v>
      </c>
      <c r="C614" s="9"/>
      <c r="D614" s="14"/>
      <c r="E614" s="36"/>
    </row>
    <row r="615" spans="1:5">
      <c r="A615" s="45" t="s">
        <v>1305</v>
      </c>
      <c r="B615" s="46" t="s">
        <v>196</v>
      </c>
      <c r="C615" s="9"/>
      <c r="D615" s="14"/>
      <c r="E615" s="36"/>
    </row>
    <row r="616" spans="1:5" ht="31.5">
      <c r="A616" s="37" t="s">
        <v>1309</v>
      </c>
      <c r="B616" s="6" t="s">
        <v>1315</v>
      </c>
      <c r="C616" s="6"/>
      <c r="D616" s="13">
        <f>D617+D620+D624+D627+D630+D633</f>
        <v>0</v>
      </c>
      <c r="E616" s="13">
        <f>E617+E620+E624+E627+E630+E633</f>
        <v>0</v>
      </c>
    </row>
    <row r="617" spans="1:5" ht="47.25">
      <c r="A617" s="37" t="s">
        <v>1310</v>
      </c>
      <c r="B617" s="6" t="s">
        <v>1341</v>
      </c>
      <c r="C617" s="8"/>
      <c r="D617" s="13">
        <f>SUM(D618:D619)</f>
        <v>0</v>
      </c>
      <c r="E617" s="13">
        <f>SUM(E618:E619)</f>
        <v>0</v>
      </c>
    </row>
    <row r="618" spans="1:5">
      <c r="A618" s="45" t="s">
        <v>1311</v>
      </c>
      <c r="B618" s="46" t="s">
        <v>195</v>
      </c>
      <c r="C618" s="9"/>
      <c r="D618" s="14"/>
      <c r="E618" s="36"/>
    </row>
    <row r="619" spans="1:5">
      <c r="A619" s="45" t="s">
        <v>1312</v>
      </c>
      <c r="B619" s="46" t="s">
        <v>196</v>
      </c>
      <c r="C619" s="9"/>
      <c r="D619" s="14"/>
      <c r="E619" s="36"/>
    </row>
    <row r="620" spans="1:5" ht="47.25">
      <c r="A620" s="37" t="s">
        <v>1316</v>
      </c>
      <c r="B620" s="6" t="s">
        <v>1342</v>
      </c>
      <c r="C620" s="8"/>
      <c r="D620" s="13">
        <f>SUM(D621:D622)</f>
        <v>0</v>
      </c>
      <c r="E620" s="13">
        <f>SUM(E621:E622)</f>
        <v>0</v>
      </c>
    </row>
    <row r="621" spans="1:5">
      <c r="A621" s="45" t="s">
        <v>1317</v>
      </c>
      <c r="B621" s="46" t="s">
        <v>195</v>
      </c>
      <c r="C621" s="9"/>
      <c r="D621" s="14"/>
      <c r="E621" s="36"/>
    </row>
    <row r="622" spans="1:5">
      <c r="A622" s="45" t="s">
        <v>1318</v>
      </c>
      <c r="B622" s="46" t="s">
        <v>196</v>
      </c>
      <c r="C622" s="9"/>
      <c r="D622" s="14"/>
      <c r="E622" s="36"/>
    </row>
    <row r="623" spans="1:5" hidden="1"/>
    <row r="624" spans="1:5" ht="47.25">
      <c r="A624" s="37" t="s">
        <v>1321</v>
      </c>
      <c r="B624" s="6" t="s">
        <v>1343</v>
      </c>
      <c r="C624" s="8"/>
      <c r="D624" s="13">
        <f>SUM(D625:D626)</f>
        <v>0</v>
      </c>
      <c r="E624" s="13">
        <f>SUM(E625:E626)</f>
        <v>0</v>
      </c>
    </row>
    <row r="625" spans="1:5">
      <c r="A625" s="45" t="s">
        <v>1322</v>
      </c>
      <c r="B625" s="46" t="s">
        <v>195</v>
      </c>
      <c r="C625" s="9"/>
      <c r="D625" s="14"/>
      <c r="E625" s="36"/>
    </row>
    <row r="626" spans="1:5">
      <c r="A626" s="45" t="s">
        <v>1323</v>
      </c>
      <c r="B626" s="46" t="s">
        <v>196</v>
      </c>
      <c r="C626" s="9"/>
      <c r="D626" s="14"/>
      <c r="E626" s="36"/>
    </row>
    <row r="627" spans="1:5" ht="47.25">
      <c r="A627" s="37" t="s">
        <v>1326</v>
      </c>
      <c r="B627" s="6" t="s">
        <v>1344</v>
      </c>
      <c r="C627" s="8"/>
      <c r="D627" s="13">
        <f>SUM(D628:D629)</f>
        <v>0</v>
      </c>
      <c r="E627" s="13">
        <f>SUM(E628:E629)</f>
        <v>0</v>
      </c>
    </row>
    <row r="628" spans="1:5">
      <c r="A628" s="45" t="s">
        <v>1327</v>
      </c>
      <c r="B628" s="46" t="s">
        <v>195</v>
      </c>
      <c r="C628" s="9"/>
      <c r="D628" s="14"/>
      <c r="E628" s="36"/>
    </row>
    <row r="629" spans="1:5">
      <c r="A629" s="45" t="s">
        <v>1328</v>
      </c>
      <c r="B629" s="46" t="s">
        <v>196</v>
      </c>
      <c r="C629" s="9"/>
      <c r="D629" s="14"/>
      <c r="E629" s="36"/>
    </row>
    <row r="630" spans="1:5" ht="47.25">
      <c r="A630" s="37" t="s">
        <v>1331</v>
      </c>
      <c r="B630" s="6" t="s">
        <v>1345</v>
      </c>
      <c r="C630" s="8"/>
      <c r="D630" s="13">
        <f>SUM(D631:D632)</f>
        <v>0</v>
      </c>
      <c r="E630" s="13">
        <f>SUM(E631:E632)</f>
        <v>0</v>
      </c>
    </row>
    <row r="631" spans="1:5">
      <c r="A631" s="45" t="s">
        <v>1332</v>
      </c>
      <c r="B631" s="46" t="s">
        <v>195</v>
      </c>
      <c r="C631" s="9"/>
      <c r="D631" s="14"/>
      <c r="E631" s="36"/>
    </row>
    <row r="632" spans="1:5">
      <c r="A632" s="45" t="s">
        <v>1333</v>
      </c>
      <c r="B632" s="46" t="s">
        <v>196</v>
      </c>
      <c r="C632" s="9"/>
      <c r="D632" s="14"/>
      <c r="E632" s="36"/>
    </row>
    <row r="633" spans="1:5" ht="47.25">
      <c r="A633" s="37" t="s">
        <v>1336</v>
      </c>
      <c r="B633" s="6" t="s">
        <v>1346</v>
      </c>
      <c r="C633" s="8"/>
      <c r="D633" s="13">
        <f>SUM(D634:D635)</f>
        <v>0</v>
      </c>
      <c r="E633" s="13">
        <f>SUM(E634:E635)</f>
        <v>0</v>
      </c>
    </row>
    <row r="634" spans="1:5">
      <c r="A634" s="45" t="s">
        <v>1337</v>
      </c>
      <c r="B634" s="46" t="s">
        <v>195</v>
      </c>
      <c r="C634" s="9"/>
      <c r="D634" s="14"/>
      <c r="E634" s="36"/>
    </row>
    <row r="635" spans="1:5">
      <c r="A635" s="45" t="s">
        <v>1338</v>
      </c>
      <c r="B635" s="46" t="s">
        <v>196</v>
      </c>
      <c r="C635" s="9"/>
      <c r="D635" s="14"/>
      <c r="E635" s="36"/>
    </row>
    <row r="636" spans="1:5">
      <c r="A636" s="37" t="s">
        <v>1348</v>
      </c>
      <c r="B636" s="6" t="s">
        <v>1347</v>
      </c>
      <c r="C636" s="6"/>
      <c r="D636" s="13">
        <f>D637+D640+D643+D646+D649+D652</f>
        <v>0</v>
      </c>
      <c r="E636" s="13">
        <f>E637+E640+E643+E646+E649+E652</f>
        <v>0</v>
      </c>
    </row>
    <row r="637" spans="1:5" ht="47.25">
      <c r="A637" s="37" t="s">
        <v>1349</v>
      </c>
      <c r="B637" s="6" t="s">
        <v>1354</v>
      </c>
      <c r="C637" s="8"/>
      <c r="D637" s="13">
        <f>SUM(D638:D639)</f>
        <v>0</v>
      </c>
      <c r="E637" s="13">
        <f>SUM(E638:E639)</f>
        <v>0</v>
      </c>
    </row>
    <row r="638" spans="1:5">
      <c r="A638" s="45" t="s">
        <v>1350</v>
      </c>
      <c r="B638" s="46" t="s">
        <v>195</v>
      </c>
      <c r="C638" s="9"/>
      <c r="D638" s="14"/>
      <c r="E638" s="36"/>
    </row>
    <row r="639" spans="1:5">
      <c r="A639" s="45" t="s">
        <v>1351</v>
      </c>
      <c r="B639" s="46" t="s">
        <v>196</v>
      </c>
      <c r="C639" s="9"/>
      <c r="D639" s="14"/>
      <c r="E639" s="36"/>
    </row>
    <row r="640" spans="1:5" ht="47.25">
      <c r="A640" s="37" t="s">
        <v>1360</v>
      </c>
      <c r="B640" s="6" t="s">
        <v>1359</v>
      </c>
      <c r="C640" s="8"/>
      <c r="D640" s="13">
        <f>SUM(D641:D642)</f>
        <v>0</v>
      </c>
      <c r="E640" s="13">
        <f>SUM(E641:E642)</f>
        <v>0</v>
      </c>
    </row>
    <row r="641" spans="1:5">
      <c r="A641" s="45" t="s">
        <v>1355</v>
      </c>
      <c r="B641" s="46" t="s">
        <v>195</v>
      </c>
      <c r="C641" s="9"/>
      <c r="D641" s="14"/>
      <c r="E641" s="36"/>
    </row>
    <row r="642" spans="1:5">
      <c r="A642" s="45" t="s">
        <v>1356</v>
      </c>
      <c r="B642" s="46" t="s">
        <v>196</v>
      </c>
      <c r="C642" s="9"/>
      <c r="D642" s="14"/>
      <c r="E642" s="36"/>
    </row>
    <row r="643" spans="1:5" ht="47.25">
      <c r="A643" s="37" t="s">
        <v>1361</v>
      </c>
      <c r="B643" s="6" t="s">
        <v>1366</v>
      </c>
      <c r="C643" s="8"/>
      <c r="D643" s="13">
        <f>SUM(D644:D645)</f>
        <v>0</v>
      </c>
      <c r="E643" s="13">
        <f>SUM(E644:E645)</f>
        <v>0</v>
      </c>
    </row>
    <row r="644" spans="1:5">
      <c r="A644" s="45" t="s">
        <v>1362</v>
      </c>
      <c r="B644" s="46" t="s">
        <v>195</v>
      </c>
      <c r="C644" s="9"/>
      <c r="D644" s="14"/>
      <c r="E644" s="36"/>
    </row>
    <row r="645" spans="1:5" ht="15.75" customHeight="1">
      <c r="A645" s="45" t="s">
        <v>1363</v>
      </c>
      <c r="B645" s="46" t="s">
        <v>196</v>
      </c>
      <c r="C645" s="9"/>
      <c r="D645" s="14"/>
      <c r="E645" s="36"/>
    </row>
    <row r="646" spans="1:5" ht="47.25">
      <c r="A646" s="37" t="s">
        <v>1367</v>
      </c>
      <c r="B646" s="6" t="s">
        <v>1372</v>
      </c>
      <c r="C646" s="8"/>
      <c r="D646" s="13">
        <f>SUM(D647:D648)</f>
        <v>0</v>
      </c>
      <c r="E646" s="13">
        <f>SUM(E647:E648)</f>
        <v>0</v>
      </c>
    </row>
    <row r="647" spans="1:5">
      <c r="A647" s="45" t="s">
        <v>1368</v>
      </c>
      <c r="B647" s="46" t="s">
        <v>195</v>
      </c>
      <c r="C647" s="9"/>
      <c r="D647" s="14"/>
      <c r="E647" s="36"/>
    </row>
    <row r="648" spans="1:5">
      <c r="A648" s="45" t="s">
        <v>1369</v>
      </c>
      <c r="B648" s="46" t="s">
        <v>196</v>
      </c>
      <c r="C648" s="9"/>
      <c r="D648" s="14"/>
      <c r="E648" s="36"/>
    </row>
    <row r="649" spans="1:5" ht="47.25">
      <c r="A649" s="37" t="s">
        <v>1373</v>
      </c>
      <c r="B649" s="6" t="s">
        <v>1378</v>
      </c>
      <c r="C649" s="8"/>
      <c r="D649" s="13">
        <f>SUM(D650:D651)</f>
        <v>0</v>
      </c>
      <c r="E649" s="13">
        <f>SUM(E650:E651)</f>
        <v>0</v>
      </c>
    </row>
    <row r="650" spans="1:5">
      <c r="A650" s="45" t="s">
        <v>1374</v>
      </c>
      <c r="B650" s="46" t="s">
        <v>195</v>
      </c>
      <c r="C650" s="9"/>
      <c r="D650" s="14"/>
      <c r="E650" s="36"/>
    </row>
    <row r="651" spans="1:5">
      <c r="A651" s="45" t="s">
        <v>1375</v>
      </c>
      <c r="B651" s="46" t="s">
        <v>196</v>
      </c>
      <c r="C651" s="9"/>
      <c r="D651" s="14"/>
      <c r="E651" s="36"/>
    </row>
    <row r="652" spans="1:5" ht="31.5">
      <c r="A652" s="37" t="s">
        <v>1379</v>
      </c>
      <c r="B652" s="6" t="s">
        <v>1384</v>
      </c>
      <c r="C652" s="8"/>
      <c r="D652" s="13">
        <f>SUM(D653:D654)</f>
        <v>0</v>
      </c>
      <c r="E652" s="13">
        <f>SUM(E653:E654)</f>
        <v>0</v>
      </c>
    </row>
    <row r="653" spans="1:5">
      <c r="A653" s="45" t="s">
        <v>1380</v>
      </c>
      <c r="B653" s="46" t="s">
        <v>195</v>
      </c>
      <c r="C653" s="9"/>
      <c r="D653" s="14"/>
      <c r="E653" s="36"/>
    </row>
    <row r="654" spans="1:5">
      <c r="A654" s="45" t="s">
        <v>1381</v>
      </c>
      <c r="B654" s="46" t="s">
        <v>196</v>
      </c>
      <c r="C654" s="9"/>
      <c r="D654" s="14"/>
      <c r="E654" s="36"/>
    </row>
    <row r="655" spans="1:5" ht="31.5">
      <c r="A655" s="37" t="s">
        <v>1393</v>
      </c>
      <c r="B655" s="6" t="s">
        <v>1386</v>
      </c>
      <c r="C655" s="6"/>
      <c r="D655" s="13">
        <f>D656+D659+D662+D665+D668+D671</f>
        <v>0</v>
      </c>
      <c r="E655" s="13">
        <f>E656+E659+E662+E665+E668+E671</f>
        <v>0</v>
      </c>
    </row>
    <row r="656" spans="1:5" ht="47.25">
      <c r="A656" s="37" t="s">
        <v>1394</v>
      </c>
      <c r="B656" s="6" t="s">
        <v>1387</v>
      </c>
      <c r="C656" s="8"/>
      <c r="D656" s="13">
        <f>SUM(D657:D658)</f>
        <v>0</v>
      </c>
      <c r="E656" s="13">
        <f>SUM(E657:E658)</f>
        <v>0</v>
      </c>
    </row>
    <row r="657" spans="1:5">
      <c r="A657" s="45" t="s">
        <v>1395</v>
      </c>
      <c r="B657" s="46" t="s">
        <v>195</v>
      </c>
      <c r="C657" s="9"/>
      <c r="D657" s="14"/>
      <c r="E657" s="36"/>
    </row>
    <row r="658" spans="1:5">
      <c r="A658" s="45" t="s">
        <v>1396</v>
      </c>
      <c r="B658" s="46" t="s">
        <v>196</v>
      </c>
      <c r="C658" s="9"/>
      <c r="D658" s="14"/>
      <c r="E658" s="36"/>
    </row>
    <row r="659" spans="1:5" ht="47.25">
      <c r="A659" s="37" t="s">
        <v>1400</v>
      </c>
      <c r="B659" s="6" t="s">
        <v>1388</v>
      </c>
      <c r="C659" s="8"/>
      <c r="D659" s="13">
        <f>SUM(D660:D661)</f>
        <v>0</v>
      </c>
      <c r="E659" s="13">
        <f>SUM(E660:E661)</f>
        <v>0</v>
      </c>
    </row>
    <row r="660" spans="1:5">
      <c r="A660" s="45" t="s">
        <v>1401</v>
      </c>
      <c r="B660" s="46" t="s">
        <v>195</v>
      </c>
      <c r="C660" s="9"/>
      <c r="D660" s="14"/>
      <c r="E660" s="36"/>
    </row>
    <row r="661" spans="1:5">
      <c r="A661" s="45" t="s">
        <v>1402</v>
      </c>
      <c r="B661" s="46" t="s">
        <v>196</v>
      </c>
      <c r="C661" s="9"/>
      <c r="D661" s="14"/>
      <c r="E661" s="36"/>
    </row>
    <row r="662" spans="1:5" ht="47.25">
      <c r="A662" s="37" t="s">
        <v>1406</v>
      </c>
      <c r="B662" s="6" t="s">
        <v>1389</v>
      </c>
      <c r="C662" s="8"/>
      <c r="D662" s="13">
        <f>SUM(D663:D664)</f>
        <v>0</v>
      </c>
      <c r="E662" s="13">
        <f>SUM(E663:E664)</f>
        <v>0</v>
      </c>
    </row>
    <row r="663" spans="1:5">
      <c r="A663" s="45" t="s">
        <v>1407</v>
      </c>
      <c r="B663" s="46" t="s">
        <v>195</v>
      </c>
      <c r="C663" s="9"/>
      <c r="D663" s="14"/>
      <c r="E663" s="36"/>
    </row>
    <row r="664" spans="1:5">
      <c r="A664" s="45" t="s">
        <v>1408</v>
      </c>
      <c r="B664" s="46" t="s">
        <v>196</v>
      </c>
      <c r="C664" s="9"/>
      <c r="D664" s="14"/>
      <c r="E664" s="36"/>
    </row>
    <row r="665" spans="1:5" ht="47.25">
      <c r="A665" s="37" t="s">
        <v>1412</v>
      </c>
      <c r="B665" s="6" t="s">
        <v>1390</v>
      </c>
      <c r="C665" s="8"/>
      <c r="D665" s="13">
        <f>SUM(D666:D667)</f>
        <v>0</v>
      </c>
      <c r="E665" s="13">
        <f>SUM(E666:E667)</f>
        <v>0</v>
      </c>
    </row>
    <row r="666" spans="1:5">
      <c r="A666" s="45" t="s">
        <v>1413</v>
      </c>
      <c r="B666" s="46" t="s">
        <v>195</v>
      </c>
      <c r="C666" s="9"/>
      <c r="D666" s="14"/>
      <c r="E666" s="36"/>
    </row>
    <row r="667" spans="1:5">
      <c r="A667" s="45" t="s">
        <v>1414</v>
      </c>
      <c r="B667" s="46" t="s">
        <v>196</v>
      </c>
      <c r="C667" s="9"/>
      <c r="D667" s="14"/>
      <c r="E667" s="36"/>
    </row>
    <row r="668" spans="1:5" ht="47.25">
      <c r="A668" s="37" t="s">
        <v>1418</v>
      </c>
      <c r="B668" s="6" t="s">
        <v>1391</v>
      </c>
      <c r="C668" s="8"/>
      <c r="D668" s="13">
        <f>SUM(D669:D670)</f>
        <v>0</v>
      </c>
      <c r="E668" s="13">
        <f>SUM(E669:E670)</f>
        <v>0</v>
      </c>
    </row>
    <row r="669" spans="1:5">
      <c r="A669" s="45" t="s">
        <v>1419</v>
      </c>
      <c r="B669" s="46" t="s">
        <v>195</v>
      </c>
      <c r="C669" s="9"/>
      <c r="D669" s="14"/>
      <c r="E669" s="36"/>
    </row>
    <row r="670" spans="1:5">
      <c r="A670" s="45" t="s">
        <v>1420</v>
      </c>
      <c r="B670" s="46" t="s">
        <v>196</v>
      </c>
      <c r="C670" s="9"/>
      <c r="D670" s="14"/>
      <c r="E670" s="36"/>
    </row>
    <row r="671" spans="1:5" ht="47.25">
      <c r="A671" s="37" t="s">
        <v>1424</v>
      </c>
      <c r="B671" s="6" t="s">
        <v>1392</v>
      </c>
      <c r="C671" s="8"/>
      <c r="D671" s="13">
        <f>SUM(D672:D673)</f>
        <v>0</v>
      </c>
      <c r="E671" s="13">
        <f>SUM(E672:E673)</f>
        <v>0</v>
      </c>
    </row>
    <row r="672" spans="1:5">
      <c r="A672" s="45" t="s">
        <v>1425</v>
      </c>
      <c r="B672" s="46" t="s">
        <v>195</v>
      </c>
      <c r="C672" s="9"/>
      <c r="D672" s="14"/>
      <c r="E672" s="36"/>
    </row>
    <row r="673" spans="1:5">
      <c r="A673" s="45" t="s">
        <v>1426</v>
      </c>
      <c r="B673" s="46" t="s">
        <v>196</v>
      </c>
      <c r="C673" s="9"/>
      <c r="D673" s="14"/>
      <c r="E673" s="36"/>
    </row>
    <row r="674" spans="1:5">
      <c r="A674" s="37" t="s">
        <v>1430</v>
      </c>
      <c r="B674" s="6" t="s">
        <v>1385</v>
      </c>
      <c r="C674" s="6"/>
      <c r="D674" s="13">
        <f>D675+D678+D681+D684+D687+D690</f>
        <v>0</v>
      </c>
      <c r="E674" s="13">
        <f>E675+E678+E681+E684+E687+E690</f>
        <v>0</v>
      </c>
    </row>
    <row r="675" spans="1:5" ht="47.25">
      <c r="A675" s="37" t="s">
        <v>1431</v>
      </c>
      <c r="B675" s="6" t="s">
        <v>1399</v>
      </c>
      <c r="C675" s="8"/>
      <c r="D675" s="13">
        <f>SUM(D676:D677)</f>
        <v>0</v>
      </c>
      <c r="E675" s="13">
        <f>SUM(E676:E677)</f>
        <v>0</v>
      </c>
    </row>
    <row r="676" spans="1:5">
      <c r="A676" s="45" t="s">
        <v>1432</v>
      </c>
      <c r="B676" s="46" t="s">
        <v>195</v>
      </c>
      <c r="C676" s="9"/>
      <c r="D676" s="14"/>
      <c r="E676" s="36"/>
    </row>
    <row r="677" spans="1:5">
      <c r="A677" s="45" t="s">
        <v>1433</v>
      </c>
      <c r="B677" s="46" t="s">
        <v>196</v>
      </c>
      <c r="C677" s="9"/>
      <c r="D677" s="14"/>
      <c r="E677" s="36"/>
    </row>
    <row r="678" spans="1:5" ht="47.25">
      <c r="A678" s="37" t="s">
        <v>1438</v>
      </c>
      <c r="B678" s="6" t="s">
        <v>1405</v>
      </c>
      <c r="C678" s="8"/>
      <c r="D678" s="13">
        <f>SUM(D679:D680)</f>
        <v>0</v>
      </c>
      <c r="E678" s="13">
        <f>SUM(E679:E680)</f>
        <v>0</v>
      </c>
    </row>
    <row r="679" spans="1:5">
      <c r="A679" s="45" t="s">
        <v>1439</v>
      </c>
      <c r="B679" s="46" t="s">
        <v>195</v>
      </c>
      <c r="C679" s="9"/>
      <c r="D679" s="14"/>
      <c r="E679" s="36"/>
    </row>
    <row r="680" spans="1:5">
      <c r="A680" s="45" t="s">
        <v>1440</v>
      </c>
      <c r="B680" s="46" t="s">
        <v>196</v>
      </c>
      <c r="C680" s="9"/>
      <c r="D680" s="14"/>
      <c r="E680" s="36"/>
    </row>
    <row r="681" spans="1:5" ht="47.25">
      <c r="A681" s="37" t="s">
        <v>1444</v>
      </c>
      <c r="B681" s="6" t="s">
        <v>1411</v>
      </c>
      <c r="C681" s="8"/>
      <c r="D681" s="13">
        <f>SUM(D682:D683)</f>
        <v>0</v>
      </c>
      <c r="E681" s="13">
        <f>SUM(E682:E683)</f>
        <v>0</v>
      </c>
    </row>
    <row r="682" spans="1:5">
      <c r="A682" s="45" t="s">
        <v>1445</v>
      </c>
      <c r="B682" s="46" t="s">
        <v>195</v>
      </c>
      <c r="C682" s="9"/>
      <c r="D682" s="14"/>
      <c r="E682" s="36"/>
    </row>
    <row r="683" spans="1:5">
      <c r="A683" s="45" t="s">
        <v>1446</v>
      </c>
      <c r="B683" s="46" t="s">
        <v>196</v>
      </c>
      <c r="C683" s="9"/>
      <c r="D683" s="14"/>
      <c r="E683" s="36"/>
    </row>
    <row r="684" spans="1:5" ht="47.25">
      <c r="A684" s="37" t="s">
        <v>1450</v>
      </c>
      <c r="B684" s="6" t="s">
        <v>1417</v>
      </c>
      <c r="C684" s="8"/>
      <c r="D684" s="13">
        <f>SUM(D685:D686)</f>
        <v>0</v>
      </c>
      <c r="E684" s="13">
        <f>SUM(E685:E686)</f>
        <v>0</v>
      </c>
    </row>
    <row r="685" spans="1:5">
      <c r="A685" s="45" t="s">
        <v>1451</v>
      </c>
      <c r="B685" s="46" t="s">
        <v>195</v>
      </c>
      <c r="C685" s="9"/>
      <c r="D685" s="14"/>
      <c r="E685" s="36"/>
    </row>
    <row r="686" spans="1:5">
      <c r="A686" s="45" t="s">
        <v>1452</v>
      </c>
      <c r="B686" s="46" t="s">
        <v>196</v>
      </c>
      <c r="C686" s="9"/>
      <c r="D686" s="14"/>
      <c r="E686" s="36"/>
    </row>
    <row r="687" spans="1:5" ht="47.25">
      <c r="A687" s="37" t="s">
        <v>1456</v>
      </c>
      <c r="B687" s="6" t="s">
        <v>1423</v>
      </c>
      <c r="C687" s="8"/>
      <c r="D687" s="13">
        <f>SUM(D688:D689)</f>
        <v>0</v>
      </c>
      <c r="E687" s="13">
        <f>SUM(E688:E689)</f>
        <v>0</v>
      </c>
    </row>
    <row r="688" spans="1:5">
      <c r="A688" s="45" t="s">
        <v>1457</v>
      </c>
      <c r="B688" s="46" t="s">
        <v>195</v>
      </c>
      <c r="C688" s="9"/>
      <c r="D688" s="14"/>
      <c r="E688" s="36"/>
    </row>
    <row r="689" spans="1:5">
      <c r="A689" s="45" t="s">
        <v>1458</v>
      </c>
      <c r="B689" s="46" t="s">
        <v>196</v>
      </c>
      <c r="C689" s="9"/>
      <c r="D689" s="14"/>
      <c r="E689" s="36"/>
    </row>
    <row r="690" spans="1:5" ht="31.5">
      <c r="A690" s="37" t="s">
        <v>1462</v>
      </c>
      <c r="B690" s="6" t="s">
        <v>1429</v>
      </c>
      <c r="C690" s="8"/>
      <c r="D690" s="13">
        <f>SUM(D691:D692)</f>
        <v>0</v>
      </c>
      <c r="E690" s="13">
        <f>SUM(E691:E692)</f>
        <v>0</v>
      </c>
    </row>
    <row r="691" spans="1:5">
      <c r="A691" s="45" t="s">
        <v>1463</v>
      </c>
      <c r="B691" s="46" t="s">
        <v>195</v>
      </c>
      <c r="C691" s="9"/>
      <c r="D691" s="14"/>
      <c r="E691" s="36"/>
    </row>
    <row r="692" spans="1:5">
      <c r="A692" s="45" t="s">
        <v>1464</v>
      </c>
      <c r="B692" s="46" t="s">
        <v>196</v>
      </c>
      <c r="C692" s="9"/>
      <c r="D692" s="14"/>
      <c r="E692" s="36"/>
    </row>
    <row r="693" spans="1:5" ht="31.5">
      <c r="A693" s="37" t="s">
        <v>1468</v>
      </c>
      <c r="B693" s="6" t="s">
        <v>1436</v>
      </c>
      <c r="C693" s="6"/>
      <c r="D693" s="13">
        <f>D694+D697+D700+D703+D706+D709</f>
        <v>0</v>
      </c>
      <c r="E693" s="13">
        <f>E694+E697+E700+E703+E706+E709</f>
        <v>0</v>
      </c>
    </row>
    <row r="694" spans="1:5" ht="47.25">
      <c r="A694" s="37" t="s">
        <v>1469</v>
      </c>
      <c r="B694" s="6" t="s">
        <v>1437</v>
      </c>
      <c r="C694" s="8"/>
      <c r="D694" s="13">
        <f>SUM(D695:D696)</f>
        <v>0</v>
      </c>
      <c r="E694" s="13">
        <f>SUM(E695:E696)</f>
        <v>0</v>
      </c>
    </row>
    <row r="695" spans="1:5">
      <c r="A695" s="45" t="s">
        <v>1470</v>
      </c>
      <c r="B695" s="46" t="s">
        <v>195</v>
      </c>
      <c r="C695" s="9"/>
      <c r="D695" s="14"/>
      <c r="E695" s="36"/>
    </row>
    <row r="696" spans="1:5">
      <c r="A696" s="45" t="s">
        <v>1471</v>
      </c>
      <c r="B696" s="46" t="s">
        <v>196</v>
      </c>
      <c r="C696" s="9"/>
      <c r="D696" s="14"/>
      <c r="E696" s="36"/>
    </row>
    <row r="697" spans="1:5" ht="47.25">
      <c r="A697" s="37" t="s">
        <v>1476</v>
      </c>
      <c r="B697" s="6" t="s">
        <v>1443</v>
      </c>
      <c r="C697" s="8"/>
      <c r="D697" s="13">
        <f>SUM(D698:D699)</f>
        <v>0</v>
      </c>
      <c r="E697" s="13">
        <f>SUM(E698:E699)</f>
        <v>0</v>
      </c>
    </row>
    <row r="698" spans="1:5">
      <c r="A698" s="45" t="s">
        <v>1477</v>
      </c>
      <c r="B698" s="46" t="s">
        <v>195</v>
      </c>
      <c r="C698" s="9"/>
      <c r="D698" s="14"/>
      <c r="E698" s="36"/>
    </row>
    <row r="699" spans="1:5">
      <c r="A699" s="45" t="s">
        <v>1478</v>
      </c>
      <c r="B699" s="46" t="s">
        <v>196</v>
      </c>
      <c r="C699" s="9"/>
      <c r="D699" s="14"/>
      <c r="E699" s="36"/>
    </row>
    <row r="700" spans="1:5" ht="47.25">
      <c r="A700" s="37" t="s">
        <v>1499</v>
      </c>
      <c r="B700" s="6" t="s">
        <v>1449</v>
      </c>
      <c r="C700" s="8"/>
      <c r="D700" s="13">
        <f>SUM(D701:D702)</f>
        <v>0</v>
      </c>
      <c r="E700" s="13">
        <f>SUM(E701:E702)</f>
        <v>0</v>
      </c>
    </row>
    <row r="701" spans="1:5">
      <c r="A701" s="45" t="s">
        <v>1495</v>
      </c>
      <c r="B701" s="46" t="s">
        <v>195</v>
      </c>
      <c r="C701" s="9"/>
      <c r="D701" s="14"/>
      <c r="E701" s="36"/>
    </row>
    <row r="702" spans="1:5">
      <c r="A702" s="45" t="s">
        <v>1496</v>
      </c>
      <c r="B702" s="46" t="s">
        <v>196</v>
      </c>
      <c r="C702" s="9"/>
      <c r="D702" s="14"/>
      <c r="E702" s="36"/>
    </row>
    <row r="703" spans="1:5" ht="47.25">
      <c r="A703" s="37" t="s">
        <v>1482</v>
      </c>
      <c r="B703" s="6" t="s">
        <v>1455</v>
      </c>
      <c r="C703" s="8"/>
      <c r="D703" s="13">
        <f>SUM(D704:D705)</f>
        <v>0</v>
      </c>
      <c r="E703" s="13">
        <f>SUM(E704:E705)</f>
        <v>0</v>
      </c>
    </row>
    <row r="704" spans="1:5">
      <c r="A704" s="45" t="s">
        <v>1483</v>
      </c>
      <c r="B704" s="46" t="s">
        <v>195</v>
      </c>
      <c r="C704" s="9"/>
      <c r="D704" s="14"/>
      <c r="E704" s="36"/>
    </row>
    <row r="705" spans="1:5">
      <c r="A705" s="45" t="s">
        <v>1484</v>
      </c>
      <c r="B705" s="46" t="s">
        <v>196</v>
      </c>
      <c r="C705" s="9"/>
      <c r="D705" s="14"/>
      <c r="E705" s="36"/>
    </row>
    <row r="706" spans="1:5" ht="47.25">
      <c r="A706" s="37" t="s">
        <v>1488</v>
      </c>
      <c r="B706" s="6" t="s">
        <v>1461</v>
      </c>
      <c r="C706" s="8"/>
      <c r="D706" s="13">
        <f>SUM(D707:D708)</f>
        <v>0</v>
      </c>
      <c r="E706" s="13">
        <f>SUM(E707:E708)</f>
        <v>0</v>
      </c>
    </row>
    <row r="707" spans="1:5">
      <c r="A707" s="45" t="s">
        <v>1489</v>
      </c>
      <c r="B707" s="46" t="s">
        <v>195</v>
      </c>
      <c r="C707" s="9"/>
      <c r="D707" s="14"/>
      <c r="E707" s="36"/>
    </row>
    <row r="708" spans="1:5">
      <c r="A708" s="45" t="s">
        <v>1490</v>
      </c>
      <c r="B708" s="46" t="s">
        <v>196</v>
      </c>
      <c r="C708" s="9"/>
      <c r="D708" s="14"/>
      <c r="E708" s="36"/>
    </row>
    <row r="709" spans="1:5" ht="47.25">
      <c r="A709" s="37" t="s">
        <v>1494</v>
      </c>
      <c r="B709" s="6" t="s">
        <v>1467</v>
      </c>
      <c r="C709" s="8"/>
      <c r="D709" s="13">
        <f>SUM(D710:D711)</f>
        <v>0</v>
      </c>
      <c r="E709" s="13">
        <f>SUM(E710:E711)</f>
        <v>0</v>
      </c>
    </row>
    <row r="710" spans="1:5">
      <c r="A710" s="45" t="s">
        <v>1501</v>
      </c>
      <c r="B710" s="46" t="s">
        <v>195</v>
      </c>
      <c r="C710" s="9"/>
      <c r="D710" s="14"/>
      <c r="E710" s="36"/>
    </row>
    <row r="711" spans="1:5">
      <c r="A711" s="45" t="s">
        <v>1502</v>
      </c>
      <c r="B711" s="46" t="s">
        <v>196</v>
      </c>
      <c r="C711" s="9"/>
      <c r="D711" s="14"/>
      <c r="E711" s="36"/>
    </row>
    <row r="712" spans="1:5" ht="31.5">
      <c r="A712" s="37" t="s">
        <v>1506</v>
      </c>
      <c r="B712" s="6" t="s">
        <v>1474</v>
      </c>
      <c r="C712" s="6"/>
      <c r="D712" s="13">
        <f>D713+D716+D719+D722+D725+D728</f>
        <v>0</v>
      </c>
      <c r="E712" s="13">
        <f>E713+E716+E719+E722+E725+E728</f>
        <v>0</v>
      </c>
    </row>
    <row r="713" spans="1:5" ht="47.25">
      <c r="A713" s="37" t="s">
        <v>1507</v>
      </c>
      <c r="B713" s="6" t="s">
        <v>1475</v>
      </c>
      <c r="C713" s="8"/>
      <c r="D713" s="13">
        <f>SUM(D714:D715)</f>
        <v>0</v>
      </c>
      <c r="E713" s="13">
        <f>SUM(E714:E715)</f>
        <v>0</v>
      </c>
    </row>
    <row r="714" spans="1:5">
      <c r="A714" s="45" t="s">
        <v>1508</v>
      </c>
      <c r="B714" s="46" t="s">
        <v>195</v>
      </c>
      <c r="C714" s="9"/>
      <c r="D714" s="14"/>
      <c r="E714" s="36"/>
    </row>
    <row r="715" spans="1:5">
      <c r="A715" s="45" t="s">
        <v>1509</v>
      </c>
      <c r="B715" s="46" t="s">
        <v>196</v>
      </c>
      <c r="C715" s="9"/>
      <c r="D715" s="14"/>
      <c r="E715" s="36"/>
    </row>
    <row r="716" spans="1:5" ht="47.25">
      <c r="A716" s="37" t="s">
        <v>1514</v>
      </c>
      <c r="B716" s="6" t="s">
        <v>1481</v>
      </c>
      <c r="C716" s="8"/>
      <c r="D716" s="13">
        <f>SUM(D717:D718)</f>
        <v>0</v>
      </c>
      <c r="E716" s="13">
        <f>SUM(E717:E718)</f>
        <v>0</v>
      </c>
    </row>
    <row r="717" spans="1:5">
      <c r="A717" s="45" t="s">
        <v>1515</v>
      </c>
      <c r="B717" s="46" t="s">
        <v>195</v>
      </c>
      <c r="C717" s="9"/>
      <c r="D717" s="14"/>
      <c r="E717" s="36"/>
    </row>
    <row r="718" spans="1:5">
      <c r="A718" s="45" t="s">
        <v>1516</v>
      </c>
      <c r="B718" s="46" t="s">
        <v>196</v>
      </c>
      <c r="C718" s="9"/>
      <c r="D718" s="14"/>
      <c r="E718" s="36"/>
    </row>
    <row r="719" spans="1:5" ht="47.25">
      <c r="A719" s="37" t="s">
        <v>1520</v>
      </c>
      <c r="B719" s="6" t="s">
        <v>1487</v>
      </c>
      <c r="C719" s="8"/>
      <c r="D719" s="13">
        <f>SUM(D720:D721)</f>
        <v>0</v>
      </c>
      <c r="E719" s="13">
        <f>SUM(E720:E721)</f>
        <v>0</v>
      </c>
    </row>
    <row r="720" spans="1:5">
      <c r="A720" s="45" t="s">
        <v>1521</v>
      </c>
      <c r="B720" s="46" t="s">
        <v>195</v>
      </c>
      <c r="C720" s="9"/>
      <c r="D720" s="14"/>
      <c r="E720" s="36"/>
    </row>
    <row r="721" spans="1:5">
      <c r="A721" s="45" t="s">
        <v>1522</v>
      </c>
      <c r="B721" s="46" t="s">
        <v>196</v>
      </c>
      <c r="C721" s="9"/>
      <c r="D721" s="14"/>
      <c r="E721" s="36"/>
    </row>
    <row r="722" spans="1:5" ht="47.25">
      <c r="A722" s="37" t="s">
        <v>1526</v>
      </c>
      <c r="B722" s="6" t="s">
        <v>1493</v>
      </c>
      <c r="C722" s="8"/>
      <c r="D722" s="13">
        <f>SUM(D723:D724)</f>
        <v>0</v>
      </c>
      <c r="E722" s="13">
        <f>SUM(E723:E724)</f>
        <v>0</v>
      </c>
    </row>
    <row r="723" spans="1:5">
      <c r="A723" s="45" t="s">
        <v>1527</v>
      </c>
      <c r="B723" s="46" t="s">
        <v>195</v>
      </c>
      <c r="C723" s="9"/>
      <c r="D723" s="14"/>
      <c r="E723" s="36"/>
    </row>
    <row r="724" spans="1:5">
      <c r="A724" s="45" t="s">
        <v>1528</v>
      </c>
      <c r="B724" s="46" t="s">
        <v>196</v>
      </c>
      <c r="C724" s="9"/>
      <c r="D724" s="14"/>
      <c r="E724" s="36"/>
    </row>
    <row r="725" spans="1:5" ht="47.25">
      <c r="A725" s="37" t="s">
        <v>1532</v>
      </c>
      <c r="B725" s="6" t="s">
        <v>1500</v>
      </c>
      <c r="C725" s="8"/>
      <c r="D725" s="13">
        <f>SUM(D726:D727)</f>
        <v>0</v>
      </c>
      <c r="E725" s="13">
        <f>SUM(E726:E727)</f>
        <v>0</v>
      </c>
    </row>
    <row r="726" spans="1:5">
      <c r="A726" s="45" t="s">
        <v>1533</v>
      </c>
      <c r="B726" s="46" t="s">
        <v>195</v>
      </c>
      <c r="C726" s="9"/>
      <c r="D726" s="14"/>
      <c r="E726" s="36"/>
    </row>
    <row r="727" spans="1:5">
      <c r="A727" s="45" t="s">
        <v>1534</v>
      </c>
      <c r="B727" s="46" t="s">
        <v>196</v>
      </c>
      <c r="C727" s="9"/>
      <c r="D727" s="14"/>
      <c r="E727" s="36"/>
    </row>
    <row r="728" spans="1:5" ht="47.25">
      <c r="A728" s="37" t="s">
        <v>1538</v>
      </c>
      <c r="B728" s="6" t="s">
        <v>1505</v>
      </c>
      <c r="C728" s="8"/>
      <c r="D728" s="13">
        <f>SUM(D729:D730)</f>
        <v>0</v>
      </c>
      <c r="E728" s="13">
        <f>SUM(E729:E730)</f>
        <v>0</v>
      </c>
    </row>
    <row r="729" spans="1:5">
      <c r="A729" s="45" t="s">
        <v>1539</v>
      </c>
      <c r="B729" s="46" t="s">
        <v>195</v>
      </c>
      <c r="C729" s="9"/>
      <c r="D729" s="14"/>
      <c r="E729" s="36"/>
    </row>
    <row r="730" spans="1:5">
      <c r="A730" s="45" t="s">
        <v>1540</v>
      </c>
      <c r="B730" s="46" t="s">
        <v>196</v>
      </c>
      <c r="C730" s="9"/>
      <c r="D730" s="14"/>
      <c r="E730" s="36"/>
    </row>
    <row r="731" spans="1:5" ht="31.5">
      <c r="A731" s="37" t="s">
        <v>1544</v>
      </c>
      <c r="B731" s="6" t="s">
        <v>1512</v>
      </c>
      <c r="C731" s="6"/>
      <c r="D731" s="13">
        <f>D732+D735+D738+D741+D744+D747</f>
        <v>0</v>
      </c>
      <c r="E731" s="13">
        <f>E732+E735+E738+E741+E744+E747</f>
        <v>0</v>
      </c>
    </row>
    <row r="732" spans="1:5" ht="47.25">
      <c r="A732" s="37" t="s">
        <v>1545</v>
      </c>
      <c r="B732" s="6" t="s">
        <v>1513</v>
      </c>
      <c r="C732" s="8"/>
      <c r="D732" s="13">
        <f>SUM(D733:D734)</f>
        <v>0</v>
      </c>
      <c r="E732" s="13">
        <f>SUM(E733:E734)</f>
        <v>0</v>
      </c>
    </row>
    <row r="733" spans="1:5">
      <c r="A733" s="45" t="s">
        <v>1546</v>
      </c>
      <c r="B733" s="46" t="s">
        <v>195</v>
      </c>
      <c r="C733" s="9"/>
      <c r="D733" s="14"/>
      <c r="E733" s="36"/>
    </row>
    <row r="734" spans="1:5">
      <c r="A734" s="45" t="s">
        <v>1547</v>
      </c>
      <c r="B734" s="46" t="s">
        <v>196</v>
      </c>
      <c r="C734" s="9"/>
      <c r="D734" s="14"/>
      <c r="E734" s="36"/>
    </row>
    <row r="735" spans="1:5" ht="47.25">
      <c r="A735" s="37" t="s">
        <v>2160</v>
      </c>
      <c r="B735" s="6" t="s">
        <v>1519</v>
      </c>
      <c r="C735" s="8"/>
      <c r="D735" s="13">
        <f>SUM(D736:D737)</f>
        <v>0</v>
      </c>
      <c r="E735" s="13">
        <f>SUM(E736:E737)</f>
        <v>0</v>
      </c>
    </row>
    <row r="736" spans="1:5">
      <c r="A736" s="45" t="s">
        <v>2165</v>
      </c>
      <c r="B736" s="46" t="s">
        <v>195</v>
      </c>
      <c r="C736" s="9"/>
      <c r="D736" s="14"/>
      <c r="E736" s="36"/>
    </row>
    <row r="737" spans="1:5">
      <c r="A737" s="45" t="s">
        <v>2166</v>
      </c>
      <c r="B737" s="46" t="s">
        <v>196</v>
      </c>
      <c r="C737" s="9"/>
      <c r="D737" s="14"/>
      <c r="E737" s="36"/>
    </row>
    <row r="738" spans="1:5" ht="47.25">
      <c r="A738" s="37" t="s">
        <v>2161</v>
      </c>
      <c r="B738" s="6" t="s">
        <v>1525</v>
      </c>
      <c r="C738" s="8"/>
      <c r="D738" s="13">
        <f>SUM(D739:D740)</f>
        <v>0</v>
      </c>
      <c r="E738" s="13">
        <f>SUM(E739:E740)</f>
        <v>0</v>
      </c>
    </row>
    <row r="739" spans="1:5">
      <c r="A739" s="45" t="s">
        <v>2169</v>
      </c>
      <c r="B739" s="46" t="s">
        <v>195</v>
      </c>
      <c r="C739" s="9"/>
      <c r="D739" s="14"/>
      <c r="E739" s="36"/>
    </row>
    <row r="740" spans="1:5">
      <c r="A740" s="45" t="s">
        <v>2170</v>
      </c>
      <c r="B740" s="46" t="s">
        <v>196</v>
      </c>
      <c r="C740" s="9"/>
      <c r="D740" s="14"/>
      <c r="E740" s="36"/>
    </row>
    <row r="741" spans="1:5" ht="47.25">
      <c r="A741" s="37" t="s">
        <v>2162</v>
      </c>
      <c r="B741" s="6" t="s">
        <v>1531</v>
      </c>
      <c r="C741" s="8"/>
      <c r="D741" s="13">
        <f>SUM(D742:D743)</f>
        <v>0</v>
      </c>
      <c r="E741" s="13">
        <f>SUM(E742:E743)</f>
        <v>0</v>
      </c>
    </row>
    <row r="742" spans="1:5">
      <c r="A742" s="45" t="s">
        <v>2173</v>
      </c>
      <c r="B742" s="46" t="s">
        <v>195</v>
      </c>
      <c r="C742" s="9"/>
      <c r="D742" s="14"/>
      <c r="E742" s="36"/>
    </row>
    <row r="743" spans="1:5">
      <c r="A743" s="45" t="s">
        <v>2174</v>
      </c>
      <c r="B743" s="46" t="s">
        <v>196</v>
      </c>
      <c r="C743" s="9"/>
      <c r="D743" s="14"/>
      <c r="E743" s="36"/>
    </row>
    <row r="744" spans="1:5" ht="47.25">
      <c r="A744" s="37" t="s">
        <v>2163</v>
      </c>
      <c r="B744" s="6" t="s">
        <v>1537</v>
      </c>
      <c r="C744" s="8"/>
      <c r="D744" s="13">
        <f>SUM(D745:D746)</f>
        <v>0</v>
      </c>
      <c r="E744" s="13">
        <f>SUM(E745:E746)</f>
        <v>0</v>
      </c>
    </row>
    <row r="745" spans="1:5">
      <c r="A745" s="45" t="s">
        <v>2177</v>
      </c>
      <c r="B745" s="46" t="s">
        <v>195</v>
      </c>
      <c r="C745" s="9"/>
      <c r="D745" s="14"/>
      <c r="E745" s="36"/>
    </row>
    <row r="746" spans="1:5">
      <c r="A746" s="45" t="s">
        <v>2178</v>
      </c>
      <c r="B746" s="46" t="s">
        <v>196</v>
      </c>
      <c r="C746" s="9"/>
      <c r="D746" s="14"/>
      <c r="E746" s="36"/>
    </row>
    <row r="747" spans="1:5" ht="47.25">
      <c r="A747" s="37" t="s">
        <v>2164</v>
      </c>
      <c r="B747" s="6" t="s">
        <v>1543</v>
      </c>
      <c r="C747" s="8"/>
      <c r="D747" s="13">
        <f>SUM(D748:D749)</f>
        <v>0</v>
      </c>
      <c r="E747" s="13">
        <f>SUM(E748:E749)</f>
        <v>0</v>
      </c>
    </row>
    <row r="748" spans="1:5">
      <c r="A748" s="45" t="s">
        <v>2181</v>
      </c>
      <c r="B748" s="46" t="s">
        <v>195</v>
      </c>
      <c r="C748" s="9"/>
      <c r="D748" s="14"/>
      <c r="E748" s="36"/>
    </row>
    <row r="749" spans="1:5">
      <c r="A749" s="45" t="s">
        <v>2182</v>
      </c>
      <c r="B749" s="46" t="s">
        <v>196</v>
      </c>
      <c r="C749" s="9"/>
      <c r="D749" s="14"/>
      <c r="E749" s="36"/>
    </row>
    <row r="750" spans="1:5" ht="31.5">
      <c r="A750" s="37" t="s">
        <v>1589</v>
      </c>
      <c r="B750" s="6" t="s">
        <v>1550</v>
      </c>
      <c r="C750" s="6"/>
      <c r="D750" s="13">
        <f>D751+D754+D757+D760+D763+D766</f>
        <v>0</v>
      </c>
      <c r="E750" s="13">
        <f>E751+E754+E757+E760+E763+E766</f>
        <v>0</v>
      </c>
    </row>
    <row r="751" spans="1:5" ht="47.25">
      <c r="A751" s="37" t="s">
        <v>1552</v>
      </c>
      <c r="B751" s="6" t="s">
        <v>1551</v>
      </c>
      <c r="C751" s="8"/>
      <c r="D751" s="13">
        <f>SUM(D752:D753)</f>
        <v>0</v>
      </c>
      <c r="E751" s="13">
        <f>SUM(E752:E753)</f>
        <v>0</v>
      </c>
    </row>
    <row r="752" spans="1:5">
      <c r="A752" s="45" t="s">
        <v>1553</v>
      </c>
      <c r="B752" s="46" t="s">
        <v>195</v>
      </c>
      <c r="C752" s="9"/>
      <c r="D752" s="14"/>
      <c r="E752" s="36"/>
    </row>
    <row r="753" spans="1:5">
      <c r="A753" s="45" t="s">
        <v>1554</v>
      </c>
      <c r="B753" s="46" t="s">
        <v>196</v>
      </c>
      <c r="C753" s="9"/>
      <c r="D753" s="14"/>
      <c r="E753" s="36"/>
    </row>
    <row r="754" spans="1:5" ht="47.25">
      <c r="A754" s="37" t="s">
        <v>1558</v>
      </c>
      <c r="B754" s="6" t="s">
        <v>1557</v>
      </c>
      <c r="C754" s="8"/>
      <c r="D754" s="13">
        <f>SUM(D755:D756)</f>
        <v>0</v>
      </c>
      <c r="E754" s="13">
        <f>SUM(E755:E756)</f>
        <v>0</v>
      </c>
    </row>
    <row r="755" spans="1:5">
      <c r="A755" s="45" t="s">
        <v>1559</v>
      </c>
      <c r="B755" s="46" t="s">
        <v>195</v>
      </c>
      <c r="C755" s="9"/>
      <c r="D755" s="14"/>
      <c r="E755" s="36"/>
    </row>
    <row r="756" spans="1:5">
      <c r="A756" s="45" t="s">
        <v>1560</v>
      </c>
      <c r="B756" s="46" t="s">
        <v>196</v>
      </c>
      <c r="C756" s="9"/>
      <c r="D756" s="14"/>
      <c r="E756" s="36"/>
    </row>
    <row r="757" spans="1:5" ht="47.25">
      <c r="A757" s="37" t="s">
        <v>1564</v>
      </c>
      <c r="B757" s="6" t="s">
        <v>1563</v>
      </c>
      <c r="C757" s="8"/>
      <c r="D757" s="13">
        <f>SUM(D758:D759)</f>
        <v>0</v>
      </c>
      <c r="E757" s="13">
        <f>SUM(E758:E759)</f>
        <v>0</v>
      </c>
    </row>
    <row r="758" spans="1:5">
      <c r="A758" s="45" t="s">
        <v>1565</v>
      </c>
      <c r="B758" s="46" t="s">
        <v>195</v>
      </c>
      <c r="C758" s="9"/>
      <c r="D758" s="14"/>
      <c r="E758" s="36"/>
    </row>
    <row r="759" spans="1:5">
      <c r="A759" s="45" t="s">
        <v>1566</v>
      </c>
      <c r="B759" s="46" t="s">
        <v>196</v>
      </c>
      <c r="C759" s="9"/>
      <c r="D759" s="14"/>
      <c r="E759" s="36"/>
    </row>
    <row r="760" spans="1:5" ht="47.25">
      <c r="A760" s="37" t="s">
        <v>1570</v>
      </c>
      <c r="B760" s="6" t="s">
        <v>1569</v>
      </c>
      <c r="C760" s="8"/>
      <c r="D760" s="13">
        <f>SUM(D761:D762)</f>
        <v>0</v>
      </c>
      <c r="E760" s="13">
        <f>SUM(E761:E762)</f>
        <v>0</v>
      </c>
    </row>
    <row r="761" spans="1:5">
      <c r="A761" s="45" t="s">
        <v>1571</v>
      </c>
      <c r="B761" s="46" t="s">
        <v>195</v>
      </c>
      <c r="C761" s="9"/>
      <c r="D761" s="14"/>
      <c r="E761" s="36"/>
    </row>
    <row r="762" spans="1:5">
      <c r="A762" s="45" t="s">
        <v>1572</v>
      </c>
      <c r="B762" s="46" t="s">
        <v>196</v>
      </c>
      <c r="C762" s="9"/>
      <c r="D762" s="14"/>
      <c r="E762" s="36"/>
    </row>
    <row r="763" spans="1:5" ht="47.25">
      <c r="A763" s="37" t="s">
        <v>1575</v>
      </c>
      <c r="B763" s="6" t="s">
        <v>1580</v>
      </c>
      <c r="C763" s="8"/>
      <c r="D763" s="13">
        <f>SUM(D764:D765)</f>
        <v>0</v>
      </c>
      <c r="E763" s="13">
        <f>SUM(E764:E765)</f>
        <v>0</v>
      </c>
    </row>
    <row r="764" spans="1:5">
      <c r="A764" s="45" t="s">
        <v>1576</v>
      </c>
      <c r="B764" s="46" t="s">
        <v>195</v>
      </c>
      <c r="C764" s="9"/>
      <c r="D764" s="14"/>
      <c r="E764" s="36"/>
    </row>
    <row r="765" spans="1:5">
      <c r="A765" s="45" t="s">
        <v>1577</v>
      </c>
      <c r="B765" s="46" t="s">
        <v>196</v>
      </c>
      <c r="C765" s="9"/>
      <c r="D765" s="14"/>
      <c r="E765" s="36"/>
    </row>
    <row r="766" spans="1:5" ht="47.25">
      <c r="A766" s="37" t="s">
        <v>1581</v>
      </c>
      <c r="B766" s="6" t="s">
        <v>1586</v>
      </c>
      <c r="C766" s="8"/>
      <c r="D766" s="13">
        <f>SUM(D767:D768)</f>
        <v>0</v>
      </c>
      <c r="E766" s="13">
        <f>SUM(E767:E768)</f>
        <v>0</v>
      </c>
    </row>
    <row r="767" spans="1:5">
      <c r="A767" s="45" t="s">
        <v>1582</v>
      </c>
      <c r="B767" s="46" t="s">
        <v>195</v>
      </c>
      <c r="C767" s="9"/>
      <c r="D767" s="14"/>
      <c r="E767" s="36"/>
    </row>
    <row r="768" spans="1:5">
      <c r="A768" s="45" t="s">
        <v>1583</v>
      </c>
      <c r="B768" s="46" t="s">
        <v>196</v>
      </c>
      <c r="C768" s="9"/>
      <c r="D768" s="14"/>
      <c r="E768" s="36"/>
    </row>
    <row r="769" spans="1:5" ht="31.5">
      <c r="A769" s="37" t="s">
        <v>1595</v>
      </c>
      <c r="B769" s="6" t="s">
        <v>1587</v>
      </c>
      <c r="C769" s="6"/>
      <c r="D769" s="13">
        <f>D770+D773+D776+D779+D782+D785</f>
        <v>0</v>
      </c>
      <c r="E769" s="13">
        <f>E770+E773+E776+E779+E782+E785</f>
        <v>0</v>
      </c>
    </row>
    <row r="770" spans="1:5" ht="47.25">
      <c r="A770" s="37" t="s">
        <v>1598</v>
      </c>
      <c r="B770" s="6" t="s">
        <v>1588</v>
      </c>
      <c r="C770" s="8"/>
      <c r="D770" s="13">
        <f>SUM(D771:D772)</f>
        <v>0</v>
      </c>
      <c r="E770" s="13">
        <f>SUM(E771:E772)</f>
        <v>0</v>
      </c>
    </row>
    <row r="771" spans="1:5">
      <c r="A771" s="45" t="s">
        <v>1599</v>
      </c>
      <c r="B771" s="46" t="s">
        <v>195</v>
      </c>
      <c r="C771" s="9"/>
      <c r="D771" s="14"/>
      <c r="E771" s="36"/>
    </row>
    <row r="772" spans="1:5">
      <c r="A772" s="45" t="s">
        <v>1600</v>
      </c>
      <c r="B772" s="46" t="s">
        <v>196</v>
      </c>
      <c r="C772" s="9"/>
      <c r="D772" s="14"/>
      <c r="E772" s="36"/>
    </row>
    <row r="773" spans="1:5" ht="47.25">
      <c r="A773" s="37" t="s">
        <v>1603</v>
      </c>
      <c r="B773" s="6" t="s">
        <v>1590</v>
      </c>
      <c r="C773" s="8"/>
      <c r="D773" s="13">
        <f>SUM(D774:D775)</f>
        <v>0</v>
      </c>
      <c r="E773" s="13">
        <f>SUM(E774:E775)</f>
        <v>0</v>
      </c>
    </row>
    <row r="774" spans="1:5">
      <c r="A774" s="45" t="s">
        <v>1604</v>
      </c>
      <c r="B774" s="46" t="s">
        <v>195</v>
      </c>
      <c r="C774" s="9"/>
      <c r="D774" s="14"/>
      <c r="E774" s="36"/>
    </row>
    <row r="775" spans="1:5">
      <c r="A775" s="45" t="s">
        <v>1605</v>
      </c>
      <c r="B775" s="46" t="s">
        <v>196</v>
      </c>
      <c r="C775" s="9"/>
      <c r="D775" s="14"/>
      <c r="E775" s="36"/>
    </row>
    <row r="776" spans="1:5" ht="47.25">
      <c r="A776" s="37" t="s">
        <v>1609</v>
      </c>
      <c r="B776" s="6" t="s">
        <v>1591</v>
      </c>
      <c r="C776" s="8"/>
      <c r="D776" s="13">
        <f>SUM(D777:D778)</f>
        <v>0</v>
      </c>
      <c r="E776" s="13">
        <f>SUM(E777:E778)</f>
        <v>0</v>
      </c>
    </row>
    <row r="777" spans="1:5">
      <c r="A777" s="45" t="s">
        <v>1610</v>
      </c>
      <c r="B777" s="46" t="s">
        <v>195</v>
      </c>
      <c r="C777" s="9"/>
      <c r="D777" s="14"/>
      <c r="E777" s="36"/>
    </row>
    <row r="778" spans="1:5">
      <c r="A778" s="45" t="s">
        <v>1611</v>
      </c>
      <c r="B778" s="46" t="s">
        <v>196</v>
      </c>
      <c r="C778" s="9"/>
      <c r="D778" s="14"/>
      <c r="E778" s="36"/>
    </row>
    <row r="779" spans="1:5" ht="47.25">
      <c r="A779" s="37" t="s">
        <v>1615</v>
      </c>
      <c r="B779" s="6" t="s">
        <v>1592</v>
      </c>
      <c r="C779" s="8"/>
      <c r="D779" s="13">
        <f>SUM(D780:D781)</f>
        <v>0</v>
      </c>
      <c r="E779" s="13">
        <f>SUM(E780:E781)</f>
        <v>0</v>
      </c>
    </row>
    <row r="780" spans="1:5">
      <c r="A780" s="45" t="s">
        <v>1616</v>
      </c>
      <c r="B780" s="46" t="s">
        <v>195</v>
      </c>
      <c r="C780" s="9"/>
      <c r="D780" s="14"/>
      <c r="E780" s="36"/>
    </row>
    <row r="781" spans="1:5">
      <c r="A781" s="45" t="s">
        <v>1617</v>
      </c>
      <c r="B781" s="46" t="s">
        <v>196</v>
      </c>
      <c r="C781" s="9"/>
      <c r="D781" s="14"/>
      <c r="E781" s="36"/>
    </row>
    <row r="782" spans="1:5" ht="47.25">
      <c r="A782" s="37" t="s">
        <v>1621</v>
      </c>
      <c r="B782" s="6" t="s">
        <v>1593</v>
      </c>
      <c r="C782" s="8"/>
      <c r="D782" s="13">
        <f>SUM(D783:D784)</f>
        <v>0</v>
      </c>
      <c r="E782" s="13">
        <f>SUM(E783:E784)</f>
        <v>0</v>
      </c>
    </row>
    <row r="783" spans="1:5">
      <c r="A783" s="45" t="s">
        <v>1622</v>
      </c>
      <c r="B783" s="46" t="s">
        <v>195</v>
      </c>
      <c r="C783" s="9"/>
      <c r="D783" s="14"/>
      <c r="E783" s="36"/>
    </row>
    <row r="784" spans="1:5">
      <c r="A784" s="45" t="s">
        <v>1623</v>
      </c>
      <c r="B784" s="46" t="s">
        <v>196</v>
      </c>
      <c r="C784" s="9"/>
      <c r="D784" s="14"/>
      <c r="E784" s="36"/>
    </row>
    <row r="785" spans="1:5" ht="47.25">
      <c r="A785" s="37" t="s">
        <v>1627</v>
      </c>
      <c r="B785" s="6" t="s">
        <v>1594</v>
      </c>
      <c r="C785" s="8"/>
      <c r="D785" s="13">
        <f>SUM(D786:D787)</f>
        <v>0</v>
      </c>
      <c r="E785" s="13">
        <f>SUM(E786:E787)</f>
        <v>0</v>
      </c>
    </row>
    <row r="786" spans="1:5">
      <c r="A786" s="45" t="s">
        <v>1628</v>
      </c>
      <c r="B786" s="46" t="s">
        <v>195</v>
      </c>
      <c r="C786" s="9"/>
      <c r="D786" s="14"/>
      <c r="E786" s="36"/>
    </row>
    <row r="787" spans="1:5">
      <c r="A787" s="45" t="s">
        <v>1629</v>
      </c>
      <c r="B787" s="46" t="s">
        <v>196</v>
      </c>
      <c r="C787" s="9"/>
      <c r="D787" s="14"/>
      <c r="E787" s="36"/>
    </row>
    <row r="788" spans="1:5" ht="31.5">
      <c r="A788" s="37" t="s">
        <v>1633</v>
      </c>
      <c r="B788" s="6" t="s">
        <v>1596</v>
      </c>
      <c r="C788" s="6"/>
      <c r="D788" s="13">
        <f>D789+D792+D795+D798+D801+D804</f>
        <v>0</v>
      </c>
      <c r="E788" s="13">
        <f>E789+E792+E795+E798+E801+E804</f>
        <v>0</v>
      </c>
    </row>
    <row r="789" spans="1:5" ht="47.25">
      <c r="A789" s="37" t="s">
        <v>1634</v>
      </c>
      <c r="B789" s="6" t="s">
        <v>1597</v>
      </c>
      <c r="C789" s="8"/>
      <c r="D789" s="13">
        <f>SUM(D790:D791)</f>
        <v>0</v>
      </c>
      <c r="E789" s="13">
        <f>SUM(E790:E791)</f>
        <v>0</v>
      </c>
    </row>
    <row r="790" spans="1:5">
      <c r="A790" s="45" t="s">
        <v>1635</v>
      </c>
      <c r="B790" s="46" t="s">
        <v>195</v>
      </c>
      <c r="C790" s="9"/>
      <c r="D790" s="14"/>
      <c r="E790" s="36"/>
    </row>
    <row r="791" spans="1:5">
      <c r="A791" s="45" t="s">
        <v>1636</v>
      </c>
      <c r="B791" s="46" t="s">
        <v>196</v>
      </c>
      <c r="C791" s="9"/>
      <c r="D791" s="14"/>
      <c r="E791" s="36"/>
    </row>
    <row r="792" spans="1:5" ht="47.25">
      <c r="A792" s="37" t="s">
        <v>1641</v>
      </c>
      <c r="B792" s="6" t="s">
        <v>1608</v>
      </c>
      <c r="C792" s="8"/>
      <c r="D792" s="13">
        <f>SUM(D793:D794)</f>
        <v>0</v>
      </c>
      <c r="E792" s="13">
        <f>SUM(E793:E794)</f>
        <v>0</v>
      </c>
    </row>
    <row r="793" spans="1:5">
      <c r="A793" s="45" t="s">
        <v>1642</v>
      </c>
      <c r="B793" s="46" t="s">
        <v>195</v>
      </c>
      <c r="C793" s="9"/>
      <c r="D793" s="14"/>
      <c r="E793" s="36"/>
    </row>
    <row r="794" spans="1:5">
      <c r="A794" s="45" t="s">
        <v>1643</v>
      </c>
      <c r="B794" s="46" t="s">
        <v>196</v>
      </c>
      <c r="C794" s="9"/>
      <c r="D794" s="14"/>
      <c r="E794" s="36"/>
    </row>
    <row r="795" spans="1:5" ht="47.25">
      <c r="A795" s="37" t="s">
        <v>1647</v>
      </c>
      <c r="B795" s="6" t="s">
        <v>1614</v>
      </c>
      <c r="C795" s="8"/>
      <c r="D795" s="13">
        <f>SUM(D796:D797)</f>
        <v>0</v>
      </c>
      <c r="E795" s="13">
        <f>SUM(E796:E797)</f>
        <v>0</v>
      </c>
    </row>
    <row r="796" spans="1:5">
      <c r="A796" s="45" t="s">
        <v>1648</v>
      </c>
      <c r="B796" s="46" t="s">
        <v>195</v>
      </c>
      <c r="C796" s="9"/>
      <c r="D796" s="14"/>
      <c r="E796" s="36"/>
    </row>
    <row r="797" spans="1:5">
      <c r="A797" s="45" t="s">
        <v>1649</v>
      </c>
      <c r="B797" s="46" t="s">
        <v>196</v>
      </c>
      <c r="C797" s="9"/>
      <c r="D797" s="14"/>
      <c r="E797" s="36"/>
    </row>
    <row r="798" spans="1:5" ht="47.25">
      <c r="A798" s="37" t="s">
        <v>1653</v>
      </c>
      <c r="B798" s="6" t="s">
        <v>1620</v>
      </c>
      <c r="C798" s="8"/>
      <c r="D798" s="13">
        <f>SUM(D799:D800)</f>
        <v>0</v>
      </c>
      <c r="E798" s="13">
        <f>SUM(E799:E800)</f>
        <v>0</v>
      </c>
    </row>
    <row r="799" spans="1:5">
      <c r="A799" s="45" t="s">
        <v>1654</v>
      </c>
      <c r="B799" s="46" t="s">
        <v>195</v>
      </c>
      <c r="C799" s="9"/>
      <c r="D799" s="14"/>
      <c r="E799" s="36"/>
    </row>
    <row r="800" spans="1:5">
      <c r="A800" s="45" t="s">
        <v>1655</v>
      </c>
      <c r="B800" s="46" t="s">
        <v>196</v>
      </c>
      <c r="C800" s="9"/>
      <c r="D800" s="14"/>
      <c r="E800" s="36"/>
    </row>
    <row r="801" spans="1:5" ht="47.25">
      <c r="A801" s="37" t="s">
        <v>1659</v>
      </c>
      <c r="B801" s="6" t="s">
        <v>1626</v>
      </c>
      <c r="C801" s="8"/>
      <c r="D801" s="13">
        <f>SUM(D802:D803)</f>
        <v>0</v>
      </c>
      <c r="E801" s="13">
        <f>SUM(E802:E803)</f>
        <v>0</v>
      </c>
    </row>
    <row r="802" spans="1:5">
      <c r="A802" s="45" t="s">
        <v>1660</v>
      </c>
      <c r="B802" s="46" t="s">
        <v>195</v>
      </c>
      <c r="C802" s="9"/>
      <c r="D802" s="14"/>
      <c r="E802" s="36"/>
    </row>
    <row r="803" spans="1:5">
      <c r="A803" s="45" t="s">
        <v>1661</v>
      </c>
      <c r="B803" s="46" t="s">
        <v>196</v>
      </c>
      <c r="C803" s="9"/>
      <c r="D803" s="14"/>
      <c r="E803" s="36"/>
    </row>
    <row r="804" spans="1:5" ht="47.25">
      <c r="A804" s="37" t="s">
        <v>1665</v>
      </c>
      <c r="B804" s="6" t="s">
        <v>1632</v>
      </c>
      <c r="C804" s="8"/>
      <c r="D804" s="13">
        <f>SUM(D805:D806)</f>
        <v>0</v>
      </c>
      <c r="E804" s="13">
        <f>SUM(E805:E806)</f>
        <v>0</v>
      </c>
    </row>
    <row r="805" spans="1:5">
      <c r="A805" s="45" t="s">
        <v>1666</v>
      </c>
      <c r="B805" s="46" t="s">
        <v>195</v>
      </c>
      <c r="C805" s="9"/>
      <c r="D805" s="14"/>
      <c r="E805" s="36"/>
    </row>
    <row r="806" spans="1:5">
      <c r="A806" s="45" t="s">
        <v>1667</v>
      </c>
      <c r="B806" s="46" t="s">
        <v>196</v>
      </c>
      <c r="C806" s="9"/>
      <c r="D806" s="14"/>
      <c r="E806" s="36"/>
    </row>
    <row r="807" spans="1:5" ht="31.5">
      <c r="A807" s="37" t="s">
        <v>1670</v>
      </c>
      <c r="B807" s="6" t="s">
        <v>1639</v>
      </c>
      <c r="C807" s="6"/>
      <c r="D807" s="13">
        <f>D808+D811+D814+D817+D820+D823</f>
        <v>0</v>
      </c>
      <c r="E807" s="13">
        <f>E808+E811+E814+E817+E820+E823</f>
        <v>0</v>
      </c>
    </row>
    <row r="808" spans="1:5" ht="47.25">
      <c r="A808" s="37" t="s">
        <v>1671</v>
      </c>
      <c r="B808" s="6" t="s">
        <v>1640</v>
      </c>
      <c r="C808" s="8"/>
      <c r="D808" s="13">
        <f>SUM(D809:D810)</f>
        <v>0</v>
      </c>
      <c r="E808" s="13">
        <f>SUM(E809:E810)</f>
        <v>0</v>
      </c>
    </row>
    <row r="809" spans="1:5">
      <c r="A809" s="45" t="s">
        <v>1672</v>
      </c>
      <c r="B809" s="46" t="s">
        <v>195</v>
      </c>
      <c r="C809" s="9"/>
      <c r="D809" s="14"/>
      <c r="E809" s="36"/>
    </row>
    <row r="810" spans="1:5">
      <c r="A810" s="45" t="s">
        <v>1673</v>
      </c>
      <c r="B810" s="46" t="s">
        <v>196</v>
      </c>
      <c r="C810" s="9"/>
      <c r="D810" s="14"/>
      <c r="E810" s="36"/>
    </row>
    <row r="811" spans="1:5" ht="47.25">
      <c r="A811" s="37" t="s">
        <v>1678</v>
      </c>
      <c r="B811" s="6" t="s">
        <v>1646</v>
      </c>
      <c r="C811" s="8"/>
      <c r="D811" s="13">
        <f>SUM(D812:D813)</f>
        <v>0</v>
      </c>
      <c r="E811" s="13">
        <f>SUM(E812:E813)</f>
        <v>0</v>
      </c>
    </row>
    <row r="812" spans="1:5">
      <c r="A812" s="45" t="s">
        <v>1679</v>
      </c>
      <c r="B812" s="46" t="s">
        <v>195</v>
      </c>
      <c r="C812" s="9"/>
      <c r="D812" s="14"/>
      <c r="E812" s="36"/>
    </row>
    <row r="813" spans="1:5">
      <c r="A813" s="45" t="s">
        <v>1680</v>
      </c>
      <c r="B813" s="46" t="s">
        <v>196</v>
      </c>
      <c r="C813" s="9"/>
      <c r="D813" s="14"/>
      <c r="E813" s="36"/>
    </row>
    <row r="814" spans="1:5" ht="47.25">
      <c r="A814" s="37" t="s">
        <v>1684</v>
      </c>
      <c r="B814" s="6" t="s">
        <v>1652</v>
      </c>
      <c r="C814" s="8"/>
      <c r="D814" s="13">
        <f>SUM(D815:D816)</f>
        <v>0</v>
      </c>
      <c r="E814" s="13">
        <f>SUM(E815:E816)</f>
        <v>0</v>
      </c>
    </row>
    <row r="815" spans="1:5">
      <c r="A815" s="45" t="s">
        <v>1685</v>
      </c>
      <c r="B815" s="46" t="s">
        <v>195</v>
      </c>
      <c r="C815" s="9"/>
      <c r="D815" s="14"/>
      <c r="E815" s="36"/>
    </row>
    <row r="816" spans="1:5">
      <c r="A816" s="45" t="s">
        <v>1686</v>
      </c>
      <c r="B816" s="46" t="s">
        <v>196</v>
      </c>
      <c r="C816" s="9"/>
      <c r="D816" s="14"/>
      <c r="E816" s="36"/>
    </row>
    <row r="817" spans="1:5" ht="47.25">
      <c r="A817" s="37" t="s">
        <v>1690</v>
      </c>
      <c r="B817" s="6" t="s">
        <v>1658</v>
      </c>
      <c r="C817" s="8"/>
      <c r="D817" s="13">
        <f>SUM(D818:D819)</f>
        <v>0</v>
      </c>
      <c r="E817" s="13">
        <f>SUM(E818:E819)</f>
        <v>0</v>
      </c>
    </row>
    <row r="818" spans="1:5">
      <c r="A818" s="45" t="s">
        <v>1691</v>
      </c>
      <c r="B818" s="46" t="s">
        <v>195</v>
      </c>
      <c r="C818" s="9"/>
      <c r="D818" s="14"/>
      <c r="E818" s="36"/>
    </row>
    <row r="819" spans="1:5">
      <c r="A819" s="45" t="s">
        <v>1692</v>
      </c>
      <c r="B819" s="46" t="s">
        <v>196</v>
      </c>
      <c r="C819" s="9"/>
      <c r="D819" s="14"/>
      <c r="E819" s="36"/>
    </row>
    <row r="820" spans="1:5" ht="47.25">
      <c r="A820" s="37" t="s">
        <v>1696</v>
      </c>
      <c r="B820" s="6" t="s">
        <v>1664</v>
      </c>
      <c r="C820" s="8"/>
      <c r="D820" s="13">
        <f>SUM(D821:D822)</f>
        <v>0</v>
      </c>
      <c r="E820" s="13">
        <f>SUM(E821:E822)</f>
        <v>0</v>
      </c>
    </row>
    <row r="821" spans="1:5">
      <c r="A821" s="45" t="s">
        <v>1697</v>
      </c>
      <c r="B821" s="46" t="s">
        <v>195</v>
      </c>
      <c r="C821" s="9"/>
      <c r="D821" s="14"/>
      <c r="E821" s="36"/>
    </row>
    <row r="822" spans="1:5">
      <c r="A822" s="45" t="s">
        <v>1698</v>
      </c>
      <c r="B822" s="46" t="s">
        <v>196</v>
      </c>
      <c r="C822" s="9"/>
      <c r="D822" s="14"/>
      <c r="E822" s="36"/>
    </row>
    <row r="823" spans="1:5" ht="47.25">
      <c r="A823" s="37" t="s">
        <v>1702</v>
      </c>
      <c r="B823" s="6" t="s">
        <v>2185</v>
      </c>
      <c r="C823" s="8"/>
      <c r="D823" s="13">
        <f>SUM(D824:D825)</f>
        <v>0</v>
      </c>
      <c r="E823" s="13">
        <f>SUM(E824:E825)</f>
        <v>0</v>
      </c>
    </row>
    <row r="824" spans="1:5">
      <c r="A824" s="45" t="s">
        <v>1703</v>
      </c>
      <c r="B824" s="46" t="s">
        <v>195</v>
      </c>
      <c r="C824" s="9"/>
      <c r="D824" s="14"/>
      <c r="E824" s="36"/>
    </row>
    <row r="825" spans="1:5">
      <c r="A825" s="45" t="s">
        <v>1704</v>
      </c>
      <c r="B825" s="46" t="s">
        <v>196</v>
      </c>
      <c r="C825" s="9"/>
      <c r="D825" s="14"/>
      <c r="E825" s="36"/>
    </row>
    <row r="826" spans="1:5" ht="31.5">
      <c r="A826" s="37" t="s">
        <v>1708</v>
      </c>
      <c r="B826" s="6" t="s">
        <v>1676</v>
      </c>
      <c r="C826" s="6"/>
      <c r="D826" s="13">
        <f>D827+D830+D833+D836+D839+D842</f>
        <v>0</v>
      </c>
      <c r="E826" s="13">
        <f>E827+E830+E833+E836+E839+E842</f>
        <v>0</v>
      </c>
    </row>
    <row r="827" spans="1:5" ht="47.25">
      <c r="A827" s="37" t="s">
        <v>1709</v>
      </c>
      <c r="B827" s="6" t="s">
        <v>1677</v>
      </c>
      <c r="C827" s="8"/>
      <c r="D827" s="13">
        <f>SUM(D828:D829)</f>
        <v>0</v>
      </c>
      <c r="E827" s="13">
        <f>SUM(E828:E829)</f>
        <v>0</v>
      </c>
    </row>
    <row r="828" spans="1:5">
      <c r="A828" s="45" t="s">
        <v>1710</v>
      </c>
      <c r="B828" s="46" t="s">
        <v>195</v>
      </c>
      <c r="C828" s="9"/>
      <c r="D828" s="14"/>
      <c r="E828" s="36"/>
    </row>
    <row r="829" spans="1:5">
      <c r="A829" s="45" t="s">
        <v>1711</v>
      </c>
      <c r="B829" s="46" t="s">
        <v>196</v>
      </c>
      <c r="C829" s="9"/>
      <c r="D829" s="14"/>
      <c r="E829" s="36"/>
    </row>
    <row r="830" spans="1:5" ht="47.25">
      <c r="A830" s="37" t="s">
        <v>1716</v>
      </c>
      <c r="B830" s="6" t="s">
        <v>1683</v>
      </c>
      <c r="C830" s="8"/>
      <c r="D830" s="13">
        <f>SUM(D831:D832)</f>
        <v>0</v>
      </c>
      <c r="E830" s="13">
        <f>SUM(E831:E832)</f>
        <v>0</v>
      </c>
    </row>
    <row r="831" spans="1:5">
      <c r="A831" s="45" t="s">
        <v>1717</v>
      </c>
      <c r="B831" s="46" t="s">
        <v>195</v>
      </c>
      <c r="C831" s="9"/>
      <c r="D831" s="14"/>
      <c r="E831" s="36"/>
    </row>
    <row r="832" spans="1:5">
      <c r="A832" s="45" t="s">
        <v>1718</v>
      </c>
      <c r="B832" s="46" t="s">
        <v>196</v>
      </c>
      <c r="C832" s="9"/>
      <c r="D832" s="14"/>
      <c r="E832" s="36"/>
    </row>
    <row r="833" spans="1:5" ht="47.25">
      <c r="A833" s="37" t="s">
        <v>1722</v>
      </c>
      <c r="B833" s="6" t="s">
        <v>1689</v>
      </c>
      <c r="C833" s="8"/>
      <c r="D833" s="13">
        <f>SUM(D834:D835)</f>
        <v>0</v>
      </c>
      <c r="E833" s="13">
        <f>SUM(E834:E835)</f>
        <v>0</v>
      </c>
    </row>
    <row r="834" spans="1:5">
      <c r="A834" s="45" t="s">
        <v>1723</v>
      </c>
      <c r="B834" s="46" t="s">
        <v>195</v>
      </c>
      <c r="C834" s="9"/>
      <c r="D834" s="14"/>
      <c r="E834" s="36"/>
    </row>
    <row r="835" spans="1:5">
      <c r="A835" s="45" t="s">
        <v>1724</v>
      </c>
      <c r="B835" s="46" t="s">
        <v>196</v>
      </c>
      <c r="C835" s="9"/>
      <c r="D835" s="14"/>
      <c r="E835" s="36"/>
    </row>
    <row r="836" spans="1:5" ht="47.25">
      <c r="A836" s="37" t="s">
        <v>1728</v>
      </c>
      <c r="B836" s="6" t="s">
        <v>1695</v>
      </c>
      <c r="C836" s="8"/>
      <c r="D836" s="13">
        <f>SUM(D837:D838)</f>
        <v>0</v>
      </c>
      <c r="E836" s="13">
        <f>SUM(E837:E838)</f>
        <v>0</v>
      </c>
    </row>
    <row r="837" spans="1:5">
      <c r="A837" s="45" t="s">
        <v>1729</v>
      </c>
      <c r="B837" s="46" t="s">
        <v>195</v>
      </c>
      <c r="C837" s="9"/>
      <c r="D837" s="14"/>
      <c r="E837" s="36"/>
    </row>
    <row r="838" spans="1:5">
      <c r="A838" s="45" t="s">
        <v>1730</v>
      </c>
      <c r="B838" s="46" t="s">
        <v>196</v>
      </c>
      <c r="C838" s="9"/>
      <c r="D838" s="14"/>
      <c r="E838" s="36"/>
    </row>
    <row r="839" spans="1:5" ht="47.25">
      <c r="A839" s="37" t="s">
        <v>1734</v>
      </c>
      <c r="B839" s="6" t="s">
        <v>1701</v>
      </c>
      <c r="C839" s="8"/>
      <c r="D839" s="13">
        <f>SUM(D840:D841)</f>
        <v>0</v>
      </c>
      <c r="E839" s="13">
        <f>SUM(E840:E841)</f>
        <v>0</v>
      </c>
    </row>
    <row r="840" spans="1:5">
      <c r="A840" s="45" t="s">
        <v>1735</v>
      </c>
      <c r="B840" s="46" t="s">
        <v>195</v>
      </c>
      <c r="C840" s="9"/>
      <c r="D840" s="14"/>
      <c r="E840" s="36"/>
    </row>
    <row r="841" spans="1:5">
      <c r="A841" s="45" t="s">
        <v>1736</v>
      </c>
      <c r="B841" s="46" t="s">
        <v>196</v>
      </c>
      <c r="C841" s="9"/>
      <c r="D841" s="14"/>
      <c r="E841" s="36"/>
    </row>
    <row r="842" spans="1:5" ht="47.25">
      <c r="A842" s="37" t="s">
        <v>1740</v>
      </c>
      <c r="B842" s="6" t="s">
        <v>1707</v>
      </c>
      <c r="C842" s="8"/>
      <c r="D842" s="13">
        <f>SUM(D843:D844)</f>
        <v>0</v>
      </c>
      <c r="E842" s="13">
        <f>SUM(E843:E844)</f>
        <v>0</v>
      </c>
    </row>
    <row r="843" spans="1:5">
      <c r="A843" s="45" t="s">
        <v>1741</v>
      </c>
      <c r="B843" s="46" t="s">
        <v>195</v>
      </c>
      <c r="C843" s="9"/>
      <c r="D843" s="14"/>
      <c r="E843" s="36"/>
    </row>
    <row r="844" spans="1:5">
      <c r="A844" s="45" t="s">
        <v>1742</v>
      </c>
      <c r="B844" s="46" t="s">
        <v>196</v>
      </c>
      <c r="C844" s="9"/>
      <c r="D844" s="14"/>
      <c r="E844" s="36"/>
    </row>
    <row r="845" spans="1:5" ht="31.5">
      <c r="A845" s="37" t="s">
        <v>1746</v>
      </c>
      <c r="B845" s="6" t="s">
        <v>1714</v>
      </c>
      <c r="C845" s="6"/>
      <c r="D845" s="13">
        <f>D846+D849+D852+D855+D858+D861</f>
        <v>0</v>
      </c>
      <c r="E845" s="13">
        <f>E846+E849+E852+E855+E858+E861</f>
        <v>0</v>
      </c>
    </row>
    <row r="846" spans="1:5" ht="63">
      <c r="A846" s="37" t="s">
        <v>1747</v>
      </c>
      <c r="B846" s="6" t="s">
        <v>1715</v>
      </c>
      <c r="C846" s="8"/>
      <c r="D846" s="13">
        <f>SUM(D847:D848)</f>
        <v>0</v>
      </c>
      <c r="E846" s="13">
        <f>SUM(E847:E848)</f>
        <v>0</v>
      </c>
    </row>
    <row r="847" spans="1:5">
      <c r="A847" s="45" t="s">
        <v>1748</v>
      </c>
      <c r="B847" s="46" t="s">
        <v>195</v>
      </c>
      <c r="C847" s="9"/>
      <c r="D847" s="14"/>
      <c r="E847" s="36"/>
    </row>
    <row r="848" spans="1:5">
      <c r="A848" s="45" t="s">
        <v>1749</v>
      </c>
      <c r="B848" s="46" t="s">
        <v>196</v>
      </c>
      <c r="C848" s="9"/>
      <c r="D848" s="14"/>
      <c r="E848" s="36"/>
    </row>
    <row r="849" spans="1:5" ht="63">
      <c r="A849" s="37" t="s">
        <v>1754</v>
      </c>
      <c r="B849" s="6" t="s">
        <v>1721</v>
      </c>
      <c r="C849" s="8"/>
      <c r="D849" s="13">
        <f>SUM(D850:D851)</f>
        <v>0</v>
      </c>
      <c r="E849" s="13">
        <f>SUM(E850:E851)</f>
        <v>0</v>
      </c>
    </row>
    <row r="850" spans="1:5">
      <c r="A850" s="45" t="s">
        <v>1755</v>
      </c>
      <c r="B850" s="46" t="s">
        <v>195</v>
      </c>
      <c r="C850" s="9"/>
      <c r="D850" s="14"/>
      <c r="E850" s="36"/>
    </row>
    <row r="851" spans="1:5">
      <c r="A851" s="45" t="s">
        <v>1756</v>
      </c>
      <c r="B851" s="46" t="s">
        <v>196</v>
      </c>
      <c r="C851" s="9"/>
      <c r="D851" s="14"/>
      <c r="E851" s="36"/>
    </row>
    <row r="852" spans="1:5" ht="63">
      <c r="A852" s="37" t="s">
        <v>1761</v>
      </c>
      <c r="B852" s="6" t="s">
        <v>1727</v>
      </c>
      <c r="C852" s="8"/>
      <c r="D852" s="13">
        <f>SUM(D853:D854)</f>
        <v>0</v>
      </c>
      <c r="E852" s="13">
        <f>SUM(E853:E854)</f>
        <v>0</v>
      </c>
    </row>
    <row r="853" spans="1:5">
      <c r="A853" s="45" t="s">
        <v>1762</v>
      </c>
      <c r="B853" s="46" t="s">
        <v>195</v>
      </c>
      <c r="C853" s="9"/>
      <c r="D853" s="14"/>
      <c r="E853" s="36"/>
    </row>
    <row r="854" spans="1:5">
      <c r="A854" s="45" t="s">
        <v>1763</v>
      </c>
      <c r="B854" s="46" t="s">
        <v>196</v>
      </c>
      <c r="C854" s="9"/>
      <c r="D854" s="14"/>
      <c r="E854" s="36"/>
    </row>
    <row r="855" spans="1:5" ht="63">
      <c r="A855" s="37" t="s">
        <v>1766</v>
      </c>
      <c r="B855" s="6" t="s">
        <v>1733</v>
      </c>
      <c r="C855" s="8"/>
      <c r="D855" s="13">
        <f>SUM(D856:D857)</f>
        <v>0</v>
      </c>
      <c r="E855" s="13">
        <f>SUM(E856:E857)</f>
        <v>0</v>
      </c>
    </row>
    <row r="856" spans="1:5">
      <c r="A856" s="45" t="s">
        <v>1767</v>
      </c>
      <c r="B856" s="46" t="s">
        <v>195</v>
      </c>
      <c r="C856" s="9"/>
      <c r="D856" s="14"/>
      <c r="E856" s="36"/>
    </row>
    <row r="857" spans="1:5">
      <c r="A857" s="45" t="s">
        <v>1768</v>
      </c>
      <c r="B857" s="46" t="s">
        <v>196</v>
      </c>
      <c r="C857" s="9"/>
      <c r="D857" s="14"/>
      <c r="E857" s="36"/>
    </row>
    <row r="858" spans="1:5" ht="63">
      <c r="A858" s="37" t="s">
        <v>1772</v>
      </c>
      <c r="B858" s="6" t="s">
        <v>1739</v>
      </c>
      <c r="C858" s="8"/>
      <c r="D858" s="13">
        <f>SUM(D859:D860)</f>
        <v>0</v>
      </c>
      <c r="E858" s="13">
        <f>SUM(E859:E860)</f>
        <v>0</v>
      </c>
    </row>
    <row r="859" spans="1:5">
      <c r="A859" s="45" t="s">
        <v>1773</v>
      </c>
      <c r="B859" s="46" t="s">
        <v>195</v>
      </c>
      <c r="C859" s="9"/>
      <c r="D859" s="14"/>
      <c r="E859" s="36"/>
    </row>
    <row r="860" spans="1:5">
      <c r="A860" s="45" t="s">
        <v>1774</v>
      </c>
      <c r="B860" s="46" t="s">
        <v>196</v>
      </c>
      <c r="C860" s="9"/>
      <c r="D860" s="14"/>
      <c r="E860" s="36"/>
    </row>
    <row r="861" spans="1:5" ht="63">
      <c r="A861" s="37" t="s">
        <v>1778</v>
      </c>
      <c r="B861" s="6" t="s">
        <v>1745</v>
      </c>
      <c r="C861" s="8"/>
      <c r="D861" s="13">
        <f>SUM(D862:D863)</f>
        <v>0</v>
      </c>
      <c r="E861" s="13">
        <f>SUM(E862:E863)</f>
        <v>0</v>
      </c>
    </row>
    <row r="862" spans="1:5">
      <c r="A862" s="45" t="s">
        <v>1779</v>
      </c>
      <c r="B862" s="46" t="s">
        <v>195</v>
      </c>
      <c r="C862" s="9"/>
      <c r="D862" s="14"/>
      <c r="E862" s="36"/>
    </row>
    <row r="863" spans="1:5">
      <c r="A863" s="45" t="s">
        <v>1780</v>
      </c>
      <c r="B863" s="46" t="s">
        <v>196</v>
      </c>
      <c r="C863" s="9"/>
      <c r="D863" s="14"/>
      <c r="E863" s="36"/>
    </row>
    <row r="864" spans="1:5" ht="31.5">
      <c r="A864" s="37" t="s">
        <v>1784</v>
      </c>
      <c r="B864" s="6" t="s">
        <v>1752</v>
      </c>
      <c r="C864" s="6"/>
      <c r="D864" s="13">
        <f>D865+D868+D871+D874+D877+D880</f>
        <v>0</v>
      </c>
      <c r="E864" s="13">
        <f>E865+E868+E871+E874+E877+E880</f>
        <v>0</v>
      </c>
    </row>
    <row r="865" spans="1:5" ht="47.25">
      <c r="A865" s="37" t="s">
        <v>1785</v>
      </c>
      <c r="B865" s="6" t="s">
        <v>1753</v>
      </c>
      <c r="C865" s="8"/>
      <c r="D865" s="13">
        <f>SUM(D866:D867)</f>
        <v>0</v>
      </c>
      <c r="E865" s="13">
        <f>SUM(E866:E867)</f>
        <v>0</v>
      </c>
    </row>
    <row r="866" spans="1:5">
      <c r="A866" s="45" t="s">
        <v>1786</v>
      </c>
      <c r="B866" s="46" t="s">
        <v>195</v>
      </c>
      <c r="C866" s="9"/>
      <c r="D866" s="14"/>
      <c r="E866" s="36"/>
    </row>
    <row r="867" spans="1:5">
      <c r="A867" s="45" t="s">
        <v>1787</v>
      </c>
      <c r="B867" s="46" t="s">
        <v>196</v>
      </c>
      <c r="C867" s="9"/>
      <c r="D867" s="14"/>
      <c r="E867" s="36"/>
    </row>
    <row r="868" spans="1:5" ht="47.25">
      <c r="A868" s="37" t="s">
        <v>1790</v>
      </c>
      <c r="B868" s="6" t="s">
        <v>1759</v>
      </c>
      <c r="C868" s="8"/>
      <c r="D868" s="13">
        <f>SUM(D869:D870)</f>
        <v>0</v>
      </c>
      <c r="E868" s="13">
        <f>SUM(E869:E870)</f>
        <v>0</v>
      </c>
    </row>
    <row r="869" spans="1:5">
      <c r="A869" s="45" t="s">
        <v>1791</v>
      </c>
      <c r="B869" s="46" t="s">
        <v>195</v>
      </c>
      <c r="C869" s="9"/>
      <c r="D869" s="14"/>
      <c r="E869" s="36"/>
    </row>
    <row r="870" spans="1:5">
      <c r="A870" s="45" t="s">
        <v>1792</v>
      </c>
      <c r="B870" s="46" t="s">
        <v>196</v>
      </c>
      <c r="C870" s="9"/>
      <c r="D870" s="14"/>
      <c r="E870" s="36"/>
    </row>
    <row r="871" spans="1:5" ht="47.25">
      <c r="A871" s="37" t="s">
        <v>1795</v>
      </c>
      <c r="B871" s="6" t="s">
        <v>1760</v>
      </c>
      <c r="C871" s="8"/>
      <c r="D871" s="13">
        <f>SUM(D872:D873)</f>
        <v>0</v>
      </c>
      <c r="E871" s="13">
        <f>SUM(E872:E873)</f>
        <v>0</v>
      </c>
    </row>
    <row r="872" spans="1:5">
      <c r="A872" s="45" t="s">
        <v>1796</v>
      </c>
      <c r="B872" s="46" t="s">
        <v>195</v>
      </c>
      <c r="C872" s="9"/>
      <c r="D872" s="14"/>
      <c r="E872" s="36"/>
    </row>
    <row r="873" spans="1:5">
      <c r="A873" s="45" t="s">
        <v>1797</v>
      </c>
      <c r="B873" s="46" t="s">
        <v>196</v>
      </c>
      <c r="C873" s="9"/>
      <c r="D873" s="14"/>
      <c r="E873" s="36"/>
    </row>
    <row r="874" spans="1:5" ht="47.25">
      <c r="A874" s="37" t="s">
        <v>1800</v>
      </c>
      <c r="B874" s="6" t="s">
        <v>1771</v>
      </c>
      <c r="C874" s="8"/>
      <c r="D874" s="13">
        <f>SUM(D875:D876)</f>
        <v>0</v>
      </c>
      <c r="E874" s="13">
        <f>SUM(E875:E876)</f>
        <v>0</v>
      </c>
    </row>
    <row r="875" spans="1:5">
      <c r="A875" s="45" t="s">
        <v>1801</v>
      </c>
      <c r="B875" s="46" t="s">
        <v>195</v>
      </c>
      <c r="C875" s="9"/>
      <c r="D875" s="14"/>
      <c r="E875" s="36"/>
    </row>
    <row r="876" spans="1:5">
      <c r="A876" s="45" t="s">
        <v>1802</v>
      </c>
      <c r="B876" s="46" t="s">
        <v>196</v>
      </c>
      <c r="C876" s="9"/>
      <c r="D876" s="14"/>
      <c r="E876" s="36"/>
    </row>
    <row r="877" spans="1:5" ht="47.25">
      <c r="A877" s="37" t="s">
        <v>1805</v>
      </c>
      <c r="B877" s="6" t="s">
        <v>1777</v>
      </c>
      <c r="C877" s="8"/>
      <c r="D877" s="13">
        <f>SUM(D878:D879)</f>
        <v>0</v>
      </c>
      <c r="E877" s="13">
        <f>SUM(E878:E879)</f>
        <v>0</v>
      </c>
    </row>
    <row r="878" spans="1:5">
      <c r="A878" s="45" t="s">
        <v>1806</v>
      </c>
      <c r="B878" s="46" t="s">
        <v>195</v>
      </c>
      <c r="C878" s="9"/>
      <c r="D878" s="14"/>
      <c r="E878" s="36"/>
    </row>
    <row r="879" spans="1:5">
      <c r="A879" s="45" t="s">
        <v>1807</v>
      </c>
      <c r="B879" s="46" t="s">
        <v>196</v>
      </c>
      <c r="C879" s="9"/>
      <c r="D879" s="14"/>
      <c r="E879" s="36"/>
    </row>
    <row r="880" spans="1:5" ht="47.25">
      <c r="A880" s="37" t="s">
        <v>1810</v>
      </c>
      <c r="B880" s="6" t="s">
        <v>1783</v>
      </c>
      <c r="C880" s="8"/>
      <c r="D880" s="13">
        <f>SUM(D881:D882)</f>
        <v>0</v>
      </c>
      <c r="E880" s="13">
        <f>SUM(E881:E882)</f>
        <v>0</v>
      </c>
    </row>
    <row r="881" spans="1:5">
      <c r="A881" s="45" t="s">
        <v>1811</v>
      </c>
      <c r="B881" s="46" t="s">
        <v>195</v>
      </c>
      <c r="C881" s="9"/>
      <c r="D881" s="14"/>
      <c r="E881" s="36"/>
    </row>
    <row r="882" spans="1:5">
      <c r="A882" s="45" t="s">
        <v>1812</v>
      </c>
      <c r="B882" s="46" t="s">
        <v>196</v>
      </c>
      <c r="C882" s="9"/>
      <c r="D882" s="14"/>
      <c r="E882" s="36"/>
    </row>
    <row r="883" spans="1:5" ht="31.5">
      <c r="A883" s="37" t="s">
        <v>1815</v>
      </c>
      <c r="B883" s="6" t="s">
        <v>1821</v>
      </c>
      <c r="C883" s="6"/>
      <c r="D883" s="13">
        <f>D884+D887+D890+D893+D896+D899</f>
        <v>0</v>
      </c>
      <c r="E883" s="13">
        <f>E884+E887+E890+E893+E896+E899</f>
        <v>0</v>
      </c>
    </row>
    <row r="884" spans="1:5" ht="63">
      <c r="A884" s="37" t="s">
        <v>1816</v>
      </c>
      <c r="B884" s="6" t="s">
        <v>1822</v>
      </c>
      <c r="C884" s="8"/>
      <c r="D884" s="13">
        <f>SUM(D885:D886)</f>
        <v>0</v>
      </c>
      <c r="E884" s="13">
        <f>SUM(E885:E886)</f>
        <v>0</v>
      </c>
    </row>
    <row r="885" spans="1:5">
      <c r="A885" s="45" t="s">
        <v>1817</v>
      </c>
      <c r="B885" s="46" t="s">
        <v>195</v>
      </c>
      <c r="C885" s="9"/>
      <c r="D885" s="14"/>
      <c r="E885" s="36"/>
    </row>
    <row r="886" spans="1:5">
      <c r="A886" s="45" t="s">
        <v>1818</v>
      </c>
      <c r="B886" s="46" t="s">
        <v>196</v>
      </c>
      <c r="C886" s="9"/>
      <c r="D886" s="14"/>
      <c r="E886" s="36"/>
    </row>
    <row r="887" spans="1:5" ht="63">
      <c r="A887" s="37" t="s">
        <v>1823</v>
      </c>
      <c r="B887" s="6" t="s">
        <v>1828</v>
      </c>
      <c r="C887" s="8"/>
      <c r="D887" s="13">
        <f>SUM(D888:D889)</f>
        <v>0</v>
      </c>
      <c r="E887" s="13">
        <f>SUM(E888:E889)</f>
        <v>0</v>
      </c>
    </row>
    <row r="888" spans="1:5">
      <c r="A888" s="45" t="s">
        <v>1824</v>
      </c>
      <c r="B888" s="46" t="s">
        <v>195</v>
      </c>
      <c r="C888" s="9"/>
      <c r="D888" s="14"/>
      <c r="E888" s="36"/>
    </row>
    <row r="889" spans="1:5">
      <c r="A889" s="45" t="s">
        <v>1825</v>
      </c>
      <c r="B889" s="46" t="s">
        <v>196</v>
      </c>
      <c r="C889" s="9"/>
      <c r="D889" s="14"/>
      <c r="E889" s="36"/>
    </row>
    <row r="890" spans="1:5" ht="63">
      <c r="A890" s="37" t="s">
        <v>1829</v>
      </c>
      <c r="B890" s="6" t="s">
        <v>1834</v>
      </c>
      <c r="C890" s="8"/>
      <c r="D890" s="13">
        <f>SUM(D891:D892)</f>
        <v>0</v>
      </c>
      <c r="E890" s="13">
        <f>SUM(E891:E892)</f>
        <v>0</v>
      </c>
    </row>
    <row r="891" spans="1:5">
      <c r="A891" s="45" t="s">
        <v>1830</v>
      </c>
      <c r="B891" s="46" t="s">
        <v>195</v>
      </c>
      <c r="C891" s="9"/>
      <c r="D891" s="14"/>
      <c r="E891" s="36"/>
    </row>
    <row r="892" spans="1:5">
      <c r="A892" s="45" t="s">
        <v>1831</v>
      </c>
      <c r="B892" s="46" t="s">
        <v>196</v>
      </c>
      <c r="C892" s="9"/>
      <c r="D892" s="14"/>
      <c r="E892" s="36"/>
    </row>
    <row r="893" spans="1:5" ht="63">
      <c r="A893" s="37" t="s">
        <v>1835</v>
      </c>
      <c r="B893" s="6" t="s">
        <v>1840</v>
      </c>
      <c r="C893" s="8"/>
      <c r="D893" s="13">
        <f>SUM(D894:D895)</f>
        <v>0</v>
      </c>
      <c r="E893" s="13">
        <f>SUM(E894:E895)</f>
        <v>0</v>
      </c>
    </row>
    <row r="894" spans="1:5">
      <c r="A894" s="45" t="s">
        <v>1836</v>
      </c>
      <c r="B894" s="46" t="s">
        <v>195</v>
      </c>
      <c r="C894" s="9"/>
      <c r="D894" s="14"/>
      <c r="E894" s="36"/>
    </row>
    <row r="895" spans="1:5">
      <c r="A895" s="45" t="s">
        <v>1837</v>
      </c>
      <c r="B895" s="46" t="s">
        <v>196</v>
      </c>
      <c r="C895" s="9"/>
      <c r="D895" s="14"/>
      <c r="E895" s="36"/>
    </row>
    <row r="896" spans="1:5" ht="63">
      <c r="A896" s="37" t="s">
        <v>1841</v>
      </c>
      <c r="B896" s="6" t="s">
        <v>1846</v>
      </c>
      <c r="C896" s="8"/>
      <c r="D896" s="13">
        <f>SUM(D897:D898)</f>
        <v>0</v>
      </c>
      <c r="E896" s="13">
        <f>SUM(E897:E898)</f>
        <v>0</v>
      </c>
    </row>
    <row r="897" spans="1:5">
      <c r="A897" s="45" t="s">
        <v>1842</v>
      </c>
      <c r="B897" s="46" t="s">
        <v>195</v>
      </c>
      <c r="C897" s="9"/>
      <c r="D897" s="14"/>
      <c r="E897" s="36"/>
    </row>
    <row r="898" spans="1:5">
      <c r="A898" s="45" t="s">
        <v>1843</v>
      </c>
      <c r="B898" s="46" t="s">
        <v>196</v>
      </c>
      <c r="C898" s="9"/>
      <c r="D898" s="14"/>
      <c r="E898" s="36"/>
    </row>
    <row r="899" spans="1:5" ht="47.25">
      <c r="A899" s="37" t="s">
        <v>1847</v>
      </c>
      <c r="B899" s="6" t="s">
        <v>1852</v>
      </c>
      <c r="C899" s="8"/>
      <c r="D899" s="13">
        <f>SUM(D900:D901)</f>
        <v>0</v>
      </c>
      <c r="E899" s="13">
        <f>SUM(E900:E901)</f>
        <v>0</v>
      </c>
    </row>
    <row r="900" spans="1:5">
      <c r="A900" s="45" t="s">
        <v>1848</v>
      </c>
      <c r="B900" s="46" t="s">
        <v>195</v>
      </c>
      <c r="C900" s="9"/>
      <c r="D900" s="14"/>
      <c r="E900" s="36"/>
    </row>
    <row r="901" spans="1:5">
      <c r="A901" s="45" t="s">
        <v>1849</v>
      </c>
      <c r="B901" s="46" t="s">
        <v>196</v>
      </c>
      <c r="C901" s="9"/>
      <c r="D901" s="14"/>
      <c r="E901" s="36"/>
    </row>
    <row r="902" spans="1:5" ht="31.5">
      <c r="A902" s="37" t="s">
        <v>1853</v>
      </c>
      <c r="B902" s="6" t="s">
        <v>1859</v>
      </c>
      <c r="C902" s="6"/>
      <c r="D902" s="13">
        <f>D903+D906+D909+D912+D915+D918</f>
        <v>0</v>
      </c>
      <c r="E902" s="13">
        <f>E903+E906+E909+E912+E915+E918</f>
        <v>0</v>
      </c>
    </row>
    <row r="903" spans="1:5" ht="47.25">
      <c r="A903" s="37" t="s">
        <v>1854</v>
      </c>
      <c r="B903" s="6" t="s">
        <v>1860</v>
      </c>
      <c r="C903" s="8"/>
      <c r="D903" s="13">
        <f>SUM(D904:D905)</f>
        <v>0</v>
      </c>
      <c r="E903" s="13">
        <f>SUM(E904:E905)</f>
        <v>0</v>
      </c>
    </row>
    <row r="904" spans="1:5">
      <c r="A904" s="45" t="s">
        <v>1855</v>
      </c>
      <c r="B904" s="46" t="s">
        <v>195</v>
      </c>
      <c r="C904" s="9"/>
      <c r="D904" s="14"/>
      <c r="E904" s="36"/>
    </row>
    <row r="905" spans="1:5">
      <c r="A905" s="45" t="s">
        <v>1856</v>
      </c>
      <c r="B905" s="46" t="s">
        <v>196</v>
      </c>
      <c r="C905" s="9"/>
      <c r="D905" s="14"/>
      <c r="E905" s="36"/>
    </row>
    <row r="906" spans="1:5" ht="47.25">
      <c r="A906" s="37" t="s">
        <v>1861</v>
      </c>
      <c r="B906" s="6" t="s">
        <v>1866</v>
      </c>
      <c r="C906" s="8"/>
      <c r="D906" s="13">
        <f>SUM(D907:D908)</f>
        <v>0</v>
      </c>
      <c r="E906" s="13">
        <f>SUM(E907:E908)</f>
        <v>0</v>
      </c>
    </row>
    <row r="907" spans="1:5">
      <c r="A907" s="45" t="s">
        <v>1862</v>
      </c>
      <c r="B907" s="46" t="s">
        <v>195</v>
      </c>
      <c r="C907" s="9"/>
      <c r="D907" s="14"/>
      <c r="E907" s="36"/>
    </row>
    <row r="908" spans="1:5">
      <c r="A908" s="45" t="s">
        <v>1863</v>
      </c>
      <c r="B908" s="46" t="s">
        <v>196</v>
      </c>
      <c r="C908" s="9"/>
      <c r="D908" s="14"/>
      <c r="E908" s="36"/>
    </row>
    <row r="909" spans="1:5" ht="47.25">
      <c r="A909" s="37" t="s">
        <v>1867</v>
      </c>
      <c r="B909" s="6" t="s">
        <v>1872</v>
      </c>
      <c r="C909" s="8"/>
      <c r="D909" s="13">
        <f>SUM(D910:D911)</f>
        <v>0</v>
      </c>
      <c r="E909" s="13">
        <f>SUM(E910:E911)</f>
        <v>0</v>
      </c>
    </row>
    <row r="910" spans="1:5">
      <c r="A910" s="45" t="s">
        <v>1868</v>
      </c>
      <c r="B910" s="46" t="s">
        <v>195</v>
      </c>
      <c r="C910" s="9"/>
      <c r="D910" s="14"/>
      <c r="E910" s="36"/>
    </row>
    <row r="911" spans="1:5">
      <c r="A911" s="45" t="s">
        <v>1869</v>
      </c>
      <c r="B911" s="46" t="s">
        <v>196</v>
      </c>
      <c r="C911" s="9"/>
      <c r="D911" s="14"/>
      <c r="E911" s="36"/>
    </row>
    <row r="912" spans="1:5" ht="47.25">
      <c r="A912" s="37" t="s">
        <v>1873</v>
      </c>
      <c r="B912" s="6" t="s">
        <v>1878</v>
      </c>
      <c r="C912" s="8"/>
      <c r="D912" s="13">
        <f>SUM(D913:D914)</f>
        <v>0</v>
      </c>
      <c r="E912" s="13">
        <f>SUM(E913:E914)</f>
        <v>0</v>
      </c>
    </row>
    <row r="913" spans="1:244">
      <c r="A913" s="45" t="s">
        <v>1874</v>
      </c>
      <c r="B913" s="46" t="s">
        <v>195</v>
      </c>
      <c r="C913" s="9"/>
      <c r="D913" s="14"/>
      <c r="E913" s="36"/>
    </row>
    <row r="914" spans="1:244">
      <c r="A914" s="45" t="s">
        <v>1875</v>
      </c>
      <c r="B914" s="46" t="s">
        <v>196</v>
      </c>
      <c r="C914" s="9"/>
      <c r="D914" s="14"/>
      <c r="E914" s="36"/>
    </row>
    <row r="915" spans="1:244" ht="47.25">
      <c r="A915" s="37" t="s">
        <v>1879</v>
      </c>
      <c r="B915" s="6" t="s">
        <v>1884</v>
      </c>
      <c r="C915" s="8"/>
      <c r="D915" s="13">
        <f>SUM(D916:D917)</f>
        <v>0</v>
      </c>
      <c r="E915" s="13">
        <f>SUM(E916:E917)</f>
        <v>0</v>
      </c>
    </row>
    <row r="916" spans="1:244">
      <c r="A916" s="45" t="s">
        <v>1880</v>
      </c>
      <c r="B916" s="46" t="s">
        <v>195</v>
      </c>
      <c r="C916" s="9"/>
      <c r="D916" s="14"/>
      <c r="E916" s="36"/>
    </row>
    <row r="917" spans="1:244">
      <c r="A917" s="45" t="s">
        <v>1881</v>
      </c>
      <c r="B917" s="46" t="s">
        <v>196</v>
      </c>
      <c r="C917" s="9"/>
      <c r="D917" s="14"/>
      <c r="E917" s="36"/>
    </row>
    <row r="918" spans="1:244" ht="47.25">
      <c r="A918" s="37" t="s">
        <v>1885</v>
      </c>
      <c r="B918" s="6" t="s">
        <v>1890</v>
      </c>
      <c r="C918" s="8"/>
      <c r="D918" s="13">
        <f>SUM(D919:D920)</f>
        <v>0</v>
      </c>
      <c r="E918" s="13">
        <f>SUM(E919:E920)</f>
        <v>0</v>
      </c>
    </row>
    <row r="919" spans="1:244">
      <c r="A919" s="45" t="s">
        <v>1886</v>
      </c>
      <c r="B919" s="46" t="s">
        <v>195</v>
      </c>
      <c r="C919" s="9"/>
      <c r="D919" s="14"/>
      <c r="E919" s="36"/>
    </row>
    <row r="920" spans="1:244">
      <c r="A920" s="45" t="s">
        <v>1887</v>
      </c>
      <c r="B920" s="46" t="s">
        <v>196</v>
      </c>
      <c r="C920" s="9"/>
      <c r="D920" s="14"/>
      <c r="E920" s="36"/>
    </row>
    <row r="921" spans="1:244" ht="31.5">
      <c r="A921" s="70" t="s">
        <v>1891</v>
      </c>
      <c r="B921" s="71" t="s">
        <v>2117</v>
      </c>
      <c r="C921" s="72"/>
      <c r="D921" s="73">
        <f>D922+D935</f>
        <v>0</v>
      </c>
      <c r="E921" s="73">
        <f>E922+E935</f>
        <v>0</v>
      </c>
      <c r="F921" s="74"/>
      <c r="G921" s="74"/>
      <c r="H921" s="74"/>
      <c r="I921" s="74"/>
      <c r="J921" s="74"/>
      <c r="K921" s="74"/>
      <c r="L921" s="74"/>
      <c r="M921" s="74"/>
      <c r="N921" s="74"/>
      <c r="O921" s="74"/>
      <c r="P921" s="74"/>
      <c r="Q921" s="74"/>
      <c r="R921" s="74"/>
      <c r="S921" s="74"/>
      <c r="T921" s="74"/>
      <c r="U921" s="74"/>
      <c r="V921" s="74"/>
      <c r="W921" s="74"/>
      <c r="X921" s="74"/>
      <c r="Y921" s="74"/>
      <c r="Z921" s="74"/>
      <c r="AA921" s="74"/>
      <c r="AB921" s="74"/>
      <c r="AC921" s="74"/>
      <c r="AD921" s="74"/>
      <c r="AE921" s="74"/>
      <c r="AF921" s="74"/>
      <c r="AG921" s="74"/>
      <c r="AH921" s="74"/>
      <c r="AI921" s="74"/>
      <c r="AJ921" s="74"/>
      <c r="AK921" s="74"/>
      <c r="AL921" s="74"/>
      <c r="AM921" s="74"/>
      <c r="AN921" s="74"/>
      <c r="AO921" s="74"/>
      <c r="AP921" s="74"/>
      <c r="AQ921" s="74"/>
      <c r="AR921" s="74"/>
      <c r="AS921" s="74"/>
      <c r="AT921" s="74"/>
      <c r="AU921" s="74"/>
      <c r="AV921" s="74"/>
      <c r="AW921" s="74"/>
      <c r="AX921" s="74"/>
      <c r="AY921" s="74"/>
      <c r="AZ921" s="74"/>
      <c r="BA921" s="74"/>
      <c r="BB921" s="74"/>
      <c r="BC921" s="74"/>
      <c r="BD921" s="74"/>
      <c r="BE921" s="74"/>
      <c r="BF921" s="74"/>
      <c r="BG921" s="74"/>
      <c r="BH921" s="74"/>
      <c r="BI921" s="74"/>
      <c r="BJ921" s="74"/>
      <c r="BK921" s="74"/>
      <c r="BL921" s="74"/>
      <c r="BM921" s="74"/>
      <c r="BN921" s="74"/>
      <c r="BO921" s="74"/>
      <c r="BP921" s="74"/>
      <c r="BQ921" s="74"/>
      <c r="BR921" s="74"/>
      <c r="BS921" s="74"/>
      <c r="BT921" s="74"/>
      <c r="BU921" s="74"/>
      <c r="BV921" s="74"/>
      <c r="BW921" s="74"/>
      <c r="BX921" s="74"/>
      <c r="BY921" s="74"/>
      <c r="BZ921" s="74"/>
      <c r="CA921" s="74"/>
      <c r="CB921" s="74"/>
      <c r="CC921" s="74"/>
      <c r="CD921" s="74"/>
      <c r="CE921" s="74"/>
      <c r="CF921" s="74"/>
      <c r="CG921" s="74"/>
      <c r="CH921" s="74"/>
      <c r="CI921" s="74"/>
      <c r="CJ921" s="74"/>
      <c r="CK921" s="74"/>
      <c r="CL921" s="74"/>
      <c r="CM921" s="74"/>
      <c r="CN921" s="74"/>
      <c r="CO921" s="74"/>
      <c r="CP921" s="74"/>
      <c r="CQ921" s="74"/>
      <c r="CR921" s="74"/>
      <c r="CS921" s="74"/>
      <c r="CT921" s="74"/>
      <c r="CU921" s="74"/>
      <c r="CV921" s="74"/>
      <c r="CW921" s="74"/>
      <c r="CX921" s="74"/>
      <c r="CY921" s="74"/>
      <c r="CZ921" s="74"/>
      <c r="DA921" s="74"/>
      <c r="DB921" s="74"/>
      <c r="DC921" s="74"/>
      <c r="DD921" s="74"/>
      <c r="DE921" s="74"/>
      <c r="DF921" s="74"/>
      <c r="DG921" s="74"/>
      <c r="DH921" s="74"/>
      <c r="DI921" s="74"/>
      <c r="DJ921" s="74"/>
      <c r="DK921" s="74"/>
      <c r="DL921" s="74"/>
      <c r="DM921" s="74"/>
      <c r="DN921" s="74"/>
      <c r="DO921" s="74"/>
      <c r="DP921" s="74"/>
      <c r="DQ921" s="74"/>
      <c r="DR921" s="74"/>
      <c r="DS921" s="74"/>
      <c r="DT921" s="74"/>
      <c r="DU921" s="74"/>
      <c r="DV921" s="74"/>
      <c r="DW921" s="74"/>
      <c r="DX921" s="74"/>
      <c r="DY921" s="74"/>
      <c r="DZ921" s="74"/>
      <c r="EA921" s="74"/>
      <c r="EB921" s="74"/>
      <c r="EC921" s="74"/>
      <c r="ED921" s="74"/>
      <c r="EE921" s="74"/>
      <c r="EF921" s="74"/>
      <c r="EG921" s="74"/>
      <c r="EH921" s="74"/>
      <c r="EI921" s="74"/>
      <c r="EJ921" s="74"/>
      <c r="EK921" s="74"/>
      <c r="EL921" s="74"/>
      <c r="EM921" s="74"/>
      <c r="EN921" s="74"/>
      <c r="EO921" s="74"/>
      <c r="EP921" s="74"/>
      <c r="EQ921" s="74"/>
      <c r="ER921" s="74"/>
      <c r="ES921" s="74"/>
      <c r="ET921" s="74"/>
      <c r="EU921" s="74"/>
      <c r="EV921" s="74"/>
      <c r="EW921" s="74"/>
      <c r="EX921" s="74"/>
      <c r="EY921" s="74"/>
      <c r="EZ921" s="74"/>
      <c r="FA921" s="74"/>
      <c r="FB921" s="74"/>
      <c r="FC921" s="74"/>
      <c r="FD921" s="74"/>
      <c r="FE921" s="74"/>
      <c r="FF921" s="74"/>
      <c r="FG921" s="74"/>
      <c r="FH921" s="74"/>
      <c r="FI921" s="74"/>
      <c r="FJ921" s="74"/>
      <c r="FK921" s="74"/>
      <c r="FL921" s="74"/>
      <c r="FM921" s="74"/>
      <c r="FN921" s="74"/>
      <c r="FO921" s="74"/>
      <c r="FP921" s="74"/>
      <c r="FQ921" s="74"/>
      <c r="FR921" s="74"/>
      <c r="FS921" s="74"/>
      <c r="FT921" s="74"/>
      <c r="FU921" s="74"/>
      <c r="FV921" s="74"/>
      <c r="FW921" s="74"/>
      <c r="FX921" s="74"/>
      <c r="FY921" s="74"/>
      <c r="FZ921" s="74"/>
      <c r="GA921" s="74"/>
      <c r="GB921" s="74"/>
      <c r="GC921" s="74"/>
      <c r="GD921" s="74"/>
      <c r="GE921" s="74"/>
      <c r="GF921" s="74"/>
      <c r="GG921" s="74"/>
      <c r="GH921" s="74"/>
      <c r="GI921" s="74"/>
      <c r="GJ921" s="74"/>
      <c r="GK921" s="74"/>
      <c r="GL921" s="74"/>
      <c r="GM921" s="74"/>
      <c r="GN921" s="74"/>
      <c r="GO921" s="74"/>
      <c r="GP921" s="74"/>
      <c r="GQ921" s="74"/>
      <c r="GR921" s="74"/>
      <c r="GS921" s="74"/>
      <c r="GT921" s="74"/>
      <c r="GU921" s="74"/>
      <c r="GV921" s="74"/>
      <c r="GW921" s="74"/>
      <c r="GX921" s="74"/>
      <c r="GY921" s="74"/>
      <c r="GZ921" s="74"/>
      <c r="HA921" s="74"/>
      <c r="HB921" s="74"/>
      <c r="HC921" s="74"/>
      <c r="HD921" s="74"/>
      <c r="HE921" s="74"/>
      <c r="HF921" s="74"/>
      <c r="HG921" s="74"/>
      <c r="HH921" s="74"/>
      <c r="HI921" s="74"/>
      <c r="HJ921" s="74"/>
      <c r="HK921" s="74"/>
      <c r="HL921" s="74"/>
      <c r="HM921" s="74"/>
      <c r="HN921" s="74"/>
      <c r="HO921" s="74"/>
      <c r="HP921" s="74"/>
      <c r="HQ921" s="74"/>
      <c r="HR921" s="74"/>
      <c r="HS921" s="74"/>
      <c r="HT921" s="74"/>
      <c r="HU921" s="74"/>
      <c r="HV921" s="74"/>
      <c r="HW921" s="74"/>
      <c r="HX921" s="74"/>
      <c r="HY921" s="74"/>
      <c r="HZ921" s="74"/>
      <c r="IA921" s="74"/>
      <c r="IB921" s="74"/>
      <c r="IC921" s="74"/>
      <c r="ID921" s="74"/>
      <c r="IE921" s="74"/>
      <c r="IF921" s="74"/>
      <c r="IG921" s="74"/>
      <c r="IH921" s="74"/>
      <c r="II921" s="74"/>
      <c r="IJ921" s="74"/>
    </row>
    <row r="922" spans="1:244" ht="31.5">
      <c r="A922" s="70" t="s">
        <v>1892</v>
      </c>
      <c r="B922" s="71" t="s">
        <v>2106</v>
      </c>
      <c r="C922" s="72"/>
      <c r="D922" s="73">
        <f>D923+D927+D931</f>
        <v>0</v>
      </c>
      <c r="E922" s="73">
        <f>E923+E927+E931</f>
        <v>0</v>
      </c>
      <c r="F922" s="74"/>
      <c r="G922" s="74"/>
      <c r="H922" s="74"/>
      <c r="I922" s="74"/>
      <c r="J922" s="74"/>
      <c r="K922" s="74"/>
      <c r="L922" s="74"/>
      <c r="M922" s="74"/>
      <c r="N922" s="74"/>
      <c r="O922" s="74"/>
      <c r="P922" s="74"/>
      <c r="Q922" s="74"/>
      <c r="R922" s="74"/>
      <c r="S922" s="74"/>
      <c r="T922" s="74"/>
      <c r="U922" s="74"/>
      <c r="V922" s="74"/>
      <c r="W922" s="74"/>
      <c r="X922" s="74"/>
      <c r="Y922" s="74"/>
      <c r="Z922" s="74"/>
      <c r="AA922" s="74"/>
      <c r="AB922" s="74"/>
      <c r="AC922" s="74"/>
      <c r="AD922" s="74"/>
      <c r="AE922" s="74"/>
      <c r="AF922" s="74"/>
      <c r="AG922" s="74"/>
      <c r="AH922" s="74"/>
      <c r="AI922" s="74"/>
      <c r="AJ922" s="74"/>
      <c r="AK922" s="74"/>
      <c r="AL922" s="74"/>
      <c r="AM922" s="74"/>
      <c r="AN922" s="74"/>
      <c r="AO922" s="74"/>
      <c r="AP922" s="74"/>
      <c r="AQ922" s="74"/>
      <c r="AR922" s="74"/>
      <c r="AS922" s="74"/>
      <c r="AT922" s="74"/>
      <c r="AU922" s="74"/>
      <c r="AV922" s="74"/>
      <c r="AW922" s="74"/>
      <c r="AX922" s="74"/>
      <c r="AY922" s="74"/>
      <c r="AZ922" s="74"/>
      <c r="BA922" s="74"/>
      <c r="BB922" s="74"/>
      <c r="BC922" s="74"/>
      <c r="BD922" s="74"/>
      <c r="BE922" s="74"/>
      <c r="BF922" s="74"/>
      <c r="BG922" s="74"/>
      <c r="BH922" s="74"/>
      <c r="BI922" s="74"/>
      <c r="BJ922" s="74"/>
      <c r="BK922" s="74"/>
      <c r="BL922" s="74"/>
      <c r="BM922" s="74"/>
      <c r="BN922" s="74"/>
      <c r="BO922" s="74"/>
      <c r="BP922" s="74"/>
      <c r="BQ922" s="74"/>
      <c r="BR922" s="74"/>
      <c r="BS922" s="74"/>
      <c r="BT922" s="74"/>
      <c r="BU922" s="74"/>
      <c r="BV922" s="74"/>
      <c r="BW922" s="74"/>
      <c r="BX922" s="74"/>
      <c r="BY922" s="74"/>
      <c r="BZ922" s="74"/>
      <c r="CA922" s="74"/>
      <c r="CB922" s="74"/>
      <c r="CC922" s="74"/>
      <c r="CD922" s="74"/>
      <c r="CE922" s="74"/>
      <c r="CF922" s="74"/>
      <c r="CG922" s="74"/>
      <c r="CH922" s="74"/>
      <c r="CI922" s="74"/>
      <c r="CJ922" s="74"/>
      <c r="CK922" s="74"/>
      <c r="CL922" s="74"/>
      <c r="CM922" s="74"/>
      <c r="CN922" s="74"/>
      <c r="CO922" s="74"/>
      <c r="CP922" s="74"/>
      <c r="CQ922" s="74"/>
      <c r="CR922" s="74"/>
      <c r="CS922" s="74"/>
      <c r="CT922" s="74"/>
      <c r="CU922" s="74"/>
      <c r="CV922" s="74"/>
      <c r="CW922" s="74"/>
      <c r="CX922" s="74"/>
      <c r="CY922" s="74"/>
      <c r="CZ922" s="74"/>
      <c r="DA922" s="74"/>
      <c r="DB922" s="74"/>
      <c r="DC922" s="74"/>
      <c r="DD922" s="74"/>
      <c r="DE922" s="74"/>
      <c r="DF922" s="74"/>
      <c r="DG922" s="74"/>
      <c r="DH922" s="74"/>
      <c r="DI922" s="74"/>
      <c r="DJ922" s="74"/>
      <c r="DK922" s="74"/>
      <c r="DL922" s="74"/>
      <c r="DM922" s="74"/>
      <c r="DN922" s="74"/>
      <c r="DO922" s="74"/>
      <c r="DP922" s="74"/>
      <c r="DQ922" s="74"/>
      <c r="DR922" s="74"/>
      <c r="DS922" s="74"/>
      <c r="DT922" s="74"/>
      <c r="DU922" s="74"/>
      <c r="DV922" s="74"/>
      <c r="DW922" s="74"/>
      <c r="DX922" s="74"/>
      <c r="DY922" s="74"/>
      <c r="DZ922" s="74"/>
      <c r="EA922" s="74"/>
      <c r="EB922" s="74"/>
      <c r="EC922" s="74"/>
      <c r="ED922" s="74"/>
      <c r="EE922" s="74"/>
      <c r="EF922" s="74"/>
      <c r="EG922" s="74"/>
      <c r="EH922" s="74"/>
      <c r="EI922" s="74"/>
      <c r="EJ922" s="74"/>
      <c r="EK922" s="74"/>
      <c r="EL922" s="74"/>
      <c r="EM922" s="74"/>
      <c r="EN922" s="74"/>
      <c r="EO922" s="74"/>
      <c r="EP922" s="74"/>
      <c r="EQ922" s="74"/>
      <c r="ER922" s="74"/>
      <c r="ES922" s="74"/>
      <c r="ET922" s="74"/>
      <c r="EU922" s="74"/>
      <c r="EV922" s="74"/>
      <c r="EW922" s="74"/>
      <c r="EX922" s="74"/>
      <c r="EY922" s="74"/>
      <c r="EZ922" s="74"/>
      <c r="FA922" s="74"/>
      <c r="FB922" s="74"/>
      <c r="FC922" s="74"/>
      <c r="FD922" s="74"/>
      <c r="FE922" s="74"/>
      <c r="FF922" s="74"/>
      <c r="FG922" s="74"/>
      <c r="FH922" s="74"/>
      <c r="FI922" s="74"/>
      <c r="FJ922" s="74"/>
      <c r="FK922" s="74"/>
      <c r="FL922" s="74"/>
      <c r="FM922" s="74"/>
      <c r="FN922" s="74"/>
      <c r="FO922" s="74"/>
      <c r="FP922" s="74"/>
      <c r="FQ922" s="74"/>
      <c r="FR922" s="74"/>
      <c r="FS922" s="74"/>
      <c r="FT922" s="74"/>
      <c r="FU922" s="74"/>
      <c r="FV922" s="74"/>
      <c r="FW922" s="74"/>
      <c r="FX922" s="74"/>
      <c r="FY922" s="74"/>
      <c r="FZ922" s="74"/>
      <c r="GA922" s="74"/>
      <c r="GB922" s="74"/>
      <c r="GC922" s="74"/>
      <c r="GD922" s="74"/>
      <c r="GE922" s="74"/>
      <c r="GF922" s="74"/>
      <c r="GG922" s="74"/>
      <c r="GH922" s="74"/>
      <c r="GI922" s="74"/>
      <c r="GJ922" s="74"/>
      <c r="GK922" s="74"/>
      <c r="GL922" s="74"/>
      <c r="GM922" s="74"/>
      <c r="GN922" s="74"/>
      <c r="GO922" s="74"/>
      <c r="GP922" s="74"/>
      <c r="GQ922" s="74"/>
      <c r="GR922" s="74"/>
      <c r="GS922" s="74"/>
      <c r="GT922" s="74"/>
      <c r="GU922" s="74"/>
      <c r="GV922" s="74"/>
      <c r="GW922" s="74"/>
      <c r="GX922" s="74"/>
      <c r="GY922" s="74"/>
      <c r="GZ922" s="74"/>
      <c r="HA922" s="74"/>
      <c r="HB922" s="74"/>
      <c r="HC922" s="74"/>
      <c r="HD922" s="74"/>
      <c r="HE922" s="74"/>
      <c r="HF922" s="74"/>
      <c r="HG922" s="74"/>
      <c r="HH922" s="74"/>
      <c r="HI922" s="74"/>
      <c r="HJ922" s="74"/>
      <c r="HK922" s="74"/>
      <c r="HL922" s="74"/>
      <c r="HM922" s="74"/>
      <c r="HN922" s="74"/>
      <c r="HO922" s="74"/>
      <c r="HP922" s="74"/>
      <c r="HQ922" s="74"/>
      <c r="HR922" s="74"/>
      <c r="HS922" s="74"/>
      <c r="HT922" s="74"/>
      <c r="HU922" s="74"/>
      <c r="HV922" s="74"/>
      <c r="HW922" s="74"/>
      <c r="HX922" s="74"/>
      <c r="HY922" s="74"/>
      <c r="HZ922" s="74"/>
      <c r="IA922" s="74"/>
      <c r="IB922" s="74"/>
      <c r="IC922" s="74"/>
      <c r="ID922" s="74"/>
      <c r="IE922" s="74"/>
      <c r="IF922" s="74"/>
      <c r="IG922" s="74"/>
      <c r="IH922" s="74"/>
      <c r="II922" s="74"/>
      <c r="IJ922" s="74"/>
    </row>
    <row r="923" spans="1:244" ht="31.5">
      <c r="A923" s="70" t="s">
        <v>1893</v>
      </c>
      <c r="B923" s="71" t="s">
        <v>2107</v>
      </c>
      <c r="C923" s="72"/>
      <c r="D923" s="73">
        <f>SUM(D924:D926)</f>
        <v>0</v>
      </c>
      <c r="E923" s="73">
        <f>SUM(E924:E926)</f>
        <v>0</v>
      </c>
      <c r="F923" s="74"/>
      <c r="G923" s="74"/>
      <c r="H923" s="74"/>
      <c r="I923" s="74"/>
      <c r="J923" s="74"/>
      <c r="K923" s="74"/>
      <c r="L923" s="74"/>
      <c r="M923" s="74"/>
      <c r="N923" s="74"/>
      <c r="O923" s="74"/>
      <c r="P923" s="74"/>
      <c r="Q923" s="74"/>
      <c r="R923" s="74"/>
      <c r="S923" s="74"/>
      <c r="T923" s="74"/>
      <c r="U923" s="74"/>
      <c r="V923" s="74"/>
      <c r="W923" s="74"/>
      <c r="X923" s="74"/>
      <c r="Y923" s="74"/>
      <c r="Z923" s="74"/>
      <c r="AA923" s="74"/>
      <c r="AB923" s="74"/>
      <c r="AC923" s="74"/>
      <c r="AD923" s="74"/>
      <c r="AE923" s="74"/>
      <c r="AF923" s="74"/>
      <c r="AG923" s="74"/>
      <c r="AH923" s="74"/>
      <c r="AI923" s="74"/>
      <c r="AJ923" s="74"/>
      <c r="AK923" s="74"/>
      <c r="AL923" s="74"/>
      <c r="AM923" s="74"/>
      <c r="AN923" s="74"/>
      <c r="AO923" s="74"/>
      <c r="AP923" s="74"/>
      <c r="AQ923" s="74"/>
      <c r="AR923" s="74"/>
      <c r="AS923" s="74"/>
      <c r="AT923" s="74"/>
      <c r="AU923" s="74"/>
      <c r="AV923" s="74"/>
      <c r="AW923" s="74"/>
      <c r="AX923" s="74"/>
      <c r="AY923" s="74"/>
      <c r="AZ923" s="74"/>
      <c r="BA923" s="74"/>
      <c r="BB923" s="74"/>
      <c r="BC923" s="74"/>
      <c r="BD923" s="74"/>
      <c r="BE923" s="74"/>
      <c r="BF923" s="74"/>
      <c r="BG923" s="74"/>
      <c r="BH923" s="74"/>
      <c r="BI923" s="74"/>
      <c r="BJ923" s="74"/>
      <c r="BK923" s="74"/>
      <c r="BL923" s="74"/>
      <c r="BM923" s="74"/>
      <c r="BN923" s="74"/>
      <c r="BO923" s="74"/>
      <c r="BP923" s="74"/>
      <c r="BQ923" s="74"/>
      <c r="BR923" s="74"/>
      <c r="BS923" s="74"/>
      <c r="BT923" s="74"/>
      <c r="BU923" s="74"/>
      <c r="BV923" s="74"/>
      <c r="BW923" s="74"/>
      <c r="BX923" s="74"/>
      <c r="BY923" s="74"/>
      <c r="BZ923" s="74"/>
      <c r="CA923" s="74"/>
      <c r="CB923" s="74"/>
      <c r="CC923" s="74"/>
      <c r="CD923" s="74"/>
      <c r="CE923" s="74"/>
      <c r="CF923" s="74"/>
      <c r="CG923" s="74"/>
      <c r="CH923" s="74"/>
      <c r="CI923" s="74"/>
      <c r="CJ923" s="74"/>
      <c r="CK923" s="74"/>
      <c r="CL923" s="74"/>
      <c r="CM923" s="74"/>
      <c r="CN923" s="74"/>
      <c r="CO923" s="74"/>
      <c r="CP923" s="74"/>
      <c r="CQ923" s="74"/>
      <c r="CR923" s="74"/>
      <c r="CS923" s="74"/>
      <c r="CT923" s="74"/>
      <c r="CU923" s="74"/>
      <c r="CV923" s="74"/>
      <c r="CW923" s="74"/>
      <c r="CX923" s="74"/>
      <c r="CY923" s="74"/>
      <c r="CZ923" s="74"/>
      <c r="DA923" s="74"/>
      <c r="DB923" s="74"/>
      <c r="DC923" s="74"/>
      <c r="DD923" s="74"/>
      <c r="DE923" s="74"/>
      <c r="DF923" s="74"/>
      <c r="DG923" s="74"/>
      <c r="DH923" s="74"/>
      <c r="DI923" s="74"/>
      <c r="DJ923" s="74"/>
      <c r="DK923" s="74"/>
      <c r="DL923" s="74"/>
      <c r="DM923" s="74"/>
      <c r="DN923" s="74"/>
      <c r="DO923" s="74"/>
      <c r="DP923" s="74"/>
      <c r="DQ923" s="74"/>
      <c r="DR923" s="74"/>
      <c r="DS923" s="74"/>
      <c r="DT923" s="74"/>
      <c r="DU923" s="74"/>
      <c r="DV923" s="74"/>
      <c r="DW923" s="74"/>
      <c r="DX923" s="74"/>
      <c r="DY923" s="74"/>
      <c r="DZ923" s="74"/>
      <c r="EA923" s="74"/>
      <c r="EB923" s="74"/>
      <c r="EC923" s="74"/>
      <c r="ED923" s="74"/>
      <c r="EE923" s="74"/>
      <c r="EF923" s="74"/>
      <c r="EG923" s="74"/>
      <c r="EH923" s="74"/>
      <c r="EI923" s="74"/>
      <c r="EJ923" s="74"/>
      <c r="EK923" s="74"/>
      <c r="EL923" s="74"/>
      <c r="EM923" s="74"/>
      <c r="EN923" s="74"/>
      <c r="EO923" s="74"/>
      <c r="EP923" s="74"/>
      <c r="EQ923" s="74"/>
      <c r="ER923" s="74"/>
      <c r="ES923" s="74"/>
      <c r="ET923" s="74"/>
      <c r="EU923" s="74"/>
      <c r="EV923" s="74"/>
      <c r="EW923" s="74"/>
      <c r="EX923" s="74"/>
      <c r="EY923" s="74"/>
      <c r="EZ923" s="74"/>
      <c r="FA923" s="74"/>
      <c r="FB923" s="74"/>
      <c r="FC923" s="74"/>
      <c r="FD923" s="74"/>
      <c r="FE923" s="74"/>
      <c r="FF923" s="74"/>
      <c r="FG923" s="74"/>
      <c r="FH923" s="74"/>
      <c r="FI923" s="74"/>
      <c r="FJ923" s="74"/>
      <c r="FK923" s="74"/>
      <c r="FL923" s="74"/>
      <c r="FM923" s="74"/>
      <c r="FN923" s="74"/>
      <c r="FO923" s="74"/>
      <c r="FP923" s="74"/>
      <c r="FQ923" s="74"/>
      <c r="FR923" s="74"/>
      <c r="FS923" s="74"/>
      <c r="FT923" s="74"/>
      <c r="FU923" s="74"/>
      <c r="FV923" s="74"/>
      <c r="FW923" s="74"/>
      <c r="FX923" s="74"/>
      <c r="FY923" s="74"/>
      <c r="FZ923" s="74"/>
      <c r="GA923" s="74"/>
      <c r="GB923" s="74"/>
      <c r="GC923" s="74"/>
      <c r="GD923" s="74"/>
      <c r="GE923" s="74"/>
      <c r="GF923" s="74"/>
      <c r="GG923" s="74"/>
      <c r="GH923" s="74"/>
      <c r="GI923" s="74"/>
      <c r="GJ923" s="74"/>
      <c r="GK923" s="74"/>
      <c r="GL923" s="74"/>
      <c r="GM923" s="74"/>
      <c r="GN923" s="74"/>
      <c r="GO923" s="74"/>
      <c r="GP923" s="74"/>
      <c r="GQ923" s="74"/>
      <c r="GR923" s="74"/>
      <c r="GS923" s="74"/>
      <c r="GT923" s="74"/>
      <c r="GU923" s="74"/>
      <c r="GV923" s="74"/>
      <c r="GW923" s="74"/>
      <c r="GX923" s="74"/>
      <c r="GY923" s="74"/>
      <c r="GZ923" s="74"/>
      <c r="HA923" s="74"/>
      <c r="HB923" s="74"/>
      <c r="HC923" s="74"/>
      <c r="HD923" s="74"/>
      <c r="HE923" s="74"/>
      <c r="HF923" s="74"/>
      <c r="HG923" s="74"/>
      <c r="HH923" s="74"/>
      <c r="HI923" s="74"/>
      <c r="HJ923" s="74"/>
      <c r="HK923" s="74"/>
      <c r="HL923" s="74"/>
      <c r="HM923" s="74"/>
      <c r="HN923" s="74"/>
      <c r="HO923" s="74"/>
      <c r="HP923" s="74"/>
      <c r="HQ923" s="74"/>
      <c r="HR923" s="74"/>
      <c r="HS923" s="74"/>
      <c r="HT923" s="74"/>
      <c r="HU923" s="74"/>
      <c r="HV923" s="74"/>
      <c r="HW923" s="74"/>
      <c r="HX923" s="74"/>
      <c r="HY923" s="74"/>
      <c r="HZ923" s="74"/>
      <c r="IA923" s="74"/>
      <c r="IB923" s="74"/>
      <c r="IC923" s="74"/>
      <c r="ID923" s="74"/>
      <c r="IE923" s="74"/>
      <c r="IF923" s="74"/>
      <c r="IG923" s="74"/>
      <c r="IH923" s="74"/>
      <c r="II923" s="74"/>
      <c r="IJ923" s="74"/>
    </row>
    <row r="924" spans="1:244">
      <c r="A924" s="75" t="s">
        <v>1894</v>
      </c>
      <c r="B924" s="76" t="s">
        <v>2108</v>
      </c>
      <c r="C924" s="77"/>
      <c r="D924" s="78"/>
      <c r="E924" s="77"/>
      <c r="F924" s="74"/>
      <c r="G924" s="74"/>
      <c r="H924" s="74"/>
      <c r="I924" s="74"/>
      <c r="J924" s="74"/>
      <c r="K924" s="74"/>
      <c r="L924" s="74"/>
      <c r="M924" s="74"/>
      <c r="N924" s="74"/>
      <c r="O924" s="74"/>
      <c r="P924" s="74"/>
      <c r="Q924" s="74"/>
      <c r="R924" s="74"/>
      <c r="S924" s="74"/>
      <c r="T924" s="74"/>
      <c r="U924" s="74"/>
      <c r="V924" s="74"/>
      <c r="W924" s="74"/>
      <c r="X924" s="74"/>
      <c r="Y924" s="74"/>
      <c r="Z924" s="74"/>
      <c r="AA924" s="74"/>
      <c r="AB924" s="74"/>
      <c r="AC924" s="74"/>
      <c r="AD924" s="74"/>
      <c r="AE924" s="74"/>
      <c r="AF924" s="74"/>
      <c r="AG924" s="74"/>
      <c r="AH924" s="74"/>
      <c r="AI924" s="74"/>
      <c r="AJ924" s="74"/>
      <c r="AK924" s="74"/>
      <c r="AL924" s="74"/>
      <c r="AM924" s="74"/>
      <c r="AN924" s="74"/>
      <c r="AO924" s="74"/>
      <c r="AP924" s="74"/>
      <c r="AQ924" s="74"/>
      <c r="AR924" s="74"/>
      <c r="AS924" s="74"/>
      <c r="AT924" s="74"/>
      <c r="AU924" s="74"/>
      <c r="AV924" s="74"/>
      <c r="AW924" s="74"/>
      <c r="AX924" s="74"/>
      <c r="AY924" s="74"/>
      <c r="AZ924" s="74"/>
      <c r="BA924" s="74"/>
      <c r="BB924" s="74"/>
      <c r="BC924" s="74"/>
      <c r="BD924" s="74"/>
      <c r="BE924" s="74"/>
      <c r="BF924" s="74"/>
      <c r="BG924" s="74"/>
      <c r="BH924" s="74"/>
      <c r="BI924" s="74"/>
      <c r="BJ924" s="74"/>
      <c r="BK924" s="74"/>
      <c r="BL924" s="74"/>
      <c r="BM924" s="74"/>
      <c r="BN924" s="74"/>
      <c r="BO924" s="74"/>
      <c r="BP924" s="74"/>
      <c r="BQ924" s="74"/>
      <c r="BR924" s="74"/>
      <c r="BS924" s="74"/>
      <c r="BT924" s="74"/>
      <c r="BU924" s="74"/>
      <c r="BV924" s="74"/>
      <c r="BW924" s="74"/>
      <c r="BX924" s="74"/>
      <c r="BY924" s="74"/>
      <c r="BZ924" s="74"/>
      <c r="CA924" s="74"/>
      <c r="CB924" s="74"/>
      <c r="CC924" s="74"/>
      <c r="CD924" s="74"/>
      <c r="CE924" s="74"/>
      <c r="CF924" s="74"/>
      <c r="CG924" s="74"/>
      <c r="CH924" s="74"/>
      <c r="CI924" s="74"/>
      <c r="CJ924" s="74"/>
      <c r="CK924" s="74"/>
      <c r="CL924" s="74"/>
      <c r="CM924" s="74"/>
      <c r="CN924" s="74"/>
      <c r="CO924" s="74"/>
      <c r="CP924" s="74"/>
      <c r="CQ924" s="74"/>
      <c r="CR924" s="74"/>
      <c r="CS924" s="74"/>
      <c r="CT924" s="74"/>
      <c r="CU924" s="74"/>
      <c r="CV924" s="74"/>
      <c r="CW924" s="74"/>
      <c r="CX924" s="74"/>
      <c r="CY924" s="74"/>
      <c r="CZ924" s="74"/>
      <c r="DA924" s="74"/>
      <c r="DB924" s="74"/>
      <c r="DC924" s="74"/>
      <c r="DD924" s="74"/>
      <c r="DE924" s="74"/>
      <c r="DF924" s="74"/>
      <c r="DG924" s="74"/>
      <c r="DH924" s="74"/>
      <c r="DI924" s="74"/>
      <c r="DJ924" s="74"/>
      <c r="DK924" s="74"/>
      <c r="DL924" s="74"/>
      <c r="DM924" s="74"/>
      <c r="DN924" s="74"/>
      <c r="DO924" s="74"/>
      <c r="DP924" s="74"/>
      <c r="DQ924" s="74"/>
      <c r="DR924" s="74"/>
      <c r="DS924" s="74"/>
      <c r="DT924" s="74"/>
      <c r="DU924" s="74"/>
      <c r="DV924" s="74"/>
      <c r="DW924" s="74"/>
      <c r="DX924" s="74"/>
      <c r="DY924" s="74"/>
      <c r="DZ924" s="74"/>
      <c r="EA924" s="74"/>
      <c r="EB924" s="74"/>
      <c r="EC924" s="74"/>
      <c r="ED924" s="74"/>
      <c r="EE924" s="74"/>
      <c r="EF924" s="74"/>
      <c r="EG924" s="74"/>
      <c r="EH924" s="74"/>
      <c r="EI924" s="74"/>
      <c r="EJ924" s="74"/>
      <c r="EK924" s="74"/>
      <c r="EL924" s="74"/>
      <c r="EM924" s="74"/>
      <c r="EN924" s="74"/>
      <c r="EO924" s="74"/>
      <c r="EP924" s="74"/>
      <c r="EQ924" s="74"/>
      <c r="ER924" s="74"/>
      <c r="ES924" s="74"/>
      <c r="ET924" s="74"/>
      <c r="EU924" s="74"/>
      <c r="EV924" s="74"/>
      <c r="EW924" s="74"/>
      <c r="EX924" s="74"/>
      <c r="EY924" s="74"/>
      <c r="EZ924" s="74"/>
      <c r="FA924" s="74"/>
      <c r="FB924" s="74"/>
      <c r="FC924" s="74"/>
      <c r="FD924" s="74"/>
      <c r="FE924" s="74"/>
      <c r="FF924" s="74"/>
      <c r="FG924" s="74"/>
      <c r="FH924" s="74"/>
      <c r="FI924" s="74"/>
      <c r="FJ924" s="74"/>
      <c r="FK924" s="74"/>
      <c r="FL924" s="74"/>
      <c r="FM924" s="74"/>
      <c r="FN924" s="74"/>
      <c r="FO924" s="74"/>
      <c r="FP924" s="74"/>
      <c r="FQ924" s="74"/>
      <c r="FR924" s="74"/>
      <c r="FS924" s="74"/>
      <c r="FT924" s="74"/>
      <c r="FU924" s="74"/>
      <c r="FV924" s="74"/>
      <c r="FW924" s="74"/>
      <c r="FX924" s="74"/>
      <c r="FY924" s="74"/>
      <c r="FZ924" s="74"/>
      <c r="GA924" s="74"/>
      <c r="GB924" s="74"/>
      <c r="GC924" s="74"/>
      <c r="GD924" s="74"/>
      <c r="GE924" s="74"/>
      <c r="GF924" s="74"/>
      <c r="GG924" s="74"/>
      <c r="GH924" s="74"/>
      <c r="GI924" s="74"/>
      <c r="GJ924" s="74"/>
      <c r="GK924" s="74"/>
      <c r="GL924" s="74"/>
      <c r="GM924" s="74"/>
      <c r="GN924" s="74"/>
      <c r="GO924" s="74"/>
      <c r="GP924" s="74"/>
      <c r="GQ924" s="74"/>
      <c r="GR924" s="74"/>
      <c r="GS924" s="74"/>
      <c r="GT924" s="74"/>
      <c r="GU924" s="74"/>
      <c r="GV924" s="74"/>
      <c r="GW924" s="74"/>
      <c r="GX924" s="74"/>
      <c r="GY924" s="74"/>
      <c r="GZ924" s="74"/>
      <c r="HA924" s="74"/>
      <c r="HB924" s="74"/>
      <c r="HC924" s="74"/>
      <c r="HD924" s="74"/>
      <c r="HE924" s="74"/>
      <c r="HF924" s="74"/>
      <c r="HG924" s="74"/>
      <c r="HH924" s="74"/>
      <c r="HI924" s="74"/>
      <c r="HJ924" s="74"/>
      <c r="HK924" s="74"/>
      <c r="HL924" s="74"/>
      <c r="HM924" s="74"/>
      <c r="HN924" s="74"/>
      <c r="HO924" s="74"/>
      <c r="HP924" s="74"/>
      <c r="HQ924" s="74"/>
      <c r="HR924" s="74"/>
      <c r="HS924" s="74"/>
      <c r="HT924" s="74"/>
      <c r="HU924" s="74"/>
      <c r="HV924" s="74"/>
      <c r="HW924" s="74"/>
      <c r="HX924" s="74"/>
      <c r="HY924" s="74"/>
      <c r="HZ924" s="74"/>
      <c r="IA924" s="74"/>
      <c r="IB924" s="74"/>
      <c r="IC924" s="74"/>
      <c r="ID924" s="74"/>
      <c r="IE924" s="74"/>
      <c r="IF924" s="74"/>
      <c r="IG924" s="74"/>
      <c r="IH924" s="74"/>
      <c r="II924" s="74"/>
      <c r="IJ924" s="74"/>
    </row>
    <row r="925" spans="1:244">
      <c r="A925" s="75" t="s">
        <v>1895</v>
      </c>
      <c r="B925" s="76" t="s">
        <v>2109</v>
      </c>
      <c r="C925" s="81"/>
      <c r="D925" s="82"/>
      <c r="E925" s="80"/>
      <c r="F925" s="74"/>
      <c r="G925" s="74"/>
      <c r="H925" s="74"/>
      <c r="I925" s="74"/>
      <c r="J925" s="74"/>
      <c r="K925" s="74"/>
      <c r="L925" s="74"/>
      <c r="M925" s="74"/>
      <c r="N925" s="74"/>
      <c r="O925" s="74"/>
      <c r="P925" s="74"/>
      <c r="Q925" s="74"/>
      <c r="R925" s="74"/>
      <c r="S925" s="74"/>
      <c r="T925" s="74"/>
      <c r="U925" s="74"/>
      <c r="V925" s="74"/>
      <c r="W925" s="74"/>
      <c r="X925" s="74"/>
      <c r="Y925" s="74"/>
      <c r="Z925" s="74"/>
      <c r="AA925" s="74"/>
      <c r="AB925" s="74"/>
      <c r="AC925" s="74"/>
      <c r="AD925" s="74"/>
      <c r="AE925" s="74"/>
      <c r="AF925" s="74"/>
      <c r="AG925" s="74"/>
      <c r="AH925" s="74"/>
      <c r="AI925" s="74"/>
      <c r="AJ925" s="74"/>
      <c r="AK925" s="74"/>
      <c r="AL925" s="74"/>
      <c r="AM925" s="74"/>
      <c r="AN925" s="74"/>
      <c r="AO925" s="74"/>
      <c r="AP925" s="74"/>
      <c r="AQ925" s="74"/>
      <c r="AR925" s="74"/>
      <c r="AS925" s="74"/>
      <c r="AT925" s="74"/>
      <c r="AU925" s="74"/>
      <c r="AV925" s="74"/>
      <c r="AW925" s="74"/>
      <c r="AX925" s="74"/>
      <c r="AY925" s="74"/>
      <c r="AZ925" s="74"/>
      <c r="BA925" s="74"/>
      <c r="BB925" s="74"/>
      <c r="BC925" s="74"/>
      <c r="BD925" s="74"/>
      <c r="BE925" s="74"/>
      <c r="BF925" s="74"/>
      <c r="BG925" s="74"/>
      <c r="BH925" s="74"/>
      <c r="BI925" s="74"/>
      <c r="BJ925" s="74"/>
      <c r="BK925" s="74"/>
      <c r="BL925" s="74"/>
      <c r="BM925" s="74"/>
      <c r="BN925" s="74"/>
      <c r="BO925" s="74"/>
      <c r="BP925" s="74"/>
      <c r="BQ925" s="74"/>
      <c r="BR925" s="74"/>
      <c r="BS925" s="74"/>
      <c r="BT925" s="74"/>
      <c r="BU925" s="74"/>
      <c r="BV925" s="74"/>
      <c r="BW925" s="74"/>
      <c r="BX925" s="74"/>
      <c r="BY925" s="74"/>
      <c r="BZ925" s="74"/>
      <c r="CA925" s="74"/>
      <c r="CB925" s="74"/>
      <c r="CC925" s="74"/>
      <c r="CD925" s="74"/>
      <c r="CE925" s="74"/>
      <c r="CF925" s="74"/>
      <c r="CG925" s="74"/>
      <c r="CH925" s="74"/>
      <c r="CI925" s="74"/>
      <c r="CJ925" s="74"/>
      <c r="CK925" s="74"/>
      <c r="CL925" s="74"/>
      <c r="CM925" s="74"/>
      <c r="CN925" s="74"/>
      <c r="CO925" s="74"/>
      <c r="CP925" s="74"/>
      <c r="CQ925" s="74"/>
      <c r="CR925" s="74"/>
      <c r="CS925" s="74"/>
      <c r="CT925" s="74"/>
      <c r="CU925" s="74"/>
      <c r="CV925" s="74"/>
      <c r="CW925" s="74"/>
      <c r="CX925" s="74"/>
      <c r="CY925" s="74"/>
      <c r="CZ925" s="74"/>
      <c r="DA925" s="74"/>
      <c r="DB925" s="74"/>
      <c r="DC925" s="74"/>
      <c r="DD925" s="74"/>
      <c r="DE925" s="74"/>
      <c r="DF925" s="74"/>
      <c r="DG925" s="74"/>
      <c r="DH925" s="74"/>
      <c r="DI925" s="74"/>
      <c r="DJ925" s="74"/>
      <c r="DK925" s="74"/>
      <c r="DL925" s="74"/>
      <c r="DM925" s="74"/>
      <c r="DN925" s="74"/>
      <c r="DO925" s="74"/>
      <c r="DP925" s="74"/>
      <c r="DQ925" s="74"/>
      <c r="DR925" s="74"/>
      <c r="DS925" s="74"/>
      <c r="DT925" s="74"/>
      <c r="DU925" s="74"/>
      <c r="DV925" s="74"/>
      <c r="DW925" s="74"/>
      <c r="DX925" s="74"/>
      <c r="DY925" s="74"/>
      <c r="DZ925" s="74"/>
      <c r="EA925" s="74"/>
      <c r="EB925" s="74"/>
      <c r="EC925" s="74"/>
      <c r="ED925" s="74"/>
      <c r="EE925" s="74"/>
      <c r="EF925" s="74"/>
      <c r="EG925" s="74"/>
      <c r="EH925" s="74"/>
      <c r="EI925" s="74"/>
      <c r="EJ925" s="74"/>
      <c r="EK925" s="74"/>
      <c r="EL925" s="74"/>
      <c r="EM925" s="74"/>
      <c r="EN925" s="74"/>
      <c r="EO925" s="74"/>
      <c r="EP925" s="74"/>
      <c r="EQ925" s="74"/>
      <c r="ER925" s="74"/>
      <c r="ES925" s="74"/>
      <c r="ET925" s="74"/>
      <c r="EU925" s="74"/>
      <c r="EV925" s="74"/>
      <c r="EW925" s="74"/>
      <c r="EX925" s="74"/>
      <c r="EY925" s="74"/>
      <c r="EZ925" s="74"/>
      <c r="FA925" s="74"/>
      <c r="FB925" s="74"/>
      <c r="FC925" s="74"/>
      <c r="FD925" s="74"/>
      <c r="FE925" s="74"/>
      <c r="FF925" s="74"/>
      <c r="FG925" s="74"/>
      <c r="FH925" s="74"/>
      <c r="FI925" s="74"/>
      <c r="FJ925" s="74"/>
      <c r="FK925" s="74"/>
      <c r="FL925" s="74"/>
      <c r="FM925" s="74"/>
      <c r="FN925" s="74"/>
      <c r="FO925" s="74"/>
      <c r="FP925" s="74"/>
      <c r="FQ925" s="74"/>
      <c r="FR925" s="74"/>
      <c r="FS925" s="74"/>
      <c r="FT925" s="74"/>
      <c r="FU925" s="74"/>
      <c r="FV925" s="74"/>
      <c r="FW925" s="74"/>
      <c r="FX925" s="74"/>
      <c r="FY925" s="74"/>
      <c r="FZ925" s="74"/>
      <c r="GA925" s="74"/>
      <c r="GB925" s="74"/>
      <c r="GC925" s="74"/>
      <c r="GD925" s="74"/>
      <c r="GE925" s="74"/>
      <c r="GF925" s="74"/>
      <c r="GG925" s="74"/>
      <c r="GH925" s="74"/>
      <c r="GI925" s="74"/>
      <c r="GJ925" s="74"/>
      <c r="GK925" s="74"/>
      <c r="GL925" s="74"/>
      <c r="GM925" s="74"/>
      <c r="GN925" s="74"/>
      <c r="GO925" s="74"/>
      <c r="GP925" s="74"/>
      <c r="GQ925" s="74"/>
      <c r="GR925" s="74"/>
      <c r="GS925" s="74"/>
      <c r="GT925" s="74"/>
      <c r="GU925" s="74"/>
      <c r="GV925" s="74"/>
      <c r="GW925" s="74"/>
      <c r="GX925" s="74"/>
      <c r="GY925" s="74"/>
      <c r="GZ925" s="74"/>
      <c r="HA925" s="74"/>
      <c r="HB925" s="74"/>
      <c r="HC925" s="74"/>
      <c r="HD925" s="74"/>
      <c r="HE925" s="74"/>
      <c r="HF925" s="74"/>
      <c r="HG925" s="74"/>
      <c r="HH925" s="74"/>
      <c r="HI925" s="74"/>
      <c r="HJ925" s="74"/>
      <c r="HK925" s="74"/>
      <c r="HL925" s="74"/>
      <c r="HM925" s="74"/>
      <c r="HN925" s="74"/>
      <c r="HO925" s="74"/>
      <c r="HP925" s="74"/>
      <c r="HQ925" s="74"/>
      <c r="HR925" s="74"/>
      <c r="HS925" s="74"/>
      <c r="HT925" s="74"/>
      <c r="HU925" s="74"/>
      <c r="HV925" s="74"/>
      <c r="HW925" s="74"/>
      <c r="HX925" s="74"/>
      <c r="HY925" s="74"/>
      <c r="HZ925" s="74"/>
      <c r="IA925" s="74"/>
      <c r="IB925" s="74"/>
      <c r="IC925" s="74"/>
      <c r="ID925" s="74"/>
      <c r="IE925" s="74"/>
      <c r="IF925" s="74"/>
      <c r="IG925" s="74"/>
      <c r="IH925" s="74"/>
      <c r="II925" s="74"/>
      <c r="IJ925" s="74"/>
    </row>
    <row r="926" spans="1:244">
      <c r="A926" s="75" t="s">
        <v>1896</v>
      </c>
      <c r="B926" s="76" t="s">
        <v>196</v>
      </c>
      <c r="C926" s="81"/>
      <c r="D926" s="82"/>
      <c r="E926" s="80"/>
      <c r="F926" s="74"/>
      <c r="G926" s="74"/>
      <c r="H926" s="74"/>
      <c r="I926" s="74"/>
      <c r="J926" s="74"/>
      <c r="K926" s="74"/>
      <c r="L926" s="74"/>
      <c r="M926" s="74"/>
      <c r="N926" s="74"/>
      <c r="O926" s="74"/>
      <c r="P926" s="74"/>
      <c r="Q926" s="74"/>
      <c r="R926" s="74"/>
      <c r="S926" s="74"/>
      <c r="T926" s="74"/>
      <c r="U926" s="74"/>
      <c r="V926" s="74"/>
      <c r="W926" s="74"/>
      <c r="X926" s="74"/>
      <c r="Y926" s="74"/>
      <c r="Z926" s="74"/>
      <c r="AA926" s="74"/>
      <c r="AB926" s="74"/>
      <c r="AC926" s="74"/>
      <c r="AD926" s="74"/>
      <c r="AE926" s="74"/>
      <c r="AF926" s="74"/>
      <c r="AG926" s="74"/>
      <c r="AH926" s="74"/>
      <c r="AI926" s="74"/>
      <c r="AJ926" s="74"/>
      <c r="AK926" s="74"/>
      <c r="AL926" s="74"/>
      <c r="AM926" s="74"/>
      <c r="AN926" s="74"/>
      <c r="AO926" s="74"/>
      <c r="AP926" s="74"/>
      <c r="AQ926" s="74"/>
      <c r="AR926" s="74"/>
      <c r="AS926" s="74"/>
      <c r="AT926" s="74"/>
      <c r="AU926" s="74"/>
      <c r="AV926" s="74"/>
      <c r="AW926" s="74"/>
      <c r="AX926" s="74"/>
      <c r="AY926" s="74"/>
      <c r="AZ926" s="74"/>
      <c r="BA926" s="74"/>
      <c r="BB926" s="74"/>
      <c r="BC926" s="74"/>
      <c r="BD926" s="74"/>
      <c r="BE926" s="74"/>
      <c r="BF926" s="74"/>
      <c r="BG926" s="74"/>
      <c r="BH926" s="74"/>
      <c r="BI926" s="74"/>
      <c r="BJ926" s="74"/>
      <c r="BK926" s="74"/>
      <c r="BL926" s="74"/>
      <c r="BM926" s="74"/>
      <c r="BN926" s="74"/>
      <c r="BO926" s="74"/>
      <c r="BP926" s="74"/>
      <c r="BQ926" s="74"/>
      <c r="BR926" s="74"/>
      <c r="BS926" s="74"/>
      <c r="BT926" s="74"/>
      <c r="BU926" s="74"/>
      <c r="BV926" s="74"/>
      <c r="BW926" s="74"/>
      <c r="BX926" s="74"/>
      <c r="BY926" s="74"/>
      <c r="BZ926" s="74"/>
      <c r="CA926" s="74"/>
      <c r="CB926" s="74"/>
      <c r="CC926" s="74"/>
      <c r="CD926" s="74"/>
      <c r="CE926" s="74"/>
      <c r="CF926" s="74"/>
      <c r="CG926" s="74"/>
      <c r="CH926" s="74"/>
      <c r="CI926" s="74"/>
      <c r="CJ926" s="74"/>
      <c r="CK926" s="74"/>
      <c r="CL926" s="74"/>
      <c r="CM926" s="74"/>
      <c r="CN926" s="74"/>
      <c r="CO926" s="74"/>
      <c r="CP926" s="74"/>
      <c r="CQ926" s="74"/>
      <c r="CR926" s="74"/>
      <c r="CS926" s="74"/>
      <c r="CT926" s="74"/>
      <c r="CU926" s="74"/>
      <c r="CV926" s="74"/>
      <c r="CW926" s="74"/>
      <c r="CX926" s="74"/>
      <c r="CY926" s="74"/>
      <c r="CZ926" s="74"/>
      <c r="DA926" s="74"/>
      <c r="DB926" s="74"/>
      <c r="DC926" s="74"/>
      <c r="DD926" s="74"/>
      <c r="DE926" s="74"/>
      <c r="DF926" s="74"/>
      <c r="DG926" s="74"/>
      <c r="DH926" s="74"/>
      <c r="DI926" s="74"/>
      <c r="DJ926" s="74"/>
      <c r="DK926" s="74"/>
      <c r="DL926" s="74"/>
      <c r="DM926" s="74"/>
      <c r="DN926" s="74"/>
      <c r="DO926" s="74"/>
      <c r="DP926" s="74"/>
      <c r="DQ926" s="74"/>
      <c r="DR926" s="74"/>
      <c r="DS926" s="74"/>
      <c r="DT926" s="74"/>
      <c r="DU926" s="74"/>
      <c r="DV926" s="74"/>
      <c r="DW926" s="74"/>
      <c r="DX926" s="74"/>
      <c r="DY926" s="74"/>
      <c r="DZ926" s="74"/>
      <c r="EA926" s="74"/>
      <c r="EB926" s="74"/>
      <c r="EC926" s="74"/>
      <c r="ED926" s="74"/>
      <c r="EE926" s="74"/>
      <c r="EF926" s="74"/>
      <c r="EG926" s="74"/>
      <c r="EH926" s="74"/>
      <c r="EI926" s="74"/>
      <c r="EJ926" s="74"/>
      <c r="EK926" s="74"/>
      <c r="EL926" s="74"/>
      <c r="EM926" s="74"/>
      <c r="EN926" s="74"/>
      <c r="EO926" s="74"/>
      <c r="EP926" s="74"/>
      <c r="EQ926" s="74"/>
      <c r="ER926" s="74"/>
      <c r="ES926" s="74"/>
      <c r="ET926" s="74"/>
      <c r="EU926" s="74"/>
      <c r="EV926" s="74"/>
      <c r="EW926" s="74"/>
      <c r="EX926" s="74"/>
      <c r="EY926" s="74"/>
      <c r="EZ926" s="74"/>
      <c r="FA926" s="74"/>
      <c r="FB926" s="74"/>
      <c r="FC926" s="74"/>
      <c r="FD926" s="74"/>
      <c r="FE926" s="74"/>
      <c r="FF926" s="74"/>
      <c r="FG926" s="74"/>
      <c r="FH926" s="74"/>
      <c r="FI926" s="74"/>
      <c r="FJ926" s="74"/>
      <c r="FK926" s="74"/>
      <c r="FL926" s="74"/>
      <c r="FM926" s="74"/>
      <c r="FN926" s="74"/>
      <c r="FO926" s="74"/>
      <c r="FP926" s="74"/>
      <c r="FQ926" s="74"/>
      <c r="FR926" s="74"/>
      <c r="FS926" s="74"/>
      <c r="FT926" s="74"/>
      <c r="FU926" s="74"/>
      <c r="FV926" s="74"/>
      <c r="FW926" s="74"/>
      <c r="FX926" s="74"/>
      <c r="FY926" s="74"/>
      <c r="FZ926" s="74"/>
      <c r="GA926" s="74"/>
      <c r="GB926" s="74"/>
      <c r="GC926" s="74"/>
      <c r="GD926" s="74"/>
      <c r="GE926" s="74"/>
      <c r="GF926" s="74"/>
      <c r="GG926" s="74"/>
      <c r="GH926" s="74"/>
      <c r="GI926" s="74"/>
      <c r="GJ926" s="74"/>
      <c r="GK926" s="74"/>
      <c r="GL926" s="74"/>
      <c r="GM926" s="74"/>
      <c r="GN926" s="74"/>
      <c r="GO926" s="74"/>
      <c r="GP926" s="74"/>
      <c r="GQ926" s="74"/>
      <c r="GR926" s="74"/>
      <c r="GS926" s="74"/>
      <c r="GT926" s="74"/>
      <c r="GU926" s="74"/>
      <c r="GV926" s="74"/>
      <c r="GW926" s="74"/>
      <c r="GX926" s="74"/>
      <c r="GY926" s="74"/>
      <c r="GZ926" s="74"/>
      <c r="HA926" s="74"/>
      <c r="HB926" s="74"/>
      <c r="HC926" s="74"/>
      <c r="HD926" s="74"/>
      <c r="HE926" s="74"/>
      <c r="HF926" s="74"/>
      <c r="HG926" s="74"/>
      <c r="HH926" s="74"/>
      <c r="HI926" s="74"/>
      <c r="HJ926" s="74"/>
      <c r="HK926" s="74"/>
      <c r="HL926" s="74"/>
      <c r="HM926" s="74"/>
      <c r="HN926" s="74"/>
      <c r="HO926" s="74"/>
      <c r="HP926" s="74"/>
      <c r="HQ926" s="74"/>
      <c r="HR926" s="74"/>
      <c r="HS926" s="74"/>
      <c r="HT926" s="74"/>
      <c r="HU926" s="74"/>
      <c r="HV926" s="74"/>
      <c r="HW926" s="74"/>
      <c r="HX926" s="74"/>
      <c r="HY926" s="74"/>
      <c r="HZ926" s="74"/>
      <c r="IA926" s="74"/>
      <c r="IB926" s="74"/>
      <c r="IC926" s="74"/>
      <c r="ID926" s="74"/>
      <c r="IE926" s="74"/>
      <c r="IF926" s="74"/>
      <c r="IG926" s="74"/>
      <c r="IH926" s="74"/>
      <c r="II926" s="74"/>
      <c r="IJ926" s="74"/>
    </row>
    <row r="927" spans="1:244" ht="31.5">
      <c r="A927" s="70" t="s">
        <v>1900</v>
      </c>
      <c r="B927" s="71" t="s">
        <v>2110</v>
      </c>
      <c r="C927" s="72"/>
      <c r="D927" s="73">
        <f>SUM(D928:D930)</f>
        <v>0</v>
      </c>
      <c r="E927" s="73">
        <f>SUM(E928:E930)</f>
        <v>0</v>
      </c>
      <c r="F927" s="74"/>
      <c r="G927" s="74"/>
      <c r="H927" s="74"/>
      <c r="I927" s="74"/>
      <c r="J927" s="74"/>
      <c r="K927" s="74"/>
      <c r="L927" s="74"/>
      <c r="M927" s="74"/>
      <c r="N927" s="74"/>
      <c r="O927" s="74"/>
      <c r="P927" s="74"/>
      <c r="Q927" s="74"/>
      <c r="R927" s="74"/>
      <c r="S927" s="74"/>
      <c r="T927" s="74"/>
      <c r="U927" s="74"/>
      <c r="V927" s="74"/>
      <c r="W927" s="74"/>
      <c r="X927" s="74"/>
      <c r="Y927" s="74"/>
      <c r="Z927" s="74"/>
      <c r="AA927" s="74"/>
      <c r="AB927" s="74"/>
      <c r="AC927" s="74"/>
      <c r="AD927" s="74"/>
      <c r="AE927" s="74"/>
      <c r="AF927" s="74"/>
      <c r="AG927" s="74"/>
      <c r="AH927" s="74"/>
      <c r="AI927" s="74"/>
      <c r="AJ927" s="74"/>
      <c r="AK927" s="74"/>
      <c r="AL927" s="74"/>
      <c r="AM927" s="74"/>
      <c r="AN927" s="74"/>
      <c r="AO927" s="74"/>
      <c r="AP927" s="74"/>
      <c r="AQ927" s="74"/>
      <c r="AR927" s="74"/>
      <c r="AS927" s="74"/>
      <c r="AT927" s="74"/>
      <c r="AU927" s="74"/>
      <c r="AV927" s="74"/>
      <c r="AW927" s="74"/>
      <c r="AX927" s="74"/>
      <c r="AY927" s="74"/>
      <c r="AZ927" s="74"/>
      <c r="BA927" s="74"/>
      <c r="BB927" s="74"/>
      <c r="BC927" s="74"/>
      <c r="BD927" s="74"/>
      <c r="BE927" s="74"/>
      <c r="BF927" s="74"/>
      <c r="BG927" s="74"/>
      <c r="BH927" s="74"/>
      <c r="BI927" s="74"/>
      <c r="BJ927" s="74"/>
      <c r="BK927" s="74"/>
      <c r="BL927" s="74"/>
      <c r="BM927" s="74"/>
      <c r="BN927" s="74"/>
      <c r="BO927" s="74"/>
      <c r="BP927" s="74"/>
      <c r="BQ927" s="74"/>
      <c r="BR927" s="74"/>
      <c r="BS927" s="74"/>
      <c r="BT927" s="74"/>
      <c r="BU927" s="74"/>
      <c r="BV927" s="74"/>
      <c r="BW927" s="74"/>
      <c r="BX927" s="74"/>
      <c r="BY927" s="74"/>
      <c r="BZ927" s="74"/>
      <c r="CA927" s="74"/>
      <c r="CB927" s="74"/>
      <c r="CC927" s="74"/>
      <c r="CD927" s="74"/>
      <c r="CE927" s="74"/>
      <c r="CF927" s="74"/>
      <c r="CG927" s="74"/>
      <c r="CH927" s="74"/>
      <c r="CI927" s="74"/>
      <c r="CJ927" s="74"/>
      <c r="CK927" s="74"/>
      <c r="CL927" s="74"/>
      <c r="CM927" s="74"/>
      <c r="CN927" s="74"/>
      <c r="CO927" s="74"/>
      <c r="CP927" s="74"/>
      <c r="CQ927" s="74"/>
      <c r="CR927" s="74"/>
      <c r="CS927" s="74"/>
      <c r="CT927" s="74"/>
      <c r="CU927" s="74"/>
      <c r="CV927" s="74"/>
      <c r="CW927" s="74"/>
      <c r="CX927" s="74"/>
      <c r="CY927" s="74"/>
      <c r="CZ927" s="74"/>
      <c r="DA927" s="74"/>
      <c r="DB927" s="74"/>
      <c r="DC927" s="74"/>
      <c r="DD927" s="74"/>
      <c r="DE927" s="74"/>
      <c r="DF927" s="74"/>
      <c r="DG927" s="74"/>
      <c r="DH927" s="74"/>
      <c r="DI927" s="74"/>
      <c r="DJ927" s="74"/>
      <c r="DK927" s="74"/>
      <c r="DL927" s="74"/>
      <c r="DM927" s="74"/>
      <c r="DN927" s="74"/>
      <c r="DO927" s="74"/>
      <c r="DP927" s="74"/>
      <c r="DQ927" s="74"/>
      <c r="DR927" s="74"/>
      <c r="DS927" s="74"/>
      <c r="DT927" s="74"/>
      <c r="DU927" s="74"/>
      <c r="DV927" s="74"/>
      <c r="DW927" s="74"/>
      <c r="DX927" s="74"/>
      <c r="DY927" s="74"/>
      <c r="DZ927" s="74"/>
      <c r="EA927" s="74"/>
      <c r="EB927" s="74"/>
      <c r="EC927" s="74"/>
      <c r="ED927" s="74"/>
      <c r="EE927" s="74"/>
      <c r="EF927" s="74"/>
      <c r="EG927" s="74"/>
      <c r="EH927" s="74"/>
      <c r="EI927" s="74"/>
      <c r="EJ927" s="74"/>
      <c r="EK927" s="74"/>
      <c r="EL927" s="74"/>
      <c r="EM927" s="74"/>
      <c r="EN927" s="74"/>
      <c r="EO927" s="74"/>
      <c r="EP927" s="74"/>
      <c r="EQ927" s="74"/>
      <c r="ER927" s="74"/>
      <c r="ES927" s="74"/>
      <c r="ET927" s="74"/>
      <c r="EU927" s="74"/>
      <c r="EV927" s="74"/>
      <c r="EW927" s="74"/>
      <c r="EX927" s="74"/>
      <c r="EY927" s="74"/>
      <c r="EZ927" s="74"/>
      <c r="FA927" s="74"/>
      <c r="FB927" s="74"/>
      <c r="FC927" s="74"/>
      <c r="FD927" s="74"/>
      <c r="FE927" s="74"/>
      <c r="FF927" s="74"/>
      <c r="FG927" s="74"/>
      <c r="FH927" s="74"/>
      <c r="FI927" s="74"/>
      <c r="FJ927" s="74"/>
      <c r="FK927" s="74"/>
      <c r="FL927" s="74"/>
      <c r="FM927" s="74"/>
      <c r="FN927" s="74"/>
      <c r="FO927" s="74"/>
      <c r="FP927" s="74"/>
      <c r="FQ927" s="74"/>
      <c r="FR927" s="74"/>
      <c r="FS927" s="74"/>
      <c r="FT927" s="74"/>
      <c r="FU927" s="74"/>
      <c r="FV927" s="74"/>
      <c r="FW927" s="74"/>
      <c r="FX927" s="74"/>
      <c r="FY927" s="74"/>
      <c r="FZ927" s="74"/>
      <c r="GA927" s="74"/>
      <c r="GB927" s="74"/>
      <c r="GC927" s="74"/>
      <c r="GD927" s="74"/>
      <c r="GE927" s="74"/>
      <c r="GF927" s="74"/>
      <c r="GG927" s="74"/>
      <c r="GH927" s="74"/>
      <c r="GI927" s="74"/>
      <c r="GJ927" s="74"/>
      <c r="GK927" s="74"/>
      <c r="GL927" s="74"/>
      <c r="GM927" s="74"/>
      <c r="GN927" s="74"/>
      <c r="GO927" s="74"/>
      <c r="GP927" s="74"/>
      <c r="GQ927" s="74"/>
      <c r="GR927" s="74"/>
      <c r="GS927" s="74"/>
      <c r="GT927" s="74"/>
      <c r="GU927" s="74"/>
      <c r="GV927" s="74"/>
      <c r="GW927" s="74"/>
      <c r="GX927" s="74"/>
      <c r="GY927" s="74"/>
      <c r="GZ927" s="74"/>
      <c r="HA927" s="74"/>
      <c r="HB927" s="74"/>
      <c r="HC927" s="74"/>
      <c r="HD927" s="74"/>
      <c r="HE927" s="74"/>
      <c r="HF927" s="74"/>
      <c r="HG927" s="74"/>
      <c r="HH927" s="74"/>
      <c r="HI927" s="74"/>
      <c r="HJ927" s="74"/>
      <c r="HK927" s="74"/>
      <c r="HL927" s="74"/>
      <c r="HM927" s="74"/>
      <c r="HN927" s="74"/>
      <c r="HO927" s="74"/>
      <c r="HP927" s="74"/>
      <c r="HQ927" s="74"/>
      <c r="HR927" s="74"/>
      <c r="HS927" s="74"/>
      <c r="HT927" s="74"/>
      <c r="HU927" s="74"/>
      <c r="HV927" s="74"/>
      <c r="HW927" s="74"/>
      <c r="HX927" s="74"/>
      <c r="HY927" s="74"/>
      <c r="HZ927" s="74"/>
      <c r="IA927" s="74"/>
      <c r="IB927" s="74"/>
      <c r="IC927" s="74"/>
      <c r="ID927" s="74"/>
      <c r="IE927" s="74"/>
      <c r="IF927" s="74"/>
      <c r="IG927" s="74"/>
      <c r="IH927" s="74"/>
      <c r="II927" s="74"/>
      <c r="IJ927" s="74"/>
    </row>
    <row r="928" spans="1:244">
      <c r="A928" s="75" t="s">
        <v>1901</v>
      </c>
      <c r="B928" s="76" t="s">
        <v>2108</v>
      </c>
      <c r="C928" s="81"/>
      <c r="D928" s="82"/>
      <c r="E928" s="80"/>
      <c r="F928" s="74"/>
      <c r="G928" s="74"/>
      <c r="H928" s="74"/>
      <c r="I928" s="74"/>
      <c r="J928" s="74"/>
      <c r="K928" s="74"/>
      <c r="L928" s="74"/>
      <c r="M928" s="74"/>
      <c r="N928" s="74"/>
      <c r="O928" s="74"/>
      <c r="P928" s="74"/>
      <c r="Q928" s="74"/>
      <c r="R928" s="74"/>
      <c r="S928" s="74"/>
      <c r="T928" s="74"/>
      <c r="U928" s="74"/>
      <c r="V928" s="74"/>
      <c r="W928" s="74"/>
      <c r="X928" s="74"/>
      <c r="Y928" s="74"/>
      <c r="Z928" s="74"/>
      <c r="AA928" s="74"/>
      <c r="AB928" s="74"/>
      <c r="AC928" s="74"/>
      <c r="AD928" s="74"/>
      <c r="AE928" s="74"/>
      <c r="AF928" s="74"/>
      <c r="AG928" s="74"/>
      <c r="AH928" s="74"/>
      <c r="AI928" s="74"/>
      <c r="AJ928" s="74"/>
      <c r="AK928" s="74"/>
      <c r="AL928" s="74"/>
      <c r="AM928" s="74"/>
      <c r="AN928" s="74"/>
      <c r="AO928" s="74"/>
      <c r="AP928" s="74"/>
      <c r="AQ928" s="74"/>
      <c r="AR928" s="74"/>
      <c r="AS928" s="74"/>
      <c r="AT928" s="74"/>
      <c r="AU928" s="74"/>
      <c r="AV928" s="74"/>
      <c r="AW928" s="74"/>
      <c r="AX928" s="74"/>
      <c r="AY928" s="74"/>
      <c r="AZ928" s="74"/>
      <c r="BA928" s="74"/>
      <c r="BB928" s="74"/>
      <c r="BC928" s="74"/>
      <c r="BD928" s="74"/>
      <c r="BE928" s="74"/>
      <c r="BF928" s="74"/>
      <c r="BG928" s="74"/>
      <c r="BH928" s="74"/>
      <c r="BI928" s="74"/>
      <c r="BJ928" s="74"/>
      <c r="BK928" s="74"/>
      <c r="BL928" s="74"/>
      <c r="BM928" s="74"/>
      <c r="BN928" s="74"/>
      <c r="BO928" s="74"/>
      <c r="BP928" s="74"/>
      <c r="BQ928" s="74"/>
      <c r="BR928" s="74"/>
      <c r="BS928" s="74"/>
      <c r="BT928" s="74"/>
      <c r="BU928" s="74"/>
      <c r="BV928" s="74"/>
      <c r="BW928" s="74"/>
      <c r="BX928" s="74"/>
      <c r="BY928" s="74"/>
      <c r="BZ928" s="74"/>
      <c r="CA928" s="74"/>
      <c r="CB928" s="74"/>
      <c r="CC928" s="74"/>
      <c r="CD928" s="74"/>
      <c r="CE928" s="74"/>
      <c r="CF928" s="74"/>
      <c r="CG928" s="74"/>
      <c r="CH928" s="74"/>
      <c r="CI928" s="74"/>
      <c r="CJ928" s="74"/>
      <c r="CK928" s="74"/>
      <c r="CL928" s="74"/>
      <c r="CM928" s="74"/>
      <c r="CN928" s="74"/>
      <c r="CO928" s="74"/>
      <c r="CP928" s="74"/>
      <c r="CQ928" s="74"/>
      <c r="CR928" s="74"/>
      <c r="CS928" s="74"/>
      <c r="CT928" s="74"/>
      <c r="CU928" s="74"/>
      <c r="CV928" s="74"/>
      <c r="CW928" s="74"/>
      <c r="CX928" s="74"/>
      <c r="CY928" s="74"/>
      <c r="CZ928" s="74"/>
      <c r="DA928" s="74"/>
      <c r="DB928" s="74"/>
      <c r="DC928" s="74"/>
      <c r="DD928" s="74"/>
      <c r="DE928" s="74"/>
      <c r="DF928" s="74"/>
      <c r="DG928" s="74"/>
      <c r="DH928" s="74"/>
      <c r="DI928" s="74"/>
      <c r="DJ928" s="74"/>
      <c r="DK928" s="74"/>
      <c r="DL928" s="74"/>
      <c r="DM928" s="74"/>
      <c r="DN928" s="74"/>
      <c r="DO928" s="74"/>
      <c r="DP928" s="74"/>
      <c r="DQ928" s="74"/>
      <c r="DR928" s="74"/>
      <c r="DS928" s="74"/>
      <c r="DT928" s="74"/>
      <c r="DU928" s="74"/>
      <c r="DV928" s="74"/>
      <c r="DW928" s="74"/>
      <c r="DX928" s="74"/>
      <c r="DY928" s="74"/>
      <c r="DZ928" s="74"/>
      <c r="EA928" s="74"/>
      <c r="EB928" s="74"/>
      <c r="EC928" s="74"/>
      <c r="ED928" s="74"/>
      <c r="EE928" s="74"/>
      <c r="EF928" s="74"/>
      <c r="EG928" s="74"/>
      <c r="EH928" s="74"/>
      <c r="EI928" s="74"/>
      <c r="EJ928" s="74"/>
      <c r="EK928" s="74"/>
      <c r="EL928" s="74"/>
      <c r="EM928" s="74"/>
      <c r="EN928" s="74"/>
      <c r="EO928" s="74"/>
      <c r="EP928" s="74"/>
      <c r="EQ928" s="74"/>
      <c r="ER928" s="74"/>
      <c r="ES928" s="74"/>
      <c r="ET928" s="74"/>
      <c r="EU928" s="74"/>
      <c r="EV928" s="74"/>
      <c r="EW928" s="74"/>
      <c r="EX928" s="74"/>
      <c r="EY928" s="74"/>
      <c r="EZ928" s="74"/>
      <c r="FA928" s="74"/>
      <c r="FB928" s="74"/>
      <c r="FC928" s="74"/>
      <c r="FD928" s="74"/>
      <c r="FE928" s="74"/>
      <c r="FF928" s="74"/>
      <c r="FG928" s="74"/>
      <c r="FH928" s="74"/>
      <c r="FI928" s="74"/>
      <c r="FJ928" s="74"/>
      <c r="FK928" s="74"/>
      <c r="FL928" s="74"/>
      <c r="FM928" s="74"/>
      <c r="FN928" s="74"/>
      <c r="FO928" s="74"/>
      <c r="FP928" s="74"/>
      <c r="FQ928" s="74"/>
      <c r="FR928" s="74"/>
      <c r="FS928" s="74"/>
      <c r="FT928" s="74"/>
      <c r="FU928" s="74"/>
      <c r="FV928" s="74"/>
      <c r="FW928" s="74"/>
      <c r="FX928" s="74"/>
      <c r="FY928" s="74"/>
      <c r="FZ928" s="74"/>
      <c r="GA928" s="74"/>
      <c r="GB928" s="74"/>
      <c r="GC928" s="74"/>
      <c r="GD928" s="74"/>
      <c r="GE928" s="74"/>
      <c r="GF928" s="74"/>
      <c r="GG928" s="74"/>
      <c r="GH928" s="74"/>
      <c r="GI928" s="74"/>
      <c r="GJ928" s="74"/>
      <c r="GK928" s="74"/>
      <c r="GL928" s="74"/>
      <c r="GM928" s="74"/>
      <c r="GN928" s="74"/>
      <c r="GO928" s="74"/>
      <c r="GP928" s="74"/>
      <c r="GQ928" s="74"/>
      <c r="GR928" s="74"/>
      <c r="GS928" s="74"/>
      <c r="GT928" s="74"/>
      <c r="GU928" s="74"/>
      <c r="GV928" s="74"/>
      <c r="GW928" s="74"/>
      <c r="GX928" s="74"/>
      <c r="GY928" s="74"/>
      <c r="GZ928" s="74"/>
      <c r="HA928" s="74"/>
      <c r="HB928" s="74"/>
      <c r="HC928" s="74"/>
      <c r="HD928" s="74"/>
      <c r="HE928" s="74"/>
      <c r="HF928" s="74"/>
      <c r="HG928" s="74"/>
      <c r="HH928" s="74"/>
      <c r="HI928" s="74"/>
      <c r="HJ928" s="74"/>
      <c r="HK928" s="74"/>
      <c r="HL928" s="74"/>
      <c r="HM928" s="74"/>
      <c r="HN928" s="74"/>
      <c r="HO928" s="74"/>
      <c r="HP928" s="74"/>
      <c r="HQ928" s="74"/>
      <c r="HR928" s="74"/>
      <c r="HS928" s="74"/>
      <c r="HT928" s="74"/>
      <c r="HU928" s="74"/>
      <c r="HV928" s="74"/>
      <c r="HW928" s="74"/>
      <c r="HX928" s="74"/>
      <c r="HY928" s="74"/>
      <c r="HZ928" s="74"/>
      <c r="IA928" s="74"/>
      <c r="IB928" s="74"/>
      <c r="IC928" s="74"/>
      <c r="ID928" s="74"/>
      <c r="IE928" s="74"/>
      <c r="IF928" s="74"/>
      <c r="IG928" s="74"/>
      <c r="IH928" s="74"/>
      <c r="II928" s="74"/>
      <c r="IJ928" s="74"/>
    </row>
    <row r="929" spans="1:244">
      <c r="A929" s="75" t="s">
        <v>1902</v>
      </c>
      <c r="B929" s="76" t="s">
        <v>2109</v>
      </c>
      <c r="C929" s="81"/>
      <c r="D929" s="82"/>
      <c r="E929" s="80"/>
      <c r="F929" s="74"/>
      <c r="G929" s="74"/>
      <c r="H929" s="74"/>
      <c r="I929" s="74"/>
      <c r="J929" s="74"/>
      <c r="K929" s="74"/>
      <c r="L929" s="74"/>
      <c r="M929" s="74"/>
      <c r="N929" s="74"/>
      <c r="O929" s="74"/>
      <c r="P929" s="74"/>
      <c r="Q929" s="74"/>
      <c r="R929" s="74"/>
      <c r="S929" s="74"/>
      <c r="T929" s="74"/>
      <c r="U929" s="74"/>
      <c r="V929" s="74"/>
      <c r="W929" s="74"/>
      <c r="X929" s="74"/>
      <c r="Y929" s="74"/>
      <c r="Z929" s="74"/>
      <c r="AA929" s="74"/>
      <c r="AB929" s="74"/>
      <c r="AC929" s="74"/>
      <c r="AD929" s="74"/>
      <c r="AE929" s="74"/>
      <c r="AF929" s="74"/>
      <c r="AG929" s="74"/>
      <c r="AH929" s="74"/>
      <c r="AI929" s="74"/>
      <c r="AJ929" s="74"/>
      <c r="AK929" s="74"/>
      <c r="AL929" s="74"/>
      <c r="AM929" s="74"/>
      <c r="AN929" s="74"/>
      <c r="AO929" s="74"/>
      <c r="AP929" s="74"/>
      <c r="AQ929" s="74"/>
      <c r="AR929" s="74"/>
      <c r="AS929" s="74"/>
      <c r="AT929" s="74"/>
      <c r="AU929" s="74"/>
      <c r="AV929" s="74"/>
      <c r="AW929" s="74"/>
      <c r="AX929" s="74"/>
      <c r="AY929" s="74"/>
      <c r="AZ929" s="74"/>
      <c r="BA929" s="74"/>
      <c r="BB929" s="74"/>
      <c r="BC929" s="74"/>
      <c r="BD929" s="74"/>
      <c r="BE929" s="74"/>
      <c r="BF929" s="74"/>
      <c r="BG929" s="74"/>
      <c r="BH929" s="74"/>
      <c r="BI929" s="74"/>
      <c r="BJ929" s="74"/>
      <c r="BK929" s="74"/>
      <c r="BL929" s="74"/>
      <c r="BM929" s="74"/>
      <c r="BN929" s="74"/>
      <c r="BO929" s="74"/>
      <c r="BP929" s="74"/>
      <c r="BQ929" s="74"/>
      <c r="BR929" s="74"/>
      <c r="BS929" s="74"/>
      <c r="BT929" s="74"/>
      <c r="BU929" s="74"/>
      <c r="BV929" s="74"/>
      <c r="BW929" s="74"/>
      <c r="BX929" s="74"/>
      <c r="BY929" s="74"/>
      <c r="BZ929" s="74"/>
      <c r="CA929" s="74"/>
      <c r="CB929" s="74"/>
      <c r="CC929" s="74"/>
      <c r="CD929" s="74"/>
      <c r="CE929" s="74"/>
      <c r="CF929" s="74"/>
      <c r="CG929" s="74"/>
      <c r="CH929" s="74"/>
      <c r="CI929" s="74"/>
      <c r="CJ929" s="74"/>
      <c r="CK929" s="74"/>
      <c r="CL929" s="74"/>
      <c r="CM929" s="74"/>
      <c r="CN929" s="74"/>
      <c r="CO929" s="74"/>
      <c r="CP929" s="74"/>
      <c r="CQ929" s="74"/>
      <c r="CR929" s="74"/>
      <c r="CS929" s="74"/>
      <c r="CT929" s="74"/>
      <c r="CU929" s="74"/>
      <c r="CV929" s="74"/>
      <c r="CW929" s="74"/>
      <c r="CX929" s="74"/>
      <c r="CY929" s="74"/>
      <c r="CZ929" s="74"/>
      <c r="DA929" s="74"/>
      <c r="DB929" s="74"/>
      <c r="DC929" s="74"/>
      <c r="DD929" s="74"/>
      <c r="DE929" s="74"/>
      <c r="DF929" s="74"/>
      <c r="DG929" s="74"/>
      <c r="DH929" s="74"/>
      <c r="DI929" s="74"/>
      <c r="DJ929" s="74"/>
      <c r="DK929" s="74"/>
      <c r="DL929" s="74"/>
      <c r="DM929" s="74"/>
      <c r="DN929" s="74"/>
      <c r="DO929" s="74"/>
      <c r="DP929" s="74"/>
      <c r="DQ929" s="74"/>
      <c r="DR929" s="74"/>
      <c r="DS929" s="74"/>
      <c r="DT929" s="74"/>
      <c r="DU929" s="74"/>
      <c r="DV929" s="74"/>
      <c r="DW929" s="74"/>
      <c r="DX929" s="74"/>
      <c r="DY929" s="74"/>
      <c r="DZ929" s="74"/>
      <c r="EA929" s="74"/>
      <c r="EB929" s="74"/>
      <c r="EC929" s="74"/>
      <c r="ED929" s="74"/>
      <c r="EE929" s="74"/>
      <c r="EF929" s="74"/>
      <c r="EG929" s="74"/>
      <c r="EH929" s="74"/>
      <c r="EI929" s="74"/>
      <c r="EJ929" s="74"/>
      <c r="EK929" s="74"/>
      <c r="EL929" s="74"/>
      <c r="EM929" s="74"/>
      <c r="EN929" s="74"/>
      <c r="EO929" s="74"/>
      <c r="EP929" s="74"/>
      <c r="EQ929" s="74"/>
      <c r="ER929" s="74"/>
      <c r="ES929" s="74"/>
      <c r="ET929" s="74"/>
      <c r="EU929" s="74"/>
      <c r="EV929" s="74"/>
      <c r="EW929" s="74"/>
      <c r="EX929" s="74"/>
      <c r="EY929" s="74"/>
      <c r="EZ929" s="74"/>
      <c r="FA929" s="74"/>
      <c r="FB929" s="74"/>
      <c r="FC929" s="74"/>
      <c r="FD929" s="74"/>
      <c r="FE929" s="74"/>
      <c r="FF929" s="74"/>
      <c r="FG929" s="74"/>
      <c r="FH929" s="74"/>
      <c r="FI929" s="74"/>
      <c r="FJ929" s="74"/>
      <c r="FK929" s="74"/>
      <c r="FL929" s="74"/>
      <c r="FM929" s="74"/>
      <c r="FN929" s="74"/>
      <c r="FO929" s="74"/>
      <c r="FP929" s="74"/>
      <c r="FQ929" s="74"/>
      <c r="FR929" s="74"/>
      <c r="FS929" s="74"/>
      <c r="FT929" s="74"/>
      <c r="FU929" s="74"/>
      <c r="FV929" s="74"/>
      <c r="FW929" s="74"/>
      <c r="FX929" s="74"/>
      <c r="FY929" s="74"/>
      <c r="FZ929" s="74"/>
      <c r="GA929" s="74"/>
      <c r="GB929" s="74"/>
      <c r="GC929" s="74"/>
      <c r="GD929" s="74"/>
      <c r="GE929" s="74"/>
      <c r="GF929" s="74"/>
      <c r="GG929" s="74"/>
      <c r="GH929" s="74"/>
      <c r="GI929" s="74"/>
      <c r="GJ929" s="74"/>
      <c r="GK929" s="74"/>
      <c r="GL929" s="74"/>
      <c r="GM929" s="74"/>
      <c r="GN929" s="74"/>
      <c r="GO929" s="74"/>
      <c r="GP929" s="74"/>
      <c r="GQ929" s="74"/>
      <c r="GR929" s="74"/>
      <c r="GS929" s="74"/>
      <c r="GT929" s="74"/>
      <c r="GU929" s="74"/>
      <c r="GV929" s="74"/>
      <c r="GW929" s="74"/>
      <c r="GX929" s="74"/>
      <c r="GY929" s="74"/>
      <c r="GZ929" s="74"/>
      <c r="HA929" s="74"/>
      <c r="HB929" s="74"/>
      <c r="HC929" s="74"/>
      <c r="HD929" s="74"/>
      <c r="HE929" s="74"/>
      <c r="HF929" s="74"/>
      <c r="HG929" s="74"/>
      <c r="HH929" s="74"/>
      <c r="HI929" s="74"/>
      <c r="HJ929" s="74"/>
      <c r="HK929" s="74"/>
      <c r="HL929" s="74"/>
      <c r="HM929" s="74"/>
      <c r="HN929" s="74"/>
      <c r="HO929" s="74"/>
      <c r="HP929" s="74"/>
      <c r="HQ929" s="74"/>
      <c r="HR929" s="74"/>
      <c r="HS929" s="74"/>
      <c r="HT929" s="74"/>
      <c r="HU929" s="74"/>
      <c r="HV929" s="74"/>
      <c r="HW929" s="74"/>
      <c r="HX929" s="74"/>
      <c r="HY929" s="74"/>
      <c r="HZ929" s="74"/>
      <c r="IA929" s="74"/>
      <c r="IB929" s="74"/>
      <c r="IC929" s="74"/>
      <c r="ID929" s="74"/>
      <c r="IE929" s="74"/>
      <c r="IF929" s="74"/>
      <c r="IG929" s="74"/>
      <c r="IH929" s="74"/>
      <c r="II929" s="74"/>
      <c r="IJ929" s="74"/>
    </row>
    <row r="930" spans="1:244">
      <c r="A930" s="75" t="s">
        <v>1903</v>
      </c>
      <c r="B930" s="76" t="s">
        <v>196</v>
      </c>
      <c r="C930" s="81"/>
      <c r="D930" s="82"/>
      <c r="E930" s="80"/>
      <c r="F930" s="74"/>
      <c r="G930" s="74"/>
      <c r="H930" s="74"/>
      <c r="I930" s="74"/>
      <c r="J930" s="74"/>
      <c r="K930" s="74"/>
      <c r="L930" s="74"/>
      <c r="M930" s="74"/>
      <c r="N930" s="74"/>
      <c r="O930" s="74"/>
      <c r="P930" s="74"/>
      <c r="Q930" s="74"/>
      <c r="R930" s="74"/>
      <c r="S930" s="74"/>
      <c r="T930" s="74"/>
      <c r="U930" s="74"/>
      <c r="V930" s="74"/>
      <c r="W930" s="74"/>
      <c r="X930" s="74"/>
      <c r="Y930" s="74"/>
      <c r="Z930" s="74"/>
      <c r="AA930" s="74"/>
      <c r="AB930" s="74"/>
      <c r="AC930" s="74"/>
      <c r="AD930" s="74"/>
      <c r="AE930" s="74"/>
      <c r="AF930" s="74"/>
      <c r="AG930" s="74"/>
      <c r="AH930" s="74"/>
      <c r="AI930" s="74"/>
      <c r="AJ930" s="74"/>
      <c r="AK930" s="74"/>
      <c r="AL930" s="74"/>
      <c r="AM930" s="74"/>
      <c r="AN930" s="74"/>
      <c r="AO930" s="74"/>
      <c r="AP930" s="74"/>
      <c r="AQ930" s="74"/>
      <c r="AR930" s="74"/>
      <c r="AS930" s="74"/>
      <c r="AT930" s="74"/>
      <c r="AU930" s="74"/>
      <c r="AV930" s="74"/>
      <c r="AW930" s="74"/>
      <c r="AX930" s="74"/>
      <c r="AY930" s="74"/>
      <c r="AZ930" s="74"/>
      <c r="BA930" s="74"/>
      <c r="BB930" s="74"/>
      <c r="BC930" s="74"/>
      <c r="BD930" s="74"/>
      <c r="BE930" s="74"/>
      <c r="BF930" s="74"/>
      <c r="BG930" s="74"/>
      <c r="BH930" s="74"/>
      <c r="BI930" s="74"/>
      <c r="BJ930" s="74"/>
      <c r="BK930" s="74"/>
      <c r="BL930" s="74"/>
      <c r="BM930" s="74"/>
      <c r="BN930" s="74"/>
      <c r="BO930" s="74"/>
      <c r="BP930" s="74"/>
      <c r="BQ930" s="74"/>
      <c r="BR930" s="74"/>
      <c r="BS930" s="74"/>
      <c r="BT930" s="74"/>
      <c r="BU930" s="74"/>
      <c r="BV930" s="74"/>
      <c r="BW930" s="74"/>
      <c r="BX930" s="74"/>
      <c r="BY930" s="74"/>
      <c r="BZ930" s="74"/>
      <c r="CA930" s="74"/>
      <c r="CB930" s="74"/>
      <c r="CC930" s="74"/>
      <c r="CD930" s="74"/>
      <c r="CE930" s="74"/>
      <c r="CF930" s="74"/>
      <c r="CG930" s="74"/>
      <c r="CH930" s="74"/>
      <c r="CI930" s="74"/>
      <c r="CJ930" s="74"/>
      <c r="CK930" s="74"/>
      <c r="CL930" s="74"/>
      <c r="CM930" s="74"/>
      <c r="CN930" s="74"/>
      <c r="CO930" s="74"/>
      <c r="CP930" s="74"/>
      <c r="CQ930" s="74"/>
      <c r="CR930" s="74"/>
      <c r="CS930" s="74"/>
      <c r="CT930" s="74"/>
      <c r="CU930" s="74"/>
      <c r="CV930" s="74"/>
      <c r="CW930" s="74"/>
      <c r="CX930" s="74"/>
      <c r="CY930" s="74"/>
      <c r="CZ930" s="74"/>
      <c r="DA930" s="74"/>
      <c r="DB930" s="74"/>
      <c r="DC930" s="74"/>
      <c r="DD930" s="74"/>
      <c r="DE930" s="74"/>
      <c r="DF930" s="74"/>
      <c r="DG930" s="74"/>
      <c r="DH930" s="74"/>
      <c r="DI930" s="74"/>
      <c r="DJ930" s="74"/>
      <c r="DK930" s="74"/>
      <c r="DL930" s="74"/>
      <c r="DM930" s="74"/>
      <c r="DN930" s="74"/>
      <c r="DO930" s="74"/>
      <c r="DP930" s="74"/>
      <c r="DQ930" s="74"/>
      <c r="DR930" s="74"/>
      <c r="DS930" s="74"/>
      <c r="DT930" s="74"/>
      <c r="DU930" s="74"/>
      <c r="DV930" s="74"/>
      <c r="DW930" s="74"/>
      <c r="DX930" s="74"/>
      <c r="DY930" s="74"/>
      <c r="DZ930" s="74"/>
      <c r="EA930" s="74"/>
      <c r="EB930" s="74"/>
      <c r="EC930" s="74"/>
      <c r="ED930" s="74"/>
      <c r="EE930" s="74"/>
      <c r="EF930" s="74"/>
      <c r="EG930" s="74"/>
      <c r="EH930" s="74"/>
      <c r="EI930" s="74"/>
      <c r="EJ930" s="74"/>
      <c r="EK930" s="74"/>
      <c r="EL930" s="74"/>
      <c r="EM930" s="74"/>
      <c r="EN930" s="74"/>
      <c r="EO930" s="74"/>
      <c r="EP930" s="74"/>
      <c r="EQ930" s="74"/>
      <c r="ER930" s="74"/>
      <c r="ES930" s="74"/>
      <c r="ET930" s="74"/>
      <c r="EU930" s="74"/>
      <c r="EV930" s="74"/>
      <c r="EW930" s="74"/>
      <c r="EX930" s="74"/>
      <c r="EY930" s="74"/>
      <c r="EZ930" s="74"/>
      <c r="FA930" s="74"/>
      <c r="FB930" s="74"/>
      <c r="FC930" s="74"/>
      <c r="FD930" s="74"/>
      <c r="FE930" s="74"/>
      <c r="FF930" s="74"/>
      <c r="FG930" s="74"/>
      <c r="FH930" s="74"/>
      <c r="FI930" s="74"/>
      <c r="FJ930" s="74"/>
      <c r="FK930" s="74"/>
      <c r="FL930" s="74"/>
      <c r="FM930" s="74"/>
      <c r="FN930" s="74"/>
      <c r="FO930" s="74"/>
      <c r="FP930" s="74"/>
      <c r="FQ930" s="74"/>
      <c r="FR930" s="74"/>
      <c r="FS930" s="74"/>
      <c r="FT930" s="74"/>
      <c r="FU930" s="74"/>
      <c r="FV930" s="74"/>
      <c r="FW930" s="74"/>
      <c r="FX930" s="74"/>
      <c r="FY930" s="74"/>
      <c r="FZ930" s="74"/>
      <c r="GA930" s="74"/>
      <c r="GB930" s="74"/>
      <c r="GC930" s="74"/>
      <c r="GD930" s="74"/>
      <c r="GE930" s="74"/>
      <c r="GF930" s="74"/>
      <c r="GG930" s="74"/>
      <c r="GH930" s="74"/>
      <c r="GI930" s="74"/>
      <c r="GJ930" s="74"/>
      <c r="GK930" s="74"/>
      <c r="GL930" s="74"/>
      <c r="GM930" s="74"/>
      <c r="GN930" s="74"/>
      <c r="GO930" s="74"/>
      <c r="GP930" s="74"/>
      <c r="GQ930" s="74"/>
      <c r="GR930" s="74"/>
      <c r="GS930" s="74"/>
      <c r="GT930" s="74"/>
      <c r="GU930" s="74"/>
      <c r="GV930" s="74"/>
      <c r="GW930" s="74"/>
      <c r="GX930" s="74"/>
      <c r="GY930" s="74"/>
      <c r="GZ930" s="74"/>
      <c r="HA930" s="74"/>
      <c r="HB930" s="74"/>
      <c r="HC930" s="74"/>
      <c r="HD930" s="74"/>
      <c r="HE930" s="74"/>
      <c r="HF930" s="74"/>
      <c r="HG930" s="74"/>
      <c r="HH930" s="74"/>
      <c r="HI930" s="74"/>
      <c r="HJ930" s="74"/>
      <c r="HK930" s="74"/>
      <c r="HL930" s="74"/>
      <c r="HM930" s="74"/>
      <c r="HN930" s="74"/>
      <c r="HO930" s="74"/>
      <c r="HP930" s="74"/>
      <c r="HQ930" s="74"/>
      <c r="HR930" s="74"/>
      <c r="HS930" s="74"/>
      <c r="HT930" s="74"/>
      <c r="HU930" s="74"/>
      <c r="HV930" s="74"/>
      <c r="HW930" s="74"/>
      <c r="HX930" s="74"/>
      <c r="HY930" s="74"/>
      <c r="HZ930" s="74"/>
      <c r="IA930" s="74"/>
      <c r="IB930" s="74"/>
      <c r="IC930" s="74"/>
      <c r="ID930" s="74"/>
      <c r="IE930" s="74"/>
      <c r="IF930" s="74"/>
      <c r="IG930" s="74"/>
      <c r="IH930" s="74"/>
      <c r="II930" s="74"/>
      <c r="IJ930" s="74"/>
    </row>
    <row r="931" spans="1:244" ht="31.5">
      <c r="A931" s="70" t="s">
        <v>1905</v>
      </c>
      <c r="B931" s="71" t="s">
        <v>2111</v>
      </c>
      <c r="C931" s="71"/>
      <c r="D931" s="73">
        <f>SUM(D932:D934)</f>
        <v>0</v>
      </c>
      <c r="E931" s="73">
        <f>SUM(E932:E934)</f>
        <v>0</v>
      </c>
      <c r="F931" s="74"/>
      <c r="G931" s="74"/>
      <c r="H931" s="74"/>
      <c r="I931" s="74"/>
      <c r="J931" s="74"/>
      <c r="K931" s="74"/>
      <c r="L931" s="74"/>
      <c r="M931" s="74"/>
      <c r="N931" s="74"/>
      <c r="O931" s="74"/>
      <c r="P931" s="74"/>
      <c r="Q931" s="74"/>
      <c r="R931" s="74"/>
      <c r="S931" s="74"/>
      <c r="T931" s="74"/>
      <c r="U931" s="74"/>
      <c r="V931" s="74"/>
      <c r="W931" s="74"/>
      <c r="X931" s="74"/>
      <c r="Y931" s="74"/>
      <c r="Z931" s="74"/>
      <c r="AA931" s="74"/>
      <c r="AB931" s="74"/>
      <c r="AC931" s="74"/>
      <c r="AD931" s="74"/>
      <c r="AE931" s="74"/>
      <c r="AF931" s="74"/>
      <c r="AG931" s="74"/>
      <c r="AH931" s="74"/>
      <c r="AI931" s="74"/>
      <c r="AJ931" s="74"/>
      <c r="AK931" s="74"/>
      <c r="AL931" s="74"/>
      <c r="AM931" s="74"/>
      <c r="AN931" s="74"/>
      <c r="AO931" s="74"/>
      <c r="AP931" s="74"/>
      <c r="AQ931" s="74"/>
      <c r="AR931" s="74"/>
      <c r="AS931" s="74"/>
      <c r="AT931" s="74"/>
      <c r="AU931" s="74"/>
      <c r="AV931" s="74"/>
      <c r="AW931" s="74"/>
      <c r="AX931" s="74"/>
      <c r="AY931" s="74"/>
      <c r="AZ931" s="74"/>
      <c r="BA931" s="74"/>
      <c r="BB931" s="74"/>
      <c r="BC931" s="74"/>
      <c r="BD931" s="74"/>
      <c r="BE931" s="74"/>
      <c r="BF931" s="74"/>
      <c r="BG931" s="74"/>
      <c r="BH931" s="74"/>
      <c r="BI931" s="74"/>
      <c r="BJ931" s="74"/>
      <c r="BK931" s="74"/>
      <c r="BL931" s="74"/>
      <c r="BM931" s="74"/>
      <c r="BN931" s="74"/>
      <c r="BO931" s="74"/>
      <c r="BP931" s="74"/>
      <c r="BQ931" s="74"/>
      <c r="BR931" s="74"/>
      <c r="BS931" s="74"/>
      <c r="BT931" s="74"/>
      <c r="BU931" s="74"/>
      <c r="BV931" s="74"/>
      <c r="BW931" s="74"/>
      <c r="BX931" s="74"/>
      <c r="BY931" s="74"/>
      <c r="BZ931" s="74"/>
      <c r="CA931" s="74"/>
      <c r="CB931" s="74"/>
      <c r="CC931" s="74"/>
      <c r="CD931" s="74"/>
      <c r="CE931" s="74"/>
      <c r="CF931" s="74"/>
      <c r="CG931" s="74"/>
      <c r="CH931" s="74"/>
      <c r="CI931" s="74"/>
      <c r="CJ931" s="74"/>
      <c r="CK931" s="74"/>
      <c r="CL931" s="74"/>
      <c r="CM931" s="74"/>
      <c r="CN931" s="74"/>
      <c r="CO931" s="74"/>
      <c r="CP931" s="74"/>
      <c r="CQ931" s="74"/>
      <c r="CR931" s="74"/>
      <c r="CS931" s="74"/>
      <c r="CT931" s="74"/>
      <c r="CU931" s="74"/>
      <c r="CV931" s="74"/>
      <c r="CW931" s="74"/>
      <c r="CX931" s="74"/>
      <c r="CY931" s="74"/>
      <c r="CZ931" s="74"/>
      <c r="DA931" s="74"/>
      <c r="DB931" s="74"/>
      <c r="DC931" s="74"/>
      <c r="DD931" s="74"/>
      <c r="DE931" s="74"/>
      <c r="DF931" s="74"/>
      <c r="DG931" s="74"/>
      <c r="DH931" s="74"/>
      <c r="DI931" s="74"/>
      <c r="DJ931" s="74"/>
      <c r="DK931" s="74"/>
      <c r="DL931" s="74"/>
      <c r="DM931" s="74"/>
      <c r="DN931" s="74"/>
      <c r="DO931" s="74"/>
      <c r="DP931" s="74"/>
      <c r="DQ931" s="74"/>
      <c r="DR931" s="74"/>
      <c r="DS931" s="74"/>
      <c r="DT931" s="74"/>
      <c r="DU931" s="74"/>
      <c r="DV931" s="74"/>
      <c r="DW931" s="74"/>
      <c r="DX931" s="74"/>
      <c r="DY931" s="74"/>
      <c r="DZ931" s="74"/>
      <c r="EA931" s="74"/>
      <c r="EB931" s="74"/>
      <c r="EC931" s="74"/>
      <c r="ED931" s="74"/>
      <c r="EE931" s="74"/>
      <c r="EF931" s="74"/>
      <c r="EG931" s="74"/>
      <c r="EH931" s="74"/>
      <c r="EI931" s="74"/>
      <c r="EJ931" s="74"/>
      <c r="EK931" s="74"/>
      <c r="EL931" s="74"/>
      <c r="EM931" s="74"/>
      <c r="EN931" s="74"/>
      <c r="EO931" s="74"/>
      <c r="EP931" s="74"/>
      <c r="EQ931" s="74"/>
      <c r="ER931" s="74"/>
      <c r="ES931" s="74"/>
      <c r="ET931" s="74"/>
      <c r="EU931" s="74"/>
      <c r="EV931" s="74"/>
      <c r="EW931" s="74"/>
      <c r="EX931" s="74"/>
      <c r="EY931" s="74"/>
      <c r="EZ931" s="74"/>
      <c r="FA931" s="74"/>
      <c r="FB931" s="74"/>
      <c r="FC931" s="74"/>
      <c r="FD931" s="74"/>
      <c r="FE931" s="74"/>
      <c r="FF931" s="74"/>
      <c r="FG931" s="74"/>
      <c r="FH931" s="74"/>
      <c r="FI931" s="74"/>
      <c r="FJ931" s="74"/>
      <c r="FK931" s="74"/>
      <c r="FL931" s="74"/>
      <c r="FM931" s="74"/>
      <c r="FN931" s="74"/>
      <c r="FO931" s="74"/>
      <c r="FP931" s="74"/>
      <c r="FQ931" s="74"/>
      <c r="FR931" s="74"/>
      <c r="FS931" s="74"/>
      <c r="FT931" s="74"/>
      <c r="FU931" s="74"/>
      <c r="FV931" s="74"/>
      <c r="FW931" s="74"/>
      <c r="FX931" s="74"/>
      <c r="FY931" s="74"/>
      <c r="FZ931" s="74"/>
      <c r="GA931" s="74"/>
      <c r="GB931" s="74"/>
      <c r="GC931" s="74"/>
      <c r="GD931" s="74"/>
      <c r="GE931" s="74"/>
      <c r="GF931" s="74"/>
      <c r="GG931" s="74"/>
      <c r="GH931" s="74"/>
      <c r="GI931" s="74"/>
      <c r="GJ931" s="74"/>
      <c r="GK931" s="74"/>
      <c r="GL931" s="74"/>
      <c r="GM931" s="74"/>
      <c r="GN931" s="74"/>
      <c r="GO931" s="74"/>
      <c r="GP931" s="74"/>
      <c r="GQ931" s="74"/>
      <c r="GR931" s="74"/>
      <c r="GS931" s="74"/>
      <c r="GT931" s="74"/>
      <c r="GU931" s="74"/>
      <c r="GV931" s="74"/>
      <c r="GW931" s="74"/>
      <c r="GX931" s="74"/>
      <c r="GY931" s="74"/>
      <c r="GZ931" s="74"/>
      <c r="HA931" s="74"/>
      <c r="HB931" s="74"/>
      <c r="HC931" s="74"/>
      <c r="HD931" s="74"/>
      <c r="HE931" s="74"/>
      <c r="HF931" s="74"/>
      <c r="HG931" s="74"/>
      <c r="HH931" s="74"/>
      <c r="HI931" s="74"/>
      <c r="HJ931" s="74"/>
      <c r="HK931" s="74"/>
      <c r="HL931" s="74"/>
      <c r="HM931" s="74"/>
      <c r="HN931" s="74"/>
      <c r="HO931" s="74"/>
      <c r="HP931" s="74"/>
      <c r="HQ931" s="74"/>
      <c r="HR931" s="74"/>
      <c r="HS931" s="74"/>
      <c r="HT931" s="74"/>
      <c r="HU931" s="74"/>
      <c r="HV931" s="74"/>
      <c r="HW931" s="74"/>
      <c r="HX931" s="74"/>
      <c r="HY931" s="74"/>
      <c r="HZ931" s="74"/>
      <c r="IA931" s="74"/>
      <c r="IB931" s="74"/>
      <c r="IC931" s="74"/>
      <c r="ID931" s="74"/>
      <c r="IE931" s="74"/>
      <c r="IF931" s="74"/>
      <c r="IG931" s="74"/>
      <c r="IH931" s="74"/>
      <c r="II931" s="74"/>
      <c r="IJ931" s="74"/>
    </row>
    <row r="932" spans="1:244">
      <c r="A932" s="75" t="s">
        <v>1906</v>
      </c>
      <c r="B932" s="76" t="s">
        <v>2108</v>
      </c>
      <c r="C932" s="81"/>
      <c r="D932" s="82"/>
      <c r="E932" s="80"/>
      <c r="F932" s="74"/>
      <c r="G932" s="74"/>
      <c r="H932" s="74"/>
      <c r="I932" s="74"/>
      <c r="J932" s="74"/>
      <c r="K932" s="74"/>
      <c r="L932" s="74"/>
      <c r="M932" s="74"/>
      <c r="N932" s="74"/>
      <c r="O932" s="74"/>
      <c r="P932" s="74"/>
      <c r="Q932" s="74"/>
      <c r="R932" s="74"/>
      <c r="S932" s="74"/>
      <c r="T932" s="74"/>
      <c r="U932" s="74"/>
      <c r="V932" s="74"/>
      <c r="W932" s="74"/>
      <c r="X932" s="74"/>
      <c r="Y932" s="74"/>
      <c r="Z932" s="74"/>
      <c r="AA932" s="74"/>
      <c r="AB932" s="74"/>
      <c r="AC932" s="74"/>
      <c r="AD932" s="74"/>
      <c r="AE932" s="74"/>
      <c r="AF932" s="74"/>
      <c r="AG932" s="74"/>
      <c r="AH932" s="74"/>
      <c r="AI932" s="74"/>
      <c r="AJ932" s="74"/>
      <c r="AK932" s="74"/>
      <c r="AL932" s="74"/>
      <c r="AM932" s="74"/>
      <c r="AN932" s="74"/>
      <c r="AO932" s="74"/>
      <c r="AP932" s="74"/>
      <c r="AQ932" s="74"/>
      <c r="AR932" s="74"/>
      <c r="AS932" s="74"/>
      <c r="AT932" s="74"/>
      <c r="AU932" s="74"/>
      <c r="AV932" s="74"/>
      <c r="AW932" s="74"/>
      <c r="AX932" s="74"/>
      <c r="AY932" s="74"/>
      <c r="AZ932" s="74"/>
      <c r="BA932" s="74"/>
      <c r="BB932" s="74"/>
      <c r="BC932" s="74"/>
      <c r="BD932" s="74"/>
      <c r="BE932" s="74"/>
      <c r="BF932" s="74"/>
      <c r="BG932" s="74"/>
      <c r="BH932" s="74"/>
      <c r="BI932" s="74"/>
      <c r="BJ932" s="74"/>
      <c r="BK932" s="74"/>
      <c r="BL932" s="74"/>
      <c r="BM932" s="74"/>
      <c r="BN932" s="74"/>
      <c r="BO932" s="74"/>
      <c r="BP932" s="74"/>
      <c r="BQ932" s="74"/>
      <c r="BR932" s="74"/>
      <c r="BS932" s="74"/>
      <c r="BT932" s="74"/>
      <c r="BU932" s="74"/>
      <c r="BV932" s="74"/>
      <c r="BW932" s="74"/>
      <c r="BX932" s="74"/>
      <c r="BY932" s="74"/>
      <c r="BZ932" s="74"/>
      <c r="CA932" s="74"/>
      <c r="CB932" s="74"/>
      <c r="CC932" s="74"/>
      <c r="CD932" s="74"/>
      <c r="CE932" s="74"/>
      <c r="CF932" s="74"/>
      <c r="CG932" s="74"/>
      <c r="CH932" s="74"/>
      <c r="CI932" s="74"/>
      <c r="CJ932" s="74"/>
      <c r="CK932" s="74"/>
      <c r="CL932" s="74"/>
      <c r="CM932" s="74"/>
      <c r="CN932" s="74"/>
      <c r="CO932" s="74"/>
      <c r="CP932" s="74"/>
      <c r="CQ932" s="74"/>
      <c r="CR932" s="74"/>
      <c r="CS932" s="74"/>
      <c r="CT932" s="74"/>
      <c r="CU932" s="74"/>
      <c r="CV932" s="74"/>
      <c r="CW932" s="74"/>
      <c r="CX932" s="74"/>
      <c r="CY932" s="74"/>
      <c r="CZ932" s="74"/>
      <c r="DA932" s="74"/>
      <c r="DB932" s="74"/>
      <c r="DC932" s="74"/>
      <c r="DD932" s="74"/>
      <c r="DE932" s="74"/>
      <c r="DF932" s="74"/>
      <c r="DG932" s="74"/>
      <c r="DH932" s="74"/>
      <c r="DI932" s="74"/>
      <c r="DJ932" s="74"/>
      <c r="DK932" s="74"/>
      <c r="DL932" s="74"/>
      <c r="DM932" s="74"/>
      <c r="DN932" s="74"/>
      <c r="DO932" s="74"/>
      <c r="DP932" s="74"/>
      <c r="DQ932" s="74"/>
      <c r="DR932" s="74"/>
      <c r="DS932" s="74"/>
      <c r="DT932" s="74"/>
      <c r="DU932" s="74"/>
      <c r="DV932" s="74"/>
      <c r="DW932" s="74"/>
      <c r="DX932" s="74"/>
      <c r="DY932" s="74"/>
      <c r="DZ932" s="74"/>
      <c r="EA932" s="74"/>
      <c r="EB932" s="74"/>
      <c r="EC932" s="74"/>
      <c r="ED932" s="74"/>
      <c r="EE932" s="74"/>
      <c r="EF932" s="74"/>
      <c r="EG932" s="74"/>
      <c r="EH932" s="74"/>
      <c r="EI932" s="74"/>
      <c r="EJ932" s="74"/>
      <c r="EK932" s="74"/>
      <c r="EL932" s="74"/>
      <c r="EM932" s="74"/>
      <c r="EN932" s="74"/>
      <c r="EO932" s="74"/>
      <c r="EP932" s="74"/>
      <c r="EQ932" s="74"/>
      <c r="ER932" s="74"/>
      <c r="ES932" s="74"/>
      <c r="ET932" s="74"/>
      <c r="EU932" s="74"/>
      <c r="EV932" s="74"/>
      <c r="EW932" s="74"/>
      <c r="EX932" s="74"/>
      <c r="EY932" s="74"/>
      <c r="EZ932" s="74"/>
      <c r="FA932" s="74"/>
      <c r="FB932" s="74"/>
      <c r="FC932" s="74"/>
      <c r="FD932" s="74"/>
      <c r="FE932" s="74"/>
      <c r="FF932" s="74"/>
      <c r="FG932" s="74"/>
      <c r="FH932" s="74"/>
      <c r="FI932" s="74"/>
      <c r="FJ932" s="74"/>
      <c r="FK932" s="74"/>
      <c r="FL932" s="74"/>
      <c r="FM932" s="74"/>
      <c r="FN932" s="74"/>
      <c r="FO932" s="74"/>
      <c r="FP932" s="74"/>
      <c r="FQ932" s="74"/>
      <c r="FR932" s="74"/>
      <c r="FS932" s="74"/>
      <c r="FT932" s="74"/>
      <c r="FU932" s="74"/>
      <c r="FV932" s="74"/>
      <c r="FW932" s="74"/>
      <c r="FX932" s="74"/>
      <c r="FY932" s="74"/>
      <c r="FZ932" s="74"/>
      <c r="GA932" s="74"/>
      <c r="GB932" s="74"/>
      <c r="GC932" s="74"/>
      <c r="GD932" s="74"/>
      <c r="GE932" s="74"/>
      <c r="GF932" s="74"/>
      <c r="GG932" s="74"/>
      <c r="GH932" s="74"/>
      <c r="GI932" s="74"/>
      <c r="GJ932" s="74"/>
      <c r="GK932" s="74"/>
      <c r="GL932" s="74"/>
      <c r="GM932" s="74"/>
      <c r="GN932" s="74"/>
      <c r="GO932" s="74"/>
      <c r="GP932" s="74"/>
      <c r="GQ932" s="74"/>
      <c r="GR932" s="74"/>
      <c r="GS932" s="74"/>
      <c r="GT932" s="74"/>
      <c r="GU932" s="74"/>
      <c r="GV932" s="74"/>
      <c r="GW932" s="74"/>
      <c r="GX932" s="74"/>
      <c r="GY932" s="74"/>
      <c r="GZ932" s="74"/>
      <c r="HA932" s="74"/>
      <c r="HB932" s="74"/>
      <c r="HC932" s="74"/>
      <c r="HD932" s="74"/>
      <c r="HE932" s="74"/>
      <c r="HF932" s="74"/>
      <c r="HG932" s="74"/>
      <c r="HH932" s="74"/>
      <c r="HI932" s="74"/>
      <c r="HJ932" s="74"/>
      <c r="HK932" s="74"/>
      <c r="HL932" s="74"/>
      <c r="HM932" s="74"/>
      <c r="HN932" s="74"/>
      <c r="HO932" s="74"/>
      <c r="HP932" s="74"/>
      <c r="HQ932" s="74"/>
      <c r="HR932" s="74"/>
      <c r="HS932" s="74"/>
      <c r="HT932" s="74"/>
      <c r="HU932" s="74"/>
      <c r="HV932" s="74"/>
      <c r="HW932" s="74"/>
      <c r="HX932" s="74"/>
      <c r="HY932" s="74"/>
      <c r="HZ932" s="74"/>
      <c r="IA932" s="74"/>
      <c r="IB932" s="74"/>
      <c r="IC932" s="74"/>
      <c r="ID932" s="74"/>
      <c r="IE932" s="74"/>
      <c r="IF932" s="74"/>
      <c r="IG932" s="74"/>
      <c r="IH932" s="74"/>
      <c r="II932" s="74"/>
      <c r="IJ932" s="74"/>
    </row>
    <row r="933" spans="1:244">
      <c r="A933" s="75" t="s">
        <v>1907</v>
      </c>
      <c r="B933" s="76" t="s">
        <v>2109</v>
      </c>
      <c r="C933" s="81"/>
      <c r="D933" s="82"/>
      <c r="E933" s="80"/>
      <c r="F933" s="74"/>
      <c r="G933" s="74"/>
      <c r="H933" s="74"/>
      <c r="I933" s="74"/>
      <c r="J933" s="74"/>
      <c r="K933" s="74"/>
      <c r="L933" s="74"/>
      <c r="M933" s="74"/>
      <c r="N933" s="74"/>
      <c r="O933" s="74"/>
      <c r="P933" s="74"/>
      <c r="Q933" s="74"/>
      <c r="R933" s="74"/>
      <c r="S933" s="74"/>
      <c r="T933" s="74"/>
      <c r="U933" s="74"/>
      <c r="V933" s="74"/>
      <c r="W933" s="74"/>
      <c r="X933" s="74"/>
      <c r="Y933" s="74"/>
      <c r="Z933" s="74"/>
      <c r="AA933" s="74"/>
      <c r="AB933" s="74"/>
      <c r="AC933" s="74"/>
      <c r="AD933" s="74"/>
      <c r="AE933" s="74"/>
      <c r="AF933" s="74"/>
      <c r="AG933" s="74"/>
      <c r="AH933" s="74"/>
      <c r="AI933" s="74"/>
      <c r="AJ933" s="74"/>
      <c r="AK933" s="74"/>
      <c r="AL933" s="74"/>
      <c r="AM933" s="74"/>
      <c r="AN933" s="74"/>
      <c r="AO933" s="74"/>
      <c r="AP933" s="74"/>
      <c r="AQ933" s="74"/>
      <c r="AR933" s="74"/>
      <c r="AS933" s="74"/>
      <c r="AT933" s="74"/>
      <c r="AU933" s="74"/>
      <c r="AV933" s="74"/>
      <c r="AW933" s="74"/>
      <c r="AX933" s="74"/>
      <c r="AY933" s="74"/>
      <c r="AZ933" s="74"/>
      <c r="BA933" s="74"/>
      <c r="BB933" s="74"/>
      <c r="BC933" s="74"/>
      <c r="BD933" s="74"/>
      <c r="BE933" s="74"/>
      <c r="BF933" s="74"/>
      <c r="BG933" s="74"/>
      <c r="BH933" s="74"/>
      <c r="BI933" s="74"/>
      <c r="BJ933" s="74"/>
      <c r="BK933" s="74"/>
      <c r="BL933" s="74"/>
      <c r="BM933" s="74"/>
      <c r="BN933" s="74"/>
      <c r="BO933" s="74"/>
      <c r="BP933" s="74"/>
      <c r="BQ933" s="74"/>
      <c r="BR933" s="74"/>
      <c r="BS933" s="74"/>
      <c r="BT933" s="74"/>
      <c r="BU933" s="74"/>
      <c r="BV933" s="74"/>
      <c r="BW933" s="74"/>
      <c r="BX933" s="74"/>
      <c r="BY933" s="74"/>
      <c r="BZ933" s="74"/>
      <c r="CA933" s="74"/>
      <c r="CB933" s="74"/>
      <c r="CC933" s="74"/>
      <c r="CD933" s="74"/>
      <c r="CE933" s="74"/>
      <c r="CF933" s="74"/>
      <c r="CG933" s="74"/>
      <c r="CH933" s="74"/>
      <c r="CI933" s="74"/>
      <c r="CJ933" s="74"/>
      <c r="CK933" s="74"/>
      <c r="CL933" s="74"/>
      <c r="CM933" s="74"/>
      <c r="CN933" s="74"/>
      <c r="CO933" s="74"/>
      <c r="CP933" s="74"/>
      <c r="CQ933" s="74"/>
      <c r="CR933" s="74"/>
      <c r="CS933" s="74"/>
      <c r="CT933" s="74"/>
      <c r="CU933" s="74"/>
      <c r="CV933" s="74"/>
      <c r="CW933" s="74"/>
      <c r="CX933" s="74"/>
      <c r="CY933" s="74"/>
      <c r="CZ933" s="74"/>
      <c r="DA933" s="74"/>
      <c r="DB933" s="74"/>
      <c r="DC933" s="74"/>
      <c r="DD933" s="74"/>
      <c r="DE933" s="74"/>
      <c r="DF933" s="74"/>
      <c r="DG933" s="74"/>
      <c r="DH933" s="74"/>
      <c r="DI933" s="74"/>
      <c r="DJ933" s="74"/>
      <c r="DK933" s="74"/>
      <c r="DL933" s="74"/>
      <c r="DM933" s="74"/>
      <c r="DN933" s="74"/>
      <c r="DO933" s="74"/>
      <c r="DP933" s="74"/>
      <c r="DQ933" s="74"/>
      <c r="DR933" s="74"/>
      <c r="DS933" s="74"/>
      <c r="DT933" s="74"/>
      <c r="DU933" s="74"/>
      <c r="DV933" s="74"/>
      <c r="DW933" s="74"/>
      <c r="DX933" s="74"/>
      <c r="DY933" s="74"/>
      <c r="DZ933" s="74"/>
      <c r="EA933" s="74"/>
      <c r="EB933" s="74"/>
      <c r="EC933" s="74"/>
      <c r="ED933" s="74"/>
      <c r="EE933" s="74"/>
      <c r="EF933" s="74"/>
      <c r="EG933" s="74"/>
      <c r="EH933" s="74"/>
      <c r="EI933" s="74"/>
      <c r="EJ933" s="74"/>
      <c r="EK933" s="74"/>
      <c r="EL933" s="74"/>
      <c r="EM933" s="74"/>
      <c r="EN933" s="74"/>
      <c r="EO933" s="74"/>
      <c r="EP933" s="74"/>
      <c r="EQ933" s="74"/>
      <c r="ER933" s="74"/>
      <c r="ES933" s="74"/>
      <c r="ET933" s="74"/>
      <c r="EU933" s="74"/>
      <c r="EV933" s="74"/>
      <c r="EW933" s="74"/>
      <c r="EX933" s="74"/>
      <c r="EY933" s="74"/>
      <c r="EZ933" s="74"/>
      <c r="FA933" s="74"/>
      <c r="FB933" s="74"/>
      <c r="FC933" s="74"/>
      <c r="FD933" s="74"/>
      <c r="FE933" s="74"/>
      <c r="FF933" s="74"/>
      <c r="FG933" s="74"/>
      <c r="FH933" s="74"/>
      <c r="FI933" s="74"/>
      <c r="FJ933" s="74"/>
      <c r="FK933" s="74"/>
      <c r="FL933" s="74"/>
      <c r="FM933" s="74"/>
      <c r="FN933" s="74"/>
      <c r="FO933" s="74"/>
      <c r="FP933" s="74"/>
      <c r="FQ933" s="74"/>
      <c r="FR933" s="74"/>
      <c r="FS933" s="74"/>
      <c r="FT933" s="74"/>
      <c r="FU933" s="74"/>
      <c r="FV933" s="74"/>
      <c r="FW933" s="74"/>
      <c r="FX933" s="74"/>
      <c r="FY933" s="74"/>
      <c r="FZ933" s="74"/>
      <c r="GA933" s="74"/>
      <c r="GB933" s="74"/>
      <c r="GC933" s="74"/>
      <c r="GD933" s="74"/>
      <c r="GE933" s="74"/>
      <c r="GF933" s="74"/>
      <c r="GG933" s="74"/>
      <c r="GH933" s="74"/>
      <c r="GI933" s="74"/>
      <c r="GJ933" s="74"/>
      <c r="GK933" s="74"/>
      <c r="GL933" s="74"/>
      <c r="GM933" s="74"/>
      <c r="GN933" s="74"/>
      <c r="GO933" s="74"/>
      <c r="GP933" s="74"/>
      <c r="GQ933" s="74"/>
      <c r="GR933" s="74"/>
      <c r="GS933" s="74"/>
      <c r="GT933" s="74"/>
      <c r="GU933" s="74"/>
      <c r="GV933" s="74"/>
      <c r="GW933" s="74"/>
      <c r="GX933" s="74"/>
      <c r="GY933" s="74"/>
      <c r="GZ933" s="74"/>
      <c r="HA933" s="74"/>
      <c r="HB933" s="74"/>
      <c r="HC933" s="74"/>
      <c r="HD933" s="74"/>
      <c r="HE933" s="74"/>
      <c r="HF933" s="74"/>
      <c r="HG933" s="74"/>
      <c r="HH933" s="74"/>
      <c r="HI933" s="74"/>
      <c r="HJ933" s="74"/>
      <c r="HK933" s="74"/>
      <c r="HL933" s="74"/>
      <c r="HM933" s="74"/>
      <c r="HN933" s="74"/>
      <c r="HO933" s="74"/>
      <c r="HP933" s="74"/>
      <c r="HQ933" s="74"/>
      <c r="HR933" s="74"/>
      <c r="HS933" s="74"/>
      <c r="HT933" s="74"/>
      <c r="HU933" s="74"/>
      <c r="HV933" s="74"/>
      <c r="HW933" s="74"/>
      <c r="HX933" s="74"/>
      <c r="HY933" s="74"/>
      <c r="HZ933" s="74"/>
      <c r="IA933" s="74"/>
      <c r="IB933" s="74"/>
      <c r="IC933" s="74"/>
      <c r="ID933" s="74"/>
      <c r="IE933" s="74"/>
      <c r="IF933" s="74"/>
      <c r="IG933" s="74"/>
      <c r="IH933" s="74"/>
      <c r="II933" s="74"/>
      <c r="IJ933" s="74"/>
    </row>
    <row r="934" spans="1:244">
      <c r="A934" s="75" t="s">
        <v>1908</v>
      </c>
      <c r="B934" s="76" t="s">
        <v>196</v>
      </c>
      <c r="C934" s="81"/>
      <c r="D934" s="82"/>
      <c r="E934" s="80"/>
      <c r="F934" s="74"/>
      <c r="G934" s="74"/>
      <c r="H934" s="74"/>
      <c r="I934" s="74"/>
      <c r="J934" s="74"/>
      <c r="K934" s="74"/>
      <c r="L934" s="74"/>
      <c r="M934" s="74"/>
      <c r="N934" s="74"/>
      <c r="O934" s="74"/>
      <c r="P934" s="74"/>
      <c r="Q934" s="74"/>
      <c r="R934" s="74"/>
      <c r="S934" s="74"/>
      <c r="T934" s="74"/>
      <c r="U934" s="74"/>
      <c r="V934" s="74"/>
      <c r="W934" s="74"/>
      <c r="X934" s="74"/>
      <c r="Y934" s="74"/>
      <c r="Z934" s="74"/>
      <c r="AA934" s="74"/>
      <c r="AB934" s="74"/>
      <c r="AC934" s="74"/>
      <c r="AD934" s="74"/>
      <c r="AE934" s="74"/>
      <c r="AF934" s="74"/>
      <c r="AG934" s="74"/>
      <c r="AH934" s="74"/>
      <c r="AI934" s="74"/>
      <c r="AJ934" s="74"/>
      <c r="AK934" s="74"/>
      <c r="AL934" s="74"/>
      <c r="AM934" s="74"/>
      <c r="AN934" s="74"/>
      <c r="AO934" s="74"/>
      <c r="AP934" s="74"/>
      <c r="AQ934" s="74"/>
      <c r="AR934" s="74"/>
      <c r="AS934" s="74"/>
      <c r="AT934" s="74"/>
      <c r="AU934" s="74"/>
      <c r="AV934" s="74"/>
      <c r="AW934" s="74"/>
      <c r="AX934" s="74"/>
      <c r="AY934" s="74"/>
      <c r="AZ934" s="74"/>
      <c r="BA934" s="74"/>
      <c r="BB934" s="74"/>
      <c r="BC934" s="74"/>
      <c r="BD934" s="74"/>
      <c r="BE934" s="74"/>
      <c r="BF934" s="74"/>
      <c r="BG934" s="74"/>
      <c r="BH934" s="74"/>
      <c r="BI934" s="74"/>
      <c r="BJ934" s="74"/>
      <c r="BK934" s="74"/>
      <c r="BL934" s="74"/>
      <c r="BM934" s="74"/>
      <c r="BN934" s="74"/>
      <c r="BO934" s="74"/>
      <c r="BP934" s="74"/>
      <c r="BQ934" s="74"/>
      <c r="BR934" s="74"/>
      <c r="BS934" s="74"/>
      <c r="BT934" s="74"/>
      <c r="BU934" s="74"/>
      <c r="BV934" s="74"/>
      <c r="BW934" s="74"/>
      <c r="BX934" s="74"/>
      <c r="BY934" s="74"/>
      <c r="BZ934" s="74"/>
      <c r="CA934" s="74"/>
      <c r="CB934" s="74"/>
      <c r="CC934" s="74"/>
      <c r="CD934" s="74"/>
      <c r="CE934" s="74"/>
      <c r="CF934" s="74"/>
      <c r="CG934" s="74"/>
      <c r="CH934" s="74"/>
      <c r="CI934" s="74"/>
      <c r="CJ934" s="74"/>
      <c r="CK934" s="74"/>
      <c r="CL934" s="74"/>
      <c r="CM934" s="74"/>
      <c r="CN934" s="74"/>
      <c r="CO934" s="74"/>
      <c r="CP934" s="74"/>
      <c r="CQ934" s="74"/>
      <c r="CR934" s="74"/>
      <c r="CS934" s="74"/>
      <c r="CT934" s="74"/>
      <c r="CU934" s="74"/>
      <c r="CV934" s="74"/>
      <c r="CW934" s="74"/>
      <c r="CX934" s="74"/>
      <c r="CY934" s="74"/>
      <c r="CZ934" s="74"/>
      <c r="DA934" s="74"/>
      <c r="DB934" s="74"/>
      <c r="DC934" s="74"/>
      <c r="DD934" s="74"/>
      <c r="DE934" s="74"/>
      <c r="DF934" s="74"/>
      <c r="DG934" s="74"/>
      <c r="DH934" s="74"/>
      <c r="DI934" s="74"/>
      <c r="DJ934" s="74"/>
      <c r="DK934" s="74"/>
      <c r="DL934" s="74"/>
      <c r="DM934" s="74"/>
      <c r="DN934" s="74"/>
      <c r="DO934" s="74"/>
      <c r="DP934" s="74"/>
      <c r="DQ934" s="74"/>
      <c r="DR934" s="74"/>
      <c r="DS934" s="74"/>
      <c r="DT934" s="74"/>
      <c r="DU934" s="74"/>
      <c r="DV934" s="74"/>
      <c r="DW934" s="74"/>
      <c r="DX934" s="74"/>
      <c r="DY934" s="74"/>
      <c r="DZ934" s="74"/>
      <c r="EA934" s="74"/>
      <c r="EB934" s="74"/>
      <c r="EC934" s="74"/>
      <c r="ED934" s="74"/>
      <c r="EE934" s="74"/>
      <c r="EF934" s="74"/>
      <c r="EG934" s="74"/>
      <c r="EH934" s="74"/>
      <c r="EI934" s="74"/>
      <c r="EJ934" s="74"/>
      <c r="EK934" s="74"/>
      <c r="EL934" s="74"/>
      <c r="EM934" s="74"/>
      <c r="EN934" s="74"/>
      <c r="EO934" s="74"/>
      <c r="EP934" s="74"/>
      <c r="EQ934" s="74"/>
      <c r="ER934" s="74"/>
      <c r="ES934" s="74"/>
      <c r="ET934" s="74"/>
      <c r="EU934" s="74"/>
      <c r="EV934" s="74"/>
      <c r="EW934" s="74"/>
      <c r="EX934" s="74"/>
      <c r="EY934" s="74"/>
      <c r="EZ934" s="74"/>
      <c r="FA934" s="74"/>
      <c r="FB934" s="74"/>
      <c r="FC934" s="74"/>
      <c r="FD934" s="74"/>
      <c r="FE934" s="74"/>
      <c r="FF934" s="74"/>
      <c r="FG934" s="74"/>
      <c r="FH934" s="74"/>
      <c r="FI934" s="74"/>
      <c r="FJ934" s="74"/>
      <c r="FK934" s="74"/>
      <c r="FL934" s="74"/>
      <c r="FM934" s="74"/>
      <c r="FN934" s="74"/>
      <c r="FO934" s="74"/>
      <c r="FP934" s="74"/>
      <c r="FQ934" s="74"/>
      <c r="FR934" s="74"/>
      <c r="FS934" s="74"/>
      <c r="FT934" s="74"/>
      <c r="FU934" s="74"/>
      <c r="FV934" s="74"/>
      <c r="FW934" s="74"/>
      <c r="FX934" s="74"/>
      <c r="FY934" s="74"/>
      <c r="FZ934" s="74"/>
      <c r="GA934" s="74"/>
      <c r="GB934" s="74"/>
      <c r="GC934" s="74"/>
      <c r="GD934" s="74"/>
      <c r="GE934" s="74"/>
      <c r="GF934" s="74"/>
      <c r="GG934" s="74"/>
      <c r="GH934" s="74"/>
      <c r="GI934" s="74"/>
      <c r="GJ934" s="74"/>
      <c r="GK934" s="74"/>
      <c r="GL934" s="74"/>
      <c r="GM934" s="74"/>
      <c r="GN934" s="74"/>
      <c r="GO934" s="74"/>
      <c r="GP934" s="74"/>
      <c r="GQ934" s="74"/>
      <c r="GR934" s="74"/>
      <c r="GS934" s="74"/>
      <c r="GT934" s="74"/>
      <c r="GU934" s="74"/>
      <c r="GV934" s="74"/>
      <c r="GW934" s="74"/>
      <c r="GX934" s="74"/>
      <c r="GY934" s="74"/>
      <c r="GZ934" s="74"/>
      <c r="HA934" s="74"/>
      <c r="HB934" s="74"/>
      <c r="HC934" s="74"/>
      <c r="HD934" s="74"/>
      <c r="HE934" s="74"/>
      <c r="HF934" s="74"/>
      <c r="HG934" s="74"/>
      <c r="HH934" s="74"/>
      <c r="HI934" s="74"/>
      <c r="HJ934" s="74"/>
      <c r="HK934" s="74"/>
      <c r="HL934" s="74"/>
      <c r="HM934" s="74"/>
      <c r="HN934" s="74"/>
      <c r="HO934" s="74"/>
      <c r="HP934" s="74"/>
      <c r="HQ934" s="74"/>
      <c r="HR934" s="74"/>
      <c r="HS934" s="74"/>
      <c r="HT934" s="74"/>
      <c r="HU934" s="74"/>
      <c r="HV934" s="74"/>
      <c r="HW934" s="74"/>
      <c r="HX934" s="74"/>
      <c r="HY934" s="74"/>
      <c r="HZ934" s="74"/>
      <c r="IA934" s="74"/>
      <c r="IB934" s="74"/>
      <c r="IC934" s="74"/>
      <c r="ID934" s="74"/>
      <c r="IE934" s="74"/>
      <c r="IF934" s="74"/>
      <c r="IG934" s="74"/>
      <c r="IH934" s="74"/>
      <c r="II934" s="74"/>
      <c r="IJ934" s="74"/>
    </row>
    <row r="935" spans="1:244" ht="31.5">
      <c r="A935" s="70" t="s">
        <v>1920</v>
      </c>
      <c r="B935" s="71" t="s">
        <v>2112</v>
      </c>
      <c r="C935" s="72"/>
      <c r="D935" s="73">
        <f>D936+D940+D944</f>
        <v>0</v>
      </c>
      <c r="E935" s="73">
        <f>E936+E940+E944</f>
        <v>0</v>
      </c>
      <c r="F935" s="74"/>
      <c r="G935" s="74"/>
      <c r="H935" s="74"/>
      <c r="I935" s="74"/>
      <c r="J935" s="74"/>
      <c r="K935" s="74"/>
      <c r="L935" s="74"/>
      <c r="M935" s="74"/>
      <c r="N935" s="74"/>
      <c r="O935" s="74"/>
      <c r="P935" s="74"/>
      <c r="Q935" s="74"/>
      <c r="R935" s="74"/>
      <c r="S935" s="74"/>
      <c r="T935" s="74"/>
      <c r="U935" s="74"/>
      <c r="V935" s="74"/>
      <c r="W935" s="74"/>
      <c r="X935" s="74"/>
      <c r="Y935" s="74"/>
      <c r="Z935" s="74"/>
      <c r="AA935" s="74"/>
      <c r="AB935" s="74"/>
      <c r="AC935" s="74"/>
      <c r="AD935" s="74"/>
      <c r="AE935" s="74"/>
      <c r="AF935" s="74"/>
      <c r="AG935" s="74"/>
      <c r="AH935" s="74"/>
      <c r="AI935" s="74"/>
      <c r="AJ935" s="74"/>
      <c r="AK935" s="74"/>
      <c r="AL935" s="74"/>
      <c r="AM935" s="74"/>
      <c r="AN935" s="74"/>
      <c r="AO935" s="74"/>
      <c r="AP935" s="74"/>
      <c r="AQ935" s="74"/>
      <c r="AR935" s="74"/>
      <c r="AS935" s="74"/>
      <c r="AT935" s="74"/>
      <c r="AU935" s="74"/>
      <c r="AV935" s="74"/>
      <c r="AW935" s="74"/>
      <c r="AX935" s="74"/>
      <c r="AY935" s="74"/>
      <c r="AZ935" s="74"/>
      <c r="BA935" s="74"/>
      <c r="BB935" s="74"/>
      <c r="BC935" s="74"/>
      <c r="BD935" s="74"/>
      <c r="BE935" s="74"/>
      <c r="BF935" s="74"/>
      <c r="BG935" s="74"/>
      <c r="BH935" s="74"/>
      <c r="BI935" s="74"/>
      <c r="BJ935" s="74"/>
      <c r="BK935" s="74"/>
      <c r="BL935" s="74"/>
      <c r="BM935" s="74"/>
      <c r="BN935" s="74"/>
      <c r="BO935" s="74"/>
      <c r="BP935" s="74"/>
      <c r="BQ935" s="74"/>
      <c r="BR935" s="74"/>
      <c r="BS935" s="74"/>
      <c r="BT935" s="74"/>
      <c r="BU935" s="74"/>
      <c r="BV935" s="74"/>
      <c r="BW935" s="74"/>
      <c r="BX935" s="74"/>
      <c r="BY935" s="74"/>
      <c r="BZ935" s="74"/>
      <c r="CA935" s="74"/>
      <c r="CB935" s="74"/>
      <c r="CC935" s="74"/>
      <c r="CD935" s="74"/>
      <c r="CE935" s="74"/>
      <c r="CF935" s="74"/>
      <c r="CG935" s="74"/>
      <c r="CH935" s="74"/>
      <c r="CI935" s="74"/>
      <c r="CJ935" s="74"/>
      <c r="CK935" s="74"/>
      <c r="CL935" s="74"/>
      <c r="CM935" s="74"/>
      <c r="CN935" s="74"/>
      <c r="CO935" s="74"/>
      <c r="CP935" s="74"/>
      <c r="CQ935" s="74"/>
      <c r="CR935" s="74"/>
      <c r="CS935" s="74"/>
      <c r="CT935" s="74"/>
      <c r="CU935" s="74"/>
      <c r="CV935" s="74"/>
      <c r="CW935" s="74"/>
      <c r="CX935" s="74"/>
      <c r="CY935" s="74"/>
      <c r="CZ935" s="74"/>
      <c r="DA935" s="74"/>
      <c r="DB935" s="74"/>
      <c r="DC935" s="74"/>
      <c r="DD935" s="74"/>
      <c r="DE935" s="74"/>
      <c r="DF935" s="74"/>
      <c r="DG935" s="74"/>
      <c r="DH935" s="74"/>
      <c r="DI935" s="74"/>
      <c r="DJ935" s="74"/>
      <c r="DK935" s="74"/>
      <c r="DL935" s="74"/>
      <c r="DM935" s="74"/>
      <c r="DN935" s="74"/>
      <c r="DO935" s="74"/>
      <c r="DP935" s="74"/>
      <c r="DQ935" s="74"/>
      <c r="DR935" s="74"/>
      <c r="DS935" s="74"/>
      <c r="DT935" s="74"/>
      <c r="DU935" s="74"/>
      <c r="DV935" s="74"/>
      <c r="DW935" s="74"/>
      <c r="DX935" s="74"/>
      <c r="DY935" s="74"/>
      <c r="DZ935" s="74"/>
      <c r="EA935" s="74"/>
      <c r="EB935" s="74"/>
      <c r="EC935" s="74"/>
      <c r="ED935" s="74"/>
      <c r="EE935" s="74"/>
      <c r="EF935" s="74"/>
      <c r="EG935" s="74"/>
      <c r="EH935" s="74"/>
      <c r="EI935" s="74"/>
      <c r="EJ935" s="74"/>
      <c r="EK935" s="74"/>
      <c r="EL935" s="74"/>
      <c r="EM935" s="74"/>
      <c r="EN935" s="74"/>
      <c r="EO935" s="74"/>
      <c r="EP935" s="74"/>
      <c r="EQ935" s="74"/>
      <c r="ER935" s="74"/>
      <c r="ES935" s="74"/>
      <c r="ET935" s="74"/>
      <c r="EU935" s="74"/>
      <c r="EV935" s="74"/>
      <c r="EW935" s="74"/>
      <c r="EX935" s="74"/>
      <c r="EY935" s="74"/>
      <c r="EZ935" s="74"/>
      <c r="FA935" s="74"/>
      <c r="FB935" s="74"/>
      <c r="FC935" s="74"/>
      <c r="FD935" s="74"/>
      <c r="FE935" s="74"/>
      <c r="FF935" s="74"/>
      <c r="FG935" s="74"/>
      <c r="FH935" s="74"/>
      <c r="FI935" s="74"/>
      <c r="FJ935" s="74"/>
      <c r="FK935" s="74"/>
      <c r="FL935" s="74"/>
      <c r="FM935" s="74"/>
      <c r="FN935" s="74"/>
      <c r="FO935" s="74"/>
      <c r="FP935" s="74"/>
      <c r="FQ935" s="74"/>
      <c r="FR935" s="74"/>
      <c r="FS935" s="74"/>
      <c r="FT935" s="74"/>
      <c r="FU935" s="74"/>
      <c r="FV935" s="74"/>
      <c r="FW935" s="74"/>
      <c r="FX935" s="74"/>
      <c r="FY935" s="74"/>
      <c r="FZ935" s="74"/>
      <c r="GA935" s="74"/>
      <c r="GB935" s="74"/>
      <c r="GC935" s="74"/>
      <c r="GD935" s="74"/>
      <c r="GE935" s="74"/>
      <c r="GF935" s="74"/>
      <c r="GG935" s="74"/>
      <c r="GH935" s="74"/>
      <c r="GI935" s="74"/>
      <c r="GJ935" s="74"/>
      <c r="GK935" s="74"/>
      <c r="GL935" s="74"/>
      <c r="GM935" s="74"/>
      <c r="GN935" s="74"/>
      <c r="GO935" s="74"/>
      <c r="GP935" s="74"/>
      <c r="GQ935" s="74"/>
      <c r="GR935" s="74"/>
      <c r="GS935" s="74"/>
      <c r="GT935" s="74"/>
      <c r="GU935" s="74"/>
      <c r="GV935" s="74"/>
      <c r="GW935" s="74"/>
      <c r="GX935" s="74"/>
      <c r="GY935" s="74"/>
      <c r="GZ935" s="74"/>
      <c r="HA935" s="74"/>
      <c r="HB935" s="74"/>
      <c r="HC935" s="74"/>
      <c r="HD935" s="74"/>
      <c r="HE935" s="74"/>
      <c r="HF935" s="74"/>
      <c r="HG935" s="74"/>
      <c r="HH935" s="74"/>
      <c r="HI935" s="74"/>
      <c r="HJ935" s="74"/>
      <c r="HK935" s="74"/>
      <c r="HL935" s="74"/>
      <c r="HM935" s="74"/>
      <c r="HN935" s="74"/>
      <c r="HO935" s="74"/>
      <c r="HP935" s="74"/>
      <c r="HQ935" s="74"/>
      <c r="HR935" s="74"/>
      <c r="HS935" s="74"/>
      <c r="HT935" s="74"/>
      <c r="HU935" s="74"/>
      <c r="HV935" s="74"/>
      <c r="HW935" s="74"/>
      <c r="HX935" s="74"/>
      <c r="HY935" s="74"/>
      <c r="HZ935" s="74"/>
      <c r="IA935" s="74"/>
      <c r="IB935" s="74"/>
      <c r="IC935" s="74"/>
      <c r="ID935" s="74"/>
      <c r="IE935" s="74"/>
      <c r="IF935" s="74"/>
      <c r="IG935" s="74"/>
      <c r="IH935" s="74"/>
      <c r="II935" s="74"/>
      <c r="IJ935" s="74"/>
    </row>
    <row r="936" spans="1:244" ht="31.5">
      <c r="A936" s="70" t="s">
        <v>1921</v>
      </c>
      <c r="B936" s="71" t="s">
        <v>2113</v>
      </c>
      <c r="C936" s="72"/>
      <c r="D936" s="73">
        <f>SUM(D937:D939)</f>
        <v>0</v>
      </c>
      <c r="E936" s="73">
        <f>SUM(E937:E939)</f>
        <v>0</v>
      </c>
      <c r="F936" s="74"/>
      <c r="G936" s="74"/>
      <c r="H936" s="74"/>
      <c r="I936" s="74"/>
      <c r="J936" s="74"/>
      <c r="K936" s="74"/>
      <c r="L936" s="74"/>
      <c r="M936" s="74"/>
      <c r="N936" s="74"/>
      <c r="O936" s="74"/>
      <c r="P936" s="74"/>
      <c r="Q936" s="74"/>
      <c r="R936" s="74"/>
      <c r="S936" s="74"/>
      <c r="T936" s="74"/>
      <c r="U936" s="74"/>
      <c r="V936" s="74"/>
      <c r="W936" s="74"/>
      <c r="X936" s="74"/>
      <c r="Y936" s="74"/>
      <c r="Z936" s="74"/>
      <c r="AA936" s="74"/>
      <c r="AB936" s="74"/>
      <c r="AC936" s="74"/>
      <c r="AD936" s="74"/>
      <c r="AE936" s="74"/>
      <c r="AF936" s="74"/>
      <c r="AG936" s="74"/>
      <c r="AH936" s="74"/>
      <c r="AI936" s="74"/>
      <c r="AJ936" s="74"/>
      <c r="AK936" s="74"/>
      <c r="AL936" s="74"/>
      <c r="AM936" s="74"/>
      <c r="AN936" s="74"/>
      <c r="AO936" s="74"/>
      <c r="AP936" s="74"/>
      <c r="AQ936" s="74"/>
      <c r="AR936" s="74"/>
      <c r="AS936" s="74"/>
      <c r="AT936" s="74"/>
      <c r="AU936" s="74"/>
      <c r="AV936" s="74"/>
      <c r="AW936" s="74"/>
      <c r="AX936" s="74"/>
      <c r="AY936" s="74"/>
      <c r="AZ936" s="74"/>
      <c r="BA936" s="74"/>
      <c r="BB936" s="74"/>
      <c r="BC936" s="74"/>
      <c r="BD936" s="74"/>
      <c r="BE936" s="74"/>
      <c r="BF936" s="74"/>
      <c r="BG936" s="74"/>
      <c r="BH936" s="74"/>
      <c r="BI936" s="74"/>
      <c r="BJ936" s="74"/>
      <c r="BK936" s="74"/>
      <c r="BL936" s="74"/>
      <c r="BM936" s="74"/>
      <c r="BN936" s="74"/>
      <c r="BO936" s="74"/>
      <c r="BP936" s="74"/>
      <c r="BQ936" s="74"/>
      <c r="BR936" s="74"/>
      <c r="BS936" s="74"/>
      <c r="BT936" s="74"/>
      <c r="BU936" s="74"/>
      <c r="BV936" s="74"/>
      <c r="BW936" s="74"/>
      <c r="BX936" s="74"/>
      <c r="BY936" s="74"/>
      <c r="BZ936" s="74"/>
      <c r="CA936" s="74"/>
      <c r="CB936" s="74"/>
      <c r="CC936" s="74"/>
      <c r="CD936" s="74"/>
      <c r="CE936" s="74"/>
      <c r="CF936" s="74"/>
      <c r="CG936" s="74"/>
      <c r="CH936" s="74"/>
      <c r="CI936" s="74"/>
      <c r="CJ936" s="74"/>
      <c r="CK936" s="74"/>
      <c r="CL936" s="74"/>
      <c r="CM936" s="74"/>
      <c r="CN936" s="74"/>
      <c r="CO936" s="74"/>
      <c r="CP936" s="74"/>
      <c r="CQ936" s="74"/>
      <c r="CR936" s="74"/>
      <c r="CS936" s="74"/>
      <c r="CT936" s="74"/>
      <c r="CU936" s="74"/>
      <c r="CV936" s="74"/>
      <c r="CW936" s="74"/>
      <c r="CX936" s="74"/>
      <c r="CY936" s="74"/>
      <c r="CZ936" s="74"/>
      <c r="DA936" s="74"/>
      <c r="DB936" s="74"/>
      <c r="DC936" s="74"/>
      <c r="DD936" s="74"/>
      <c r="DE936" s="74"/>
      <c r="DF936" s="74"/>
      <c r="DG936" s="74"/>
      <c r="DH936" s="74"/>
      <c r="DI936" s="74"/>
      <c r="DJ936" s="74"/>
      <c r="DK936" s="74"/>
      <c r="DL936" s="74"/>
      <c r="DM936" s="74"/>
      <c r="DN936" s="74"/>
      <c r="DO936" s="74"/>
      <c r="DP936" s="74"/>
      <c r="DQ936" s="74"/>
      <c r="DR936" s="74"/>
      <c r="DS936" s="74"/>
      <c r="DT936" s="74"/>
      <c r="DU936" s="74"/>
      <c r="DV936" s="74"/>
      <c r="DW936" s="74"/>
      <c r="DX936" s="74"/>
      <c r="DY936" s="74"/>
      <c r="DZ936" s="74"/>
      <c r="EA936" s="74"/>
      <c r="EB936" s="74"/>
      <c r="EC936" s="74"/>
      <c r="ED936" s="74"/>
      <c r="EE936" s="74"/>
      <c r="EF936" s="74"/>
      <c r="EG936" s="74"/>
      <c r="EH936" s="74"/>
      <c r="EI936" s="74"/>
      <c r="EJ936" s="74"/>
      <c r="EK936" s="74"/>
      <c r="EL936" s="74"/>
      <c r="EM936" s="74"/>
      <c r="EN936" s="74"/>
      <c r="EO936" s="74"/>
      <c r="EP936" s="74"/>
      <c r="EQ936" s="74"/>
      <c r="ER936" s="74"/>
      <c r="ES936" s="74"/>
      <c r="ET936" s="74"/>
      <c r="EU936" s="74"/>
      <c r="EV936" s="74"/>
      <c r="EW936" s="74"/>
      <c r="EX936" s="74"/>
      <c r="EY936" s="74"/>
      <c r="EZ936" s="74"/>
      <c r="FA936" s="74"/>
      <c r="FB936" s="74"/>
      <c r="FC936" s="74"/>
      <c r="FD936" s="74"/>
      <c r="FE936" s="74"/>
      <c r="FF936" s="74"/>
      <c r="FG936" s="74"/>
      <c r="FH936" s="74"/>
      <c r="FI936" s="74"/>
      <c r="FJ936" s="74"/>
      <c r="FK936" s="74"/>
      <c r="FL936" s="74"/>
      <c r="FM936" s="74"/>
      <c r="FN936" s="74"/>
      <c r="FO936" s="74"/>
      <c r="FP936" s="74"/>
      <c r="FQ936" s="74"/>
      <c r="FR936" s="74"/>
      <c r="FS936" s="74"/>
      <c r="FT936" s="74"/>
      <c r="FU936" s="74"/>
      <c r="FV936" s="74"/>
      <c r="FW936" s="74"/>
      <c r="FX936" s="74"/>
      <c r="FY936" s="74"/>
      <c r="FZ936" s="74"/>
      <c r="GA936" s="74"/>
      <c r="GB936" s="74"/>
      <c r="GC936" s="74"/>
      <c r="GD936" s="74"/>
      <c r="GE936" s="74"/>
      <c r="GF936" s="74"/>
      <c r="GG936" s="74"/>
      <c r="GH936" s="74"/>
      <c r="GI936" s="74"/>
      <c r="GJ936" s="74"/>
      <c r="GK936" s="74"/>
      <c r="GL936" s="74"/>
      <c r="GM936" s="74"/>
      <c r="GN936" s="74"/>
      <c r="GO936" s="74"/>
      <c r="GP936" s="74"/>
      <c r="GQ936" s="74"/>
      <c r="GR936" s="74"/>
      <c r="GS936" s="74"/>
      <c r="GT936" s="74"/>
      <c r="GU936" s="74"/>
      <c r="GV936" s="74"/>
      <c r="GW936" s="74"/>
      <c r="GX936" s="74"/>
      <c r="GY936" s="74"/>
      <c r="GZ936" s="74"/>
      <c r="HA936" s="74"/>
      <c r="HB936" s="74"/>
      <c r="HC936" s="74"/>
      <c r="HD936" s="74"/>
      <c r="HE936" s="74"/>
      <c r="HF936" s="74"/>
      <c r="HG936" s="74"/>
      <c r="HH936" s="74"/>
      <c r="HI936" s="74"/>
      <c r="HJ936" s="74"/>
      <c r="HK936" s="74"/>
      <c r="HL936" s="74"/>
      <c r="HM936" s="74"/>
      <c r="HN936" s="74"/>
      <c r="HO936" s="74"/>
      <c r="HP936" s="74"/>
      <c r="HQ936" s="74"/>
      <c r="HR936" s="74"/>
      <c r="HS936" s="74"/>
      <c r="HT936" s="74"/>
      <c r="HU936" s="74"/>
      <c r="HV936" s="74"/>
      <c r="HW936" s="74"/>
      <c r="HX936" s="74"/>
      <c r="HY936" s="74"/>
      <c r="HZ936" s="74"/>
      <c r="IA936" s="74"/>
      <c r="IB936" s="74"/>
      <c r="IC936" s="74"/>
      <c r="ID936" s="74"/>
      <c r="IE936" s="74"/>
      <c r="IF936" s="74"/>
      <c r="IG936" s="74"/>
      <c r="IH936" s="74"/>
      <c r="II936" s="74"/>
      <c r="IJ936" s="74"/>
    </row>
    <row r="937" spans="1:244">
      <c r="A937" s="75" t="s">
        <v>1922</v>
      </c>
      <c r="B937" s="76" t="s">
        <v>2108</v>
      </c>
      <c r="C937" s="81"/>
      <c r="D937" s="80"/>
      <c r="E937" s="80"/>
      <c r="F937" s="74"/>
      <c r="G937" s="74"/>
      <c r="H937" s="74"/>
      <c r="I937" s="74"/>
      <c r="J937" s="74"/>
      <c r="K937" s="74"/>
      <c r="L937" s="74"/>
      <c r="M937" s="74"/>
      <c r="N937" s="74"/>
      <c r="O937" s="74"/>
      <c r="P937" s="74"/>
      <c r="Q937" s="74"/>
      <c r="R937" s="74"/>
      <c r="S937" s="74"/>
      <c r="T937" s="74"/>
      <c r="U937" s="74"/>
      <c r="V937" s="74"/>
      <c r="W937" s="74"/>
      <c r="X937" s="74"/>
      <c r="Y937" s="74"/>
      <c r="Z937" s="74"/>
      <c r="AA937" s="74"/>
      <c r="AB937" s="74"/>
      <c r="AC937" s="74"/>
      <c r="AD937" s="74"/>
      <c r="AE937" s="74"/>
      <c r="AF937" s="74"/>
      <c r="AG937" s="74"/>
      <c r="AH937" s="74"/>
      <c r="AI937" s="74"/>
      <c r="AJ937" s="74"/>
      <c r="AK937" s="74"/>
      <c r="AL937" s="74"/>
      <c r="AM937" s="74"/>
      <c r="AN937" s="74"/>
      <c r="AO937" s="74"/>
      <c r="AP937" s="74"/>
      <c r="AQ937" s="74"/>
      <c r="AR937" s="74"/>
      <c r="AS937" s="74"/>
      <c r="AT937" s="74"/>
      <c r="AU937" s="74"/>
      <c r="AV937" s="74"/>
      <c r="AW937" s="74"/>
      <c r="AX937" s="74"/>
      <c r="AY937" s="74"/>
      <c r="AZ937" s="74"/>
      <c r="BA937" s="74"/>
      <c r="BB937" s="74"/>
      <c r="BC937" s="74"/>
      <c r="BD937" s="74"/>
      <c r="BE937" s="74"/>
      <c r="BF937" s="74"/>
      <c r="BG937" s="74"/>
      <c r="BH937" s="74"/>
      <c r="BI937" s="74"/>
      <c r="BJ937" s="74"/>
      <c r="BK937" s="74"/>
      <c r="BL937" s="74"/>
      <c r="BM937" s="74"/>
      <c r="BN937" s="74"/>
      <c r="BO937" s="74"/>
      <c r="BP937" s="74"/>
      <c r="BQ937" s="74"/>
      <c r="BR937" s="74"/>
      <c r="BS937" s="74"/>
      <c r="BT937" s="74"/>
      <c r="BU937" s="74"/>
      <c r="BV937" s="74"/>
      <c r="BW937" s="74"/>
      <c r="BX937" s="74"/>
      <c r="BY937" s="74"/>
      <c r="BZ937" s="74"/>
      <c r="CA937" s="74"/>
      <c r="CB937" s="74"/>
      <c r="CC937" s="74"/>
      <c r="CD937" s="74"/>
      <c r="CE937" s="74"/>
      <c r="CF937" s="74"/>
      <c r="CG937" s="74"/>
      <c r="CH937" s="74"/>
      <c r="CI937" s="74"/>
      <c r="CJ937" s="74"/>
      <c r="CK937" s="74"/>
      <c r="CL937" s="74"/>
      <c r="CM937" s="74"/>
      <c r="CN937" s="74"/>
      <c r="CO937" s="74"/>
      <c r="CP937" s="74"/>
      <c r="CQ937" s="74"/>
      <c r="CR937" s="74"/>
      <c r="CS937" s="74"/>
      <c r="CT937" s="74"/>
      <c r="CU937" s="74"/>
      <c r="CV937" s="74"/>
      <c r="CW937" s="74"/>
      <c r="CX937" s="74"/>
      <c r="CY937" s="74"/>
      <c r="CZ937" s="74"/>
      <c r="DA937" s="74"/>
      <c r="DB937" s="74"/>
      <c r="DC937" s="74"/>
      <c r="DD937" s="74"/>
      <c r="DE937" s="74"/>
      <c r="DF937" s="74"/>
      <c r="DG937" s="74"/>
      <c r="DH937" s="74"/>
      <c r="DI937" s="74"/>
      <c r="DJ937" s="74"/>
      <c r="DK937" s="74"/>
      <c r="DL937" s="74"/>
      <c r="DM937" s="74"/>
      <c r="DN937" s="74"/>
      <c r="DO937" s="74"/>
      <c r="DP937" s="74"/>
      <c r="DQ937" s="74"/>
      <c r="DR937" s="74"/>
      <c r="DS937" s="74"/>
      <c r="DT937" s="74"/>
      <c r="DU937" s="74"/>
      <c r="DV937" s="74"/>
      <c r="DW937" s="74"/>
      <c r="DX937" s="74"/>
      <c r="DY937" s="74"/>
      <c r="DZ937" s="74"/>
      <c r="EA937" s="74"/>
      <c r="EB937" s="74"/>
      <c r="EC937" s="74"/>
      <c r="ED937" s="74"/>
      <c r="EE937" s="74"/>
      <c r="EF937" s="74"/>
      <c r="EG937" s="74"/>
      <c r="EH937" s="74"/>
      <c r="EI937" s="74"/>
      <c r="EJ937" s="74"/>
      <c r="EK937" s="74"/>
      <c r="EL937" s="74"/>
      <c r="EM937" s="74"/>
      <c r="EN937" s="74"/>
      <c r="EO937" s="74"/>
      <c r="EP937" s="74"/>
      <c r="EQ937" s="74"/>
      <c r="ER937" s="74"/>
      <c r="ES937" s="74"/>
      <c r="ET937" s="74"/>
      <c r="EU937" s="74"/>
      <c r="EV937" s="74"/>
      <c r="EW937" s="74"/>
      <c r="EX937" s="74"/>
      <c r="EY937" s="74"/>
      <c r="EZ937" s="74"/>
      <c r="FA937" s="74"/>
      <c r="FB937" s="74"/>
      <c r="FC937" s="74"/>
      <c r="FD937" s="74"/>
      <c r="FE937" s="74"/>
      <c r="FF937" s="74"/>
      <c r="FG937" s="74"/>
      <c r="FH937" s="74"/>
      <c r="FI937" s="74"/>
      <c r="FJ937" s="74"/>
      <c r="FK937" s="74"/>
      <c r="FL937" s="74"/>
      <c r="FM937" s="74"/>
      <c r="FN937" s="74"/>
      <c r="FO937" s="74"/>
      <c r="FP937" s="74"/>
      <c r="FQ937" s="74"/>
      <c r="FR937" s="74"/>
      <c r="FS937" s="74"/>
      <c r="FT937" s="74"/>
      <c r="FU937" s="74"/>
      <c r="FV937" s="74"/>
      <c r="FW937" s="74"/>
      <c r="FX937" s="74"/>
      <c r="FY937" s="74"/>
      <c r="FZ937" s="74"/>
      <c r="GA937" s="74"/>
      <c r="GB937" s="74"/>
      <c r="GC937" s="74"/>
      <c r="GD937" s="74"/>
      <c r="GE937" s="74"/>
      <c r="GF937" s="74"/>
      <c r="GG937" s="74"/>
      <c r="GH937" s="74"/>
      <c r="GI937" s="74"/>
      <c r="GJ937" s="74"/>
      <c r="GK937" s="74"/>
      <c r="GL937" s="74"/>
      <c r="GM937" s="74"/>
      <c r="GN937" s="74"/>
      <c r="GO937" s="74"/>
      <c r="GP937" s="74"/>
      <c r="GQ937" s="74"/>
      <c r="GR937" s="74"/>
      <c r="GS937" s="74"/>
      <c r="GT937" s="74"/>
      <c r="GU937" s="74"/>
      <c r="GV937" s="74"/>
      <c r="GW937" s="74"/>
      <c r="GX937" s="74"/>
      <c r="GY937" s="74"/>
      <c r="GZ937" s="74"/>
      <c r="HA937" s="74"/>
      <c r="HB937" s="74"/>
      <c r="HC937" s="74"/>
      <c r="HD937" s="74"/>
      <c r="HE937" s="74"/>
      <c r="HF937" s="74"/>
      <c r="HG937" s="74"/>
      <c r="HH937" s="74"/>
      <c r="HI937" s="74"/>
      <c r="HJ937" s="74"/>
      <c r="HK937" s="74"/>
      <c r="HL937" s="74"/>
      <c r="HM937" s="74"/>
      <c r="HN937" s="74"/>
      <c r="HO937" s="74"/>
      <c r="HP937" s="74"/>
      <c r="HQ937" s="74"/>
      <c r="HR937" s="74"/>
      <c r="HS937" s="74"/>
      <c r="HT937" s="74"/>
      <c r="HU937" s="74"/>
      <c r="HV937" s="74"/>
      <c r="HW937" s="74"/>
      <c r="HX937" s="74"/>
      <c r="HY937" s="74"/>
      <c r="HZ937" s="74"/>
      <c r="IA937" s="74"/>
      <c r="IB937" s="74"/>
      <c r="IC937" s="74"/>
      <c r="ID937" s="74"/>
      <c r="IE937" s="74"/>
      <c r="IF937" s="74"/>
      <c r="IG937" s="74"/>
      <c r="IH937" s="74"/>
      <c r="II937" s="74"/>
      <c r="IJ937" s="74"/>
    </row>
    <row r="938" spans="1:244">
      <c r="A938" s="75" t="s">
        <v>1923</v>
      </c>
      <c r="B938" s="76" t="s">
        <v>2109</v>
      </c>
      <c r="C938" s="81"/>
      <c r="D938" s="80"/>
      <c r="E938" s="80"/>
      <c r="F938" s="74"/>
      <c r="G938" s="74"/>
      <c r="H938" s="74"/>
      <c r="I938" s="74"/>
      <c r="J938" s="74"/>
      <c r="K938" s="74"/>
      <c r="L938" s="74"/>
      <c r="M938" s="74"/>
      <c r="N938" s="74"/>
      <c r="O938" s="74"/>
      <c r="P938" s="74"/>
      <c r="Q938" s="74"/>
      <c r="R938" s="74"/>
      <c r="S938" s="74"/>
      <c r="T938" s="74"/>
      <c r="U938" s="74"/>
      <c r="V938" s="74"/>
      <c r="W938" s="74"/>
      <c r="X938" s="74"/>
      <c r="Y938" s="74"/>
      <c r="Z938" s="74"/>
      <c r="AA938" s="74"/>
      <c r="AB938" s="74"/>
      <c r="AC938" s="74"/>
      <c r="AD938" s="74"/>
      <c r="AE938" s="74"/>
      <c r="AF938" s="74"/>
      <c r="AG938" s="74"/>
      <c r="AH938" s="74"/>
      <c r="AI938" s="74"/>
      <c r="AJ938" s="74"/>
      <c r="AK938" s="74"/>
      <c r="AL938" s="74"/>
      <c r="AM938" s="74"/>
      <c r="AN938" s="74"/>
      <c r="AO938" s="74"/>
      <c r="AP938" s="74"/>
      <c r="AQ938" s="74"/>
      <c r="AR938" s="74"/>
      <c r="AS938" s="74"/>
      <c r="AT938" s="74"/>
      <c r="AU938" s="74"/>
      <c r="AV938" s="74"/>
      <c r="AW938" s="74"/>
      <c r="AX938" s="74"/>
      <c r="AY938" s="74"/>
      <c r="AZ938" s="74"/>
      <c r="BA938" s="74"/>
      <c r="BB938" s="74"/>
      <c r="BC938" s="74"/>
      <c r="BD938" s="74"/>
      <c r="BE938" s="74"/>
      <c r="BF938" s="74"/>
      <c r="BG938" s="74"/>
      <c r="BH938" s="74"/>
      <c r="BI938" s="74"/>
      <c r="BJ938" s="74"/>
      <c r="BK938" s="74"/>
      <c r="BL938" s="74"/>
      <c r="BM938" s="74"/>
      <c r="BN938" s="74"/>
      <c r="BO938" s="74"/>
      <c r="BP938" s="74"/>
      <c r="BQ938" s="74"/>
      <c r="BR938" s="74"/>
      <c r="BS938" s="74"/>
      <c r="BT938" s="74"/>
      <c r="BU938" s="74"/>
      <c r="BV938" s="74"/>
      <c r="BW938" s="74"/>
      <c r="BX938" s="74"/>
      <c r="BY938" s="74"/>
      <c r="BZ938" s="74"/>
      <c r="CA938" s="74"/>
      <c r="CB938" s="74"/>
      <c r="CC938" s="74"/>
      <c r="CD938" s="74"/>
      <c r="CE938" s="74"/>
      <c r="CF938" s="74"/>
      <c r="CG938" s="74"/>
      <c r="CH938" s="74"/>
      <c r="CI938" s="74"/>
      <c r="CJ938" s="74"/>
      <c r="CK938" s="74"/>
      <c r="CL938" s="74"/>
      <c r="CM938" s="74"/>
      <c r="CN938" s="74"/>
      <c r="CO938" s="74"/>
      <c r="CP938" s="74"/>
      <c r="CQ938" s="74"/>
      <c r="CR938" s="74"/>
      <c r="CS938" s="74"/>
      <c r="CT938" s="74"/>
      <c r="CU938" s="74"/>
      <c r="CV938" s="74"/>
      <c r="CW938" s="74"/>
      <c r="CX938" s="74"/>
      <c r="CY938" s="74"/>
      <c r="CZ938" s="74"/>
      <c r="DA938" s="74"/>
      <c r="DB938" s="74"/>
      <c r="DC938" s="74"/>
      <c r="DD938" s="74"/>
      <c r="DE938" s="74"/>
      <c r="DF938" s="74"/>
      <c r="DG938" s="74"/>
      <c r="DH938" s="74"/>
      <c r="DI938" s="74"/>
      <c r="DJ938" s="74"/>
      <c r="DK938" s="74"/>
      <c r="DL938" s="74"/>
      <c r="DM938" s="74"/>
      <c r="DN938" s="74"/>
      <c r="DO938" s="74"/>
      <c r="DP938" s="74"/>
      <c r="DQ938" s="74"/>
      <c r="DR938" s="74"/>
      <c r="DS938" s="74"/>
      <c r="DT938" s="74"/>
      <c r="DU938" s="74"/>
      <c r="DV938" s="74"/>
      <c r="DW938" s="74"/>
      <c r="DX938" s="74"/>
      <c r="DY938" s="74"/>
      <c r="DZ938" s="74"/>
      <c r="EA938" s="74"/>
      <c r="EB938" s="74"/>
      <c r="EC938" s="74"/>
      <c r="ED938" s="74"/>
      <c r="EE938" s="74"/>
      <c r="EF938" s="74"/>
      <c r="EG938" s="74"/>
      <c r="EH938" s="74"/>
      <c r="EI938" s="74"/>
      <c r="EJ938" s="74"/>
      <c r="EK938" s="74"/>
      <c r="EL938" s="74"/>
      <c r="EM938" s="74"/>
      <c r="EN938" s="74"/>
      <c r="EO938" s="74"/>
      <c r="EP938" s="74"/>
      <c r="EQ938" s="74"/>
      <c r="ER938" s="74"/>
      <c r="ES938" s="74"/>
      <c r="ET938" s="74"/>
      <c r="EU938" s="74"/>
      <c r="EV938" s="74"/>
      <c r="EW938" s="74"/>
      <c r="EX938" s="74"/>
      <c r="EY938" s="74"/>
      <c r="EZ938" s="74"/>
      <c r="FA938" s="74"/>
      <c r="FB938" s="74"/>
      <c r="FC938" s="74"/>
      <c r="FD938" s="74"/>
      <c r="FE938" s="74"/>
      <c r="FF938" s="74"/>
      <c r="FG938" s="74"/>
      <c r="FH938" s="74"/>
      <c r="FI938" s="74"/>
      <c r="FJ938" s="74"/>
      <c r="FK938" s="74"/>
      <c r="FL938" s="74"/>
      <c r="FM938" s="74"/>
      <c r="FN938" s="74"/>
      <c r="FO938" s="74"/>
      <c r="FP938" s="74"/>
      <c r="FQ938" s="74"/>
      <c r="FR938" s="74"/>
      <c r="FS938" s="74"/>
      <c r="FT938" s="74"/>
      <c r="FU938" s="74"/>
      <c r="FV938" s="74"/>
      <c r="FW938" s="74"/>
      <c r="FX938" s="74"/>
      <c r="FY938" s="74"/>
      <c r="FZ938" s="74"/>
      <c r="GA938" s="74"/>
      <c r="GB938" s="74"/>
      <c r="GC938" s="74"/>
      <c r="GD938" s="74"/>
      <c r="GE938" s="74"/>
      <c r="GF938" s="74"/>
      <c r="GG938" s="74"/>
      <c r="GH938" s="74"/>
      <c r="GI938" s="74"/>
      <c r="GJ938" s="74"/>
      <c r="GK938" s="74"/>
      <c r="GL938" s="74"/>
      <c r="GM938" s="74"/>
      <c r="GN938" s="74"/>
      <c r="GO938" s="74"/>
      <c r="GP938" s="74"/>
      <c r="GQ938" s="74"/>
      <c r="GR938" s="74"/>
      <c r="GS938" s="74"/>
      <c r="GT938" s="74"/>
      <c r="GU938" s="74"/>
      <c r="GV938" s="74"/>
      <c r="GW938" s="74"/>
      <c r="GX938" s="74"/>
      <c r="GY938" s="74"/>
      <c r="GZ938" s="74"/>
      <c r="HA938" s="74"/>
      <c r="HB938" s="74"/>
      <c r="HC938" s="74"/>
      <c r="HD938" s="74"/>
      <c r="HE938" s="74"/>
      <c r="HF938" s="74"/>
      <c r="HG938" s="74"/>
      <c r="HH938" s="74"/>
      <c r="HI938" s="74"/>
      <c r="HJ938" s="74"/>
      <c r="HK938" s="74"/>
      <c r="HL938" s="74"/>
      <c r="HM938" s="74"/>
      <c r="HN938" s="74"/>
      <c r="HO938" s="74"/>
      <c r="HP938" s="74"/>
      <c r="HQ938" s="74"/>
      <c r="HR938" s="74"/>
      <c r="HS938" s="74"/>
      <c r="HT938" s="74"/>
      <c r="HU938" s="74"/>
      <c r="HV938" s="74"/>
      <c r="HW938" s="74"/>
      <c r="HX938" s="74"/>
      <c r="HY938" s="74"/>
      <c r="HZ938" s="74"/>
      <c r="IA938" s="74"/>
      <c r="IB938" s="74"/>
      <c r="IC938" s="74"/>
      <c r="ID938" s="74"/>
      <c r="IE938" s="74"/>
      <c r="IF938" s="74"/>
      <c r="IG938" s="74"/>
      <c r="IH938" s="74"/>
      <c r="II938" s="74"/>
      <c r="IJ938" s="74"/>
    </row>
    <row r="939" spans="1:244">
      <c r="A939" s="75" t="s">
        <v>1924</v>
      </c>
      <c r="B939" s="76" t="s">
        <v>196</v>
      </c>
      <c r="C939" s="81"/>
      <c r="D939" s="80"/>
      <c r="E939" s="80"/>
      <c r="F939" s="74"/>
      <c r="G939" s="74"/>
      <c r="H939" s="74"/>
      <c r="I939" s="74"/>
      <c r="J939" s="74"/>
      <c r="K939" s="74"/>
      <c r="L939" s="74"/>
      <c r="M939" s="74"/>
      <c r="N939" s="74"/>
      <c r="O939" s="74"/>
      <c r="P939" s="74"/>
      <c r="Q939" s="74"/>
      <c r="R939" s="74"/>
      <c r="S939" s="74"/>
      <c r="T939" s="74"/>
      <c r="U939" s="74"/>
      <c r="V939" s="74"/>
      <c r="W939" s="74"/>
      <c r="X939" s="74"/>
      <c r="Y939" s="74"/>
      <c r="Z939" s="74"/>
      <c r="AA939" s="74"/>
      <c r="AB939" s="74"/>
      <c r="AC939" s="74"/>
      <c r="AD939" s="74"/>
      <c r="AE939" s="74"/>
      <c r="AF939" s="74"/>
      <c r="AG939" s="74"/>
      <c r="AH939" s="74"/>
      <c r="AI939" s="74"/>
      <c r="AJ939" s="74"/>
      <c r="AK939" s="74"/>
      <c r="AL939" s="74"/>
      <c r="AM939" s="74"/>
      <c r="AN939" s="74"/>
      <c r="AO939" s="74"/>
      <c r="AP939" s="74"/>
      <c r="AQ939" s="74"/>
      <c r="AR939" s="74"/>
      <c r="AS939" s="74"/>
      <c r="AT939" s="74"/>
      <c r="AU939" s="74"/>
      <c r="AV939" s="74"/>
      <c r="AW939" s="74"/>
      <c r="AX939" s="74"/>
      <c r="AY939" s="74"/>
      <c r="AZ939" s="74"/>
      <c r="BA939" s="74"/>
      <c r="BB939" s="74"/>
      <c r="BC939" s="74"/>
      <c r="BD939" s="74"/>
      <c r="BE939" s="74"/>
      <c r="BF939" s="74"/>
      <c r="BG939" s="74"/>
      <c r="BH939" s="74"/>
      <c r="BI939" s="74"/>
      <c r="BJ939" s="74"/>
      <c r="BK939" s="74"/>
      <c r="BL939" s="74"/>
      <c r="BM939" s="74"/>
      <c r="BN939" s="74"/>
      <c r="BO939" s="74"/>
      <c r="BP939" s="74"/>
      <c r="BQ939" s="74"/>
      <c r="BR939" s="74"/>
      <c r="BS939" s="74"/>
      <c r="BT939" s="74"/>
      <c r="BU939" s="74"/>
      <c r="BV939" s="74"/>
      <c r="BW939" s="74"/>
      <c r="BX939" s="74"/>
      <c r="BY939" s="74"/>
      <c r="BZ939" s="74"/>
      <c r="CA939" s="74"/>
      <c r="CB939" s="74"/>
      <c r="CC939" s="74"/>
      <c r="CD939" s="74"/>
      <c r="CE939" s="74"/>
      <c r="CF939" s="74"/>
      <c r="CG939" s="74"/>
      <c r="CH939" s="74"/>
      <c r="CI939" s="74"/>
      <c r="CJ939" s="74"/>
      <c r="CK939" s="74"/>
      <c r="CL939" s="74"/>
      <c r="CM939" s="74"/>
      <c r="CN939" s="74"/>
      <c r="CO939" s="74"/>
      <c r="CP939" s="74"/>
      <c r="CQ939" s="74"/>
      <c r="CR939" s="74"/>
      <c r="CS939" s="74"/>
      <c r="CT939" s="74"/>
      <c r="CU939" s="74"/>
      <c r="CV939" s="74"/>
      <c r="CW939" s="74"/>
      <c r="CX939" s="74"/>
      <c r="CY939" s="74"/>
      <c r="CZ939" s="74"/>
      <c r="DA939" s="74"/>
      <c r="DB939" s="74"/>
      <c r="DC939" s="74"/>
      <c r="DD939" s="74"/>
      <c r="DE939" s="74"/>
      <c r="DF939" s="74"/>
      <c r="DG939" s="74"/>
      <c r="DH939" s="74"/>
      <c r="DI939" s="74"/>
      <c r="DJ939" s="74"/>
      <c r="DK939" s="74"/>
      <c r="DL939" s="74"/>
      <c r="DM939" s="74"/>
      <c r="DN939" s="74"/>
      <c r="DO939" s="74"/>
      <c r="DP939" s="74"/>
      <c r="DQ939" s="74"/>
      <c r="DR939" s="74"/>
      <c r="DS939" s="74"/>
      <c r="DT939" s="74"/>
      <c r="DU939" s="74"/>
      <c r="DV939" s="74"/>
      <c r="DW939" s="74"/>
      <c r="DX939" s="74"/>
      <c r="DY939" s="74"/>
      <c r="DZ939" s="74"/>
      <c r="EA939" s="74"/>
      <c r="EB939" s="74"/>
      <c r="EC939" s="74"/>
      <c r="ED939" s="74"/>
      <c r="EE939" s="74"/>
      <c r="EF939" s="74"/>
      <c r="EG939" s="74"/>
      <c r="EH939" s="74"/>
      <c r="EI939" s="74"/>
      <c r="EJ939" s="74"/>
      <c r="EK939" s="74"/>
      <c r="EL939" s="74"/>
      <c r="EM939" s="74"/>
      <c r="EN939" s="74"/>
      <c r="EO939" s="74"/>
      <c r="EP939" s="74"/>
      <c r="EQ939" s="74"/>
      <c r="ER939" s="74"/>
      <c r="ES939" s="74"/>
      <c r="ET939" s="74"/>
      <c r="EU939" s="74"/>
      <c r="EV939" s="74"/>
      <c r="EW939" s="74"/>
      <c r="EX939" s="74"/>
      <c r="EY939" s="74"/>
      <c r="EZ939" s="74"/>
      <c r="FA939" s="74"/>
      <c r="FB939" s="74"/>
      <c r="FC939" s="74"/>
      <c r="FD939" s="74"/>
      <c r="FE939" s="74"/>
      <c r="FF939" s="74"/>
      <c r="FG939" s="74"/>
      <c r="FH939" s="74"/>
      <c r="FI939" s="74"/>
      <c r="FJ939" s="74"/>
      <c r="FK939" s="74"/>
      <c r="FL939" s="74"/>
      <c r="FM939" s="74"/>
      <c r="FN939" s="74"/>
      <c r="FO939" s="74"/>
      <c r="FP939" s="74"/>
      <c r="FQ939" s="74"/>
      <c r="FR939" s="74"/>
      <c r="FS939" s="74"/>
      <c r="FT939" s="74"/>
      <c r="FU939" s="74"/>
      <c r="FV939" s="74"/>
      <c r="FW939" s="74"/>
      <c r="FX939" s="74"/>
      <c r="FY939" s="74"/>
      <c r="FZ939" s="74"/>
      <c r="GA939" s="74"/>
      <c r="GB939" s="74"/>
      <c r="GC939" s="74"/>
      <c r="GD939" s="74"/>
      <c r="GE939" s="74"/>
      <c r="GF939" s="74"/>
      <c r="GG939" s="74"/>
      <c r="GH939" s="74"/>
      <c r="GI939" s="74"/>
      <c r="GJ939" s="74"/>
      <c r="GK939" s="74"/>
      <c r="GL939" s="74"/>
      <c r="GM939" s="74"/>
      <c r="GN939" s="74"/>
      <c r="GO939" s="74"/>
      <c r="GP939" s="74"/>
      <c r="GQ939" s="74"/>
      <c r="GR939" s="74"/>
      <c r="GS939" s="74"/>
      <c r="GT939" s="74"/>
      <c r="GU939" s="74"/>
      <c r="GV939" s="74"/>
      <c r="GW939" s="74"/>
      <c r="GX939" s="74"/>
      <c r="GY939" s="74"/>
      <c r="GZ939" s="74"/>
      <c r="HA939" s="74"/>
      <c r="HB939" s="74"/>
      <c r="HC939" s="74"/>
      <c r="HD939" s="74"/>
      <c r="HE939" s="74"/>
      <c r="HF939" s="74"/>
      <c r="HG939" s="74"/>
      <c r="HH939" s="74"/>
      <c r="HI939" s="74"/>
      <c r="HJ939" s="74"/>
      <c r="HK939" s="74"/>
      <c r="HL939" s="74"/>
      <c r="HM939" s="74"/>
      <c r="HN939" s="74"/>
      <c r="HO939" s="74"/>
      <c r="HP939" s="74"/>
      <c r="HQ939" s="74"/>
      <c r="HR939" s="74"/>
      <c r="HS939" s="74"/>
      <c r="HT939" s="74"/>
      <c r="HU939" s="74"/>
      <c r="HV939" s="74"/>
      <c r="HW939" s="74"/>
      <c r="HX939" s="74"/>
      <c r="HY939" s="74"/>
      <c r="HZ939" s="74"/>
      <c r="IA939" s="74"/>
      <c r="IB939" s="74"/>
      <c r="IC939" s="74"/>
      <c r="ID939" s="74"/>
      <c r="IE939" s="74"/>
      <c r="IF939" s="74"/>
      <c r="IG939" s="74"/>
      <c r="IH939" s="74"/>
      <c r="II939" s="74"/>
      <c r="IJ939" s="74"/>
    </row>
    <row r="940" spans="1:244" ht="31.5">
      <c r="A940" s="70" t="s">
        <v>1928</v>
      </c>
      <c r="B940" s="71" t="s">
        <v>2114</v>
      </c>
      <c r="C940" s="72"/>
      <c r="D940" s="73">
        <f>SUM(D941:D943)</f>
        <v>0</v>
      </c>
      <c r="E940" s="73">
        <f>SUM(E941:E943)</f>
        <v>0</v>
      </c>
      <c r="F940" s="74"/>
      <c r="G940" s="74"/>
      <c r="H940" s="74"/>
      <c r="I940" s="74"/>
      <c r="J940" s="74"/>
      <c r="K940" s="74"/>
      <c r="L940" s="74"/>
      <c r="M940" s="74"/>
      <c r="N940" s="74"/>
      <c r="O940" s="74"/>
      <c r="P940" s="74"/>
      <c r="Q940" s="74"/>
      <c r="R940" s="74"/>
      <c r="S940" s="74"/>
      <c r="T940" s="74"/>
      <c r="U940" s="74"/>
      <c r="V940" s="74"/>
      <c r="W940" s="74"/>
      <c r="X940" s="74"/>
      <c r="Y940" s="74"/>
      <c r="Z940" s="74"/>
      <c r="AA940" s="74"/>
      <c r="AB940" s="74"/>
      <c r="AC940" s="74"/>
      <c r="AD940" s="74"/>
      <c r="AE940" s="74"/>
      <c r="AF940" s="74"/>
      <c r="AG940" s="74"/>
      <c r="AH940" s="74"/>
      <c r="AI940" s="74"/>
      <c r="AJ940" s="74"/>
      <c r="AK940" s="74"/>
      <c r="AL940" s="74"/>
      <c r="AM940" s="74"/>
      <c r="AN940" s="74"/>
      <c r="AO940" s="74"/>
      <c r="AP940" s="74"/>
      <c r="AQ940" s="74"/>
      <c r="AR940" s="74"/>
      <c r="AS940" s="74"/>
      <c r="AT940" s="74"/>
      <c r="AU940" s="74"/>
      <c r="AV940" s="74"/>
      <c r="AW940" s="74"/>
      <c r="AX940" s="74"/>
      <c r="AY940" s="74"/>
      <c r="AZ940" s="74"/>
      <c r="BA940" s="74"/>
      <c r="BB940" s="74"/>
      <c r="BC940" s="74"/>
      <c r="BD940" s="74"/>
      <c r="BE940" s="74"/>
      <c r="BF940" s="74"/>
      <c r="BG940" s="74"/>
      <c r="BH940" s="74"/>
      <c r="BI940" s="74"/>
      <c r="BJ940" s="74"/>
      <c r="BK940" s="74"/>
      <c r="BL940" s="74"/>
      <c r="BM940" s="74"/>
      <c r="BN940" s="74"/>
      <c r="BO940" s="74"/>
      <c r="BP940" s="74"/>
      <c r="BQ940" s="74"/>
      <c r="BR940" s="74"/>
      <c r="BS940" s="74"/>
      <c r="BT940" s="74"/>
      <c r="BU940" s="74"/>
      <c r="BV940" s="74"/>
      <c r="BW940" s="74"/>
      <c r="BX940" s="74"/>
      <c r="BY940" s="74"/>
      <c r="BZ940" s="74"/>
      <c r="CA940" s="74"/>
      <c r="CB940" s="74"/>
      <c r="CC940" s="74"/>
      <c r="CD940" s="74"/>
      <c r="CE940" s="74"/>
      <c r="CF940" s="74"/>
      <c r="CG940" s="74"/>
      <c r="CH940" s="74"/>
      <c r="CI940" s="74"/>
      <c r="CJ940" s="74"/>
      <c r="CK940" s="74"/>
      <c r="CL940" s="74"/>
      <c r="CM940" s="74"/>
      <c r="CN940" s="74"/>
      <c r="CO940" s="74"/>
      <c r="CP940" s="74"/>
      <c r="CQ940" s="74"/>
      <c r="CR940" s="74"/>
      <c r="CS940" s="74"/>
      <c r="CT940" s="74"/>
      <c r="CU940" s="74"/>
      <c r="CV940" s="74"/>
      <c r="CW940" s="74"/>
      <c r="CX940" s="74"/>
      <c r="CY940" s="74"/>
      <c r="CZ940" s="74"/>
      <c r="DA940" s="74"/>
      <c r="DB940" s="74"/>
      <c r="DC940" s="74"/>
      <c r="DD940" s="74"/>
      <c r="DE940" s="74"/>
      <c r="DF940" s="74"/>
      <c r="DG940" s="74"/>
      <c r="DH940" s="74"/>
      <c r="DI940" s="74"/>
      <c r="DJ940" s="74"/>
      <c r="DK940" s="74"/>
      <c r="DL940" s="74"/>
      <c r="DM940" s="74"/>
      <c r="DN940" s="74"/>
      <c r="DO940" s="74"/>
      <c r="DP940" s="74"/>
      <c r="DQ940" s="74"/>
      <c r="DR940" s="74"/>
      <c r="DS940" s="74"/>
      <c r="DT940" s="74"/>
      <c r="DU940" s="74"/>
      <c r="DV940" s="74"/>
      <c r="DW940" s="74"/>
      <c r="DX940" s="74"/>
      <c r="DY940" s="74"/>
      <c r="DZ940" s="74"/>
      <c r="EA940" s="74"/>
      <c r="EB940" s="74"/>
      <c r="EC940" s="74"/>
      <c r="ED940" s="74"/>
      <c r="EE940" s="74"/>
      <c r="EF940" s="74"/>
      <c r="EG940" s="74"/>
      <c r="EH940" s="74"/>
      <c r="EI940" s="74"/>
      <c r="EJ940" s="74"/>
      <c r="EK940" s="74"/>
      <c r="EL940" s="74"/>
      <c r="EM940" s="74"/>
      <c r="EN940" s="74"/>
      <c r="EO940" s="74"/>
      <c r="EP940" s="74"/>
      <c r="EQ940" s="74"/>
      <c r="ER940" s="74"/>
      <c r="ES940" s="74"/>
      <c r="ET940" s="74"/>
      <c r="EU940" s="74"/>
      <c r="EV940" s="74"/>
      <c r="EW940" s="74"/>
      <c r="EX940" s="74"/>
      <c r="EY940" s="74"/>
      <c r="EZ940" s="74"/>
      <c r="FA940" s="74"/>
      <c r="FB940" s="74"/>
      <c r="FC940" s="74"/>
      <c r="FD940" s="74"/>
      <c r="FE940" s="74"/>
      <c r="FF940" s="74"/>
      <c r="FG940" s="74"/>
      <c r="FH940" s="74"/>
      <c r="FI940" s="74"/>
      <c r="FJ940" s="74"/>
      <c r="FK940" s="74"/>
      <c r="FL940" s="74"/>
      <c r="FM940" s="74"/>
      <c r="FN940" s="74"/>
      <c r="FO940" s="74"/>
      <c r="FP940" s="74"/>
      <c r="FQ940" s="74"/>
      <c r="FR940" s="74"/>
      <c r="FS940" s="74"/>
      <c r="FT940" s="74"/>
      <c r="FU940" s="74"/>
      <c r="FV940" s="74"/>
      <c r="FW940" s="74"/>
      <c r="FX940" s="74"/>
      <c r="FY940" s="74"/>
      <c r="FZ940" s="74"/>
      <c r="GA940" s="74"/>
      <c r="GB940" s="74"/>
      <c r="GC940" s="74"/>
      <c r="GD940" s="74"/>
      <c r="GE940" s="74"/>
      <c r="GF940" s="74"/>
      <c r="GG940" s="74"/>
      <c r="GH940" s="74"/>
      <c r="GI940" s="74"/>
      <c r="GJ940" s="74"/>
      <c r="GK940" s="74"/>
      <c r="GL940" s="74"/>
      <c r="GM940" s="74"/>
      <c r="GN940" s="74"/>
      <c r="GO940" s="74"/>
      <c r="GP940" s="74"/>
      <c r="GQ940" s="74"/>
      <c r="GR940" s="74"/>
      <c r="GS940" s="74"/>
      <c r="GT940" s="74"/>
      <c r="GU940" s="74"/>
      <c r="GV940" s="74"/>
      <c r="GW940" s="74"/>
      <c r="GX940" s="74"/>
      <c r="GY940" s="74"/>
      <c r="GZ940" s="74"/>
      <c r="HA940" s="74"/>
      <c r="HB940" s="74"/>
      <c r="HC940" s="74"/>
      <c r="HD940" s="74"/>
      <c r="HE940" s="74"/>
      <c r="HF940" s="74"/>
      <c r="HG940" s="74"/>
      <c r="HH940" s="74"/>
      <c r="HI940" s="74"/>
      <c r="HJ940" s="74"/>
      <c r="HK940" s="74"/>
      <c r="HL940" s="74"/>
      <c r="HM940" s="74"/>
      <c r="HN940" s="74"/>
      <c r="HO940" s="74"/>
      <c r="HP940" s="74"/>
      <c r="HQ940" s="74"/>
      <c r="HR940" s="74"/>
      <c r="HS940" s="74"/>
      <c r="HT940" s="74"/>
      <c r="HU940" s="74"/>
      <c r="HV940" s="74"/>
      <c r="HW940" s="74"/>
      <c r="HX940" s="74"/>
      <c r="HY940" s="74"/>
      <c r="HZ940" s="74"/>
      <c r="IA940" s="74"/>
      <c r="IB940" s="74"/>
      <c r="IC940" s="74"/>
      <c r="ID940" s="74"/>
      <c r="IE940" s="74"/>
      <c r="IF940" s="74"/>
      <c r="IG940" s="74"/>
      <c r="IH940" s="74"/>
      <c r="II940" s="74"/>
      <c r="IJ940" s="74"/>
    </row>
    <row r="941" spans="1:244">
      <c r="A941" s="75" t="s">
        <v>1929</v>
      </c>
      <c r="B941" s="76" t="s">
        <v>2108</v>
      </c>
      <c r="C941" s="81"/>
      <c r="D941" s="80"/>
      <c r="E941" s="80"/>
      <c r="F941" s="74"/>
      <c r="G941" s="74"/>
      <c r="H941" s="74"/>
      <c r="I941" s="74"/>
      <c r="J941" s="74"/>
      <c r="K941" s="74"/>
      <c r="L941" s="74"/>
      <c r="M941" s="74"/>
      <c r="N941" s="74"/>
      <c r="O941" s="74"/>
      <c r="P941" s="74"/>
      <c r="Q941" s="74"/>
      <c r="R941" s="74"/>
      <c r="S941" s="74"/>
      <c r="T941" s="74"/>
      <c r="U941" s="74"/>
      <c r="V941" s="74"/>
      <c r="W941" s="74"/>
      <c r="X941" s="74"/>
      <c r="Y941" s="74"/>
      <c r="Z941" s="74"/>
      <c r="AA941" s="74"/>
      <c r="AB941" s="74"/>
      <c r="AC941" s="74"/>
      <c r="AD941" s="74"/>
      <c r="AE941" s="74"/>
      <c r="AF941" s="74"/>
      <c r="AG941" s="74"/>
      <c r="AH941" s="74"/>
      <c r="AI941" s="74"/>
      <c r="AJ941" s="74"/>
      <c r="AK941" s="74"/>
      <c r="AL941" s="74"/>
      <c r="AM941" s="74"/>
      <c r="AN941" s="74"/>
      <c r="AO941" s="74"/>
      <c r="AP941" s="74"/>
      <c r="AQ941" s="74"/>
      <c r="AR941" s="74"/>
      <c r="AS941" s="74"/>
      <c r="AT941" s="74"/>
      <c r="AU941" s="74"/>
      <c r="AV941" s="74"/>
      <c r="AW941" s="74"/>
      <c r="AX941" s="74"/>
      <c r="AY941" s="74"/>
      <c r="AZ941" s="74"/>
      <c r="BA941" s="74"/>
      <c r="BB941" s="74"/>
      <c r="BC941" s="74"/>
      <c r="BD941" s="74"/>
      <c r="BE941" s="74"/>
      <c r="BF941" s="74"/>
      <c r="BG941" s="74"/>
      <c r="BH941" s="74"/>
      <c r="BI941" s="74"/>
      <c r="BJ941" s="74"/>
      <c r="BK941" s="74"/>
      <c r="BL941" s="74"/>
      <c r="BM941" s="74"/>
      <c r="BN941" s="74"/>
      <c r="BO941" s="74"/>
      <c r="BP941" s="74"/>
      <c r="BQ941" s="74"/>
      <c r="BR941" s="74"/>
      <c r="BS941" s="74"/>
      <c r="BT941" s="74"/>
      <c r="BU941" s="74"/>
      <c r="BV941" s="74"/>
      <c r="BW941" s="74"/>
      <c r="BX941" s="74"/>
      <c r="BY941" s="74"/>
      <c r="BZ941" s="74"/>
      <c r="CA941" s="74"/>
      <c r="CB941" s="74"/>
      <c r="CC941" s="74"/>
      <c r="CD941" s="74"/>
      <c r="CE941" s="74"/>
      <c r="CF941" s="74"/>
      <c r="CG941" s="74"/>
      <c r="CH941" s="74"/>
      <c r="CI941" s="74"/>
      <c r="CJ941" s="74"/>
      <c r="CK941" s="74"/>
      <c r="CL941" s="74"/>
      <c r="CM941" s="74"/>
      <c r="CN941" s="74"/>
      <c r="CO941" s="74"/>
      <c r="CP941" s="74"/>
      <c r="CQ941" s="74"/>
      <c r="CR941" s="74"/>
      <c r="CS941" s="74"/>
      <c r="CT941" s="74"/>
      <c r="CU941" s="74"/>
      <c r="CV941" s="74"/>
      <c r="CW941" s="74"/>
      <c r="CX941" s="74"/>
      <c r="CY941" s="74"/>
      <c r="CZ941" s="74"/>
      <c r="DA941" s="74"/>
      <c r="DB941" s="74"/>
      <c r="DC941" s="74"/>
      <c r="DD941" s="74"/>
      <c r="DE941" s="74"/>
      <c r="DF941" s="74"/>
      <c r="DG941" s="74"/>
      <c r="DH941" s="74"/>
      <c r="DI941" s="74"/>
      <c r="DJ941" s="74"/>
      <c r="DK941" s="74"/>
      <c r="DL941" s="74"/>
      <c r="DM941" s="74"/>
      <c r="DN941" s="74"/>
      <c r="DO941" s="74"/>
      <c r="DP941" s="74"/>
      <c r="DQ941" s="74"/>
      <c r="DR941" s="74"/>
      <c r="DS941" s="74"/>
      <c r="DT941" s="74"/>
      <c r="DU941" s="74"/>
      <c r="DV941" s="74"/>
      <c r="DW941" s="74"/>
      <c r="DX941" s="74"/>
      <c r="DY941" s="74"/>
      <c r="DZ941" s="74"/>
      <c r="EA941" s="74"/>
      <c r="EB941" s="74"/>
      <c r="EC941" s="74"/>
      <c r="ED941" s="74"/>
      <c r="EE941" s="74"/>
      <c r="EF941" s="74"/>
      <c r="EG941" s="74"/>
      <c r="EH941" s="74"/>
      <c r="EI941" s="74"/>
      <c r="EJ941" s="74"/>
      <c r="EK941" s="74"/>
      <c r="EL941" s="74"/>
      <c r="EM941" s="74"/>
      <c r="EN941" s="74"/>
      <c r="EO941" s="74"/>
      <c r="EP941" s="74"/>
      <c r="EQ941" s="74"/>
      <c r="ER941" s="74"/>
      <c r="ES941" s="74"/>
      <c r="ET941" s="74"/>
      <c r="EU941" s="74"/>
      <c r="EV941" s="74"/>
      <c r="EW941" s="74"/>
      <c r="EX941" s="74"/>
      <c r="EY941" s="74"/>
      <c r="EZ941" s="74"/>
      <c r="FA941" s="74"/>
      <c r="FB941" s="74"/>
      <c r="FC941" s="74"/>
      <c r="FD941" s="74"/>
      <c r="FE941" s="74"/>
      <c r="FF941" s="74"/>
      <c r="FG941" s="74"/>
      <c r="FH941" s="74"/>
      <c r="FI941" s="74"/>
      <c r="FJ941" s="74"/>
      <c r="FK941" s="74"/>
      <c r="FL941" s="74"/>
      <c r="FM941" s="74"/>
      <c r="FN941" s="74"/>
      <c r="FO941" s="74"/>
      <c r="FP941" s="74"/>
      <c r="FQ941" s="74"/>
      <c r="FR941" s="74"/>
      <c r="FS941" s="74"/>
      <c r="FT941" s="74"/>
      <c r="FU941" s="74"/>
      <c r="FV941" s="74"/>
      <c r="FW941" s="74"/>
      <c r="FX941" s="74"/>
      <c r="FY941" s="74"/>
      <c r="FZ941" s="74"/>
      <c r="GA941" s="74"/>
      <c r="GB941" s="74"/>
      <c r="GC941" s="74"/>
      <c r="GD941" s="74"/>
      <c r="GE941" s="74"/>
      <c r="GF941" s="74"/>
      <c r="GG941" s="74"/>
      <c r="GH941" s="74"/>
      <c r="GI941" s="74"/>
      <c r="GJ941" s="74"/>
      <c r="GK941" s="74"/>
      <c r="GL941" s="74"/>
      <c r="GM941" s="74"/>
      <c r="GN941" s="74"/>
      <c r="GO941" s="74"/>
      <c r="GP941" s="74"/>
      <c r="GQ941" s="74"/>
      <c r="GR941" s="74"/>
      <c r="GS941" s="74"/>
      <c r="GT941" s="74"/>
      <c r="GU941" s="74"/>
      <c r="GV941" s="74"/>
      <c r="GW941" s="74"/>
      <c r="GX941" s="74"/>
      <c r="GY941" s="74"/>
      <c r="GZ941" s="74"/>
      <c r="HA941" s="74"/>
      <c r="HB941" s="74"/>
      <c r="HC941" s="74"/>
      <c r="HD941" s="74"/>
      <c r="HE941" s="74"/>
      <c r="HF941" s="74"/>
      <c r="HG941" s="74"/>
      <c r="HH941" s="74"/>
      <c r="HI941" s="74"/>
      <c r="HJ941" s="74"/>
      <c r="HK941" s="74"/>
      <c r="HL941" s="74"/>
      <c r="HM941" s="74"/>
      <c r="HN941" s="74"/>
      <c r="HO941" s="74"/>
      <c r="HP941" s="74"/>
      <c r="HQ941" s="74"/>
      <c r="HR941" s="74"/>
      <c r="HS941" s="74"/>
      <c r="HT941" s="74"/>
      <c r="HU941" s="74"/>
      <c r="HV941" s="74"/>
      <c r="HW941" s="74"/>
      <c r="HX941" s="74"/>
      <c r="HY941" s="74"/>
      <c r="HZ941" s="74"/>
      <c r="IA941" s="74"/>
      <c r="IB941" s="74"/>
      <c r="IC941" s="74"/>
      <c r="ID941" s="74"/>
      <c r="IE941" s="74"/>
      <c r="IF941" s="74"/>
      <c r="IG941" s="74"/>
      <c r="IH941" s="74"/>
      <c r="II941" s="74"/>
      <c r="IJ941" s="74"/>
    </row>
    <row r="942" spans="1:244">
      <c r="A942" s="75" t="s">
        <v>1930</v>
      </c>
      <c r="B942" s="76" t="s">
        <v>2109</v>
      </c>
      <c r="C942" s="81"/>
      <c r="D942" s="80"/>
      <c r="E942" s="80"/>
      <c r="F942" s="74"/>
      <c r="G942" s="74"/>
      <c r="H942" s="74"/>
      <c r="I942" s="74"/>
      <c r="J942" s="74"/>
      <c r="K942" s="74"/>
      <c r="L942" s="74"/>
      <c r="M942" s="74"/>
      <c r="N942" s="74"/>
      <c r="O942" s="74"/>
      <c r="P942" s="74"/>
      <c r="Q942" s="74"/>
      <c r="R942" s="74"/>
      <c r="S942" s="74"/>
      <c r="T942" s="74"/>
      <c r="U942" s="74"/>
      <c r="V942" s="74"/>
      <c r="W942" s="74"/>
      <c r="X942" s="74"/>
      <c r="Y942" s="74"/>
      <c r="Z942" s="74"/>
      <c r="AA942" s="74"/>
      <c r="AB942" s="74"/>
      <c r="AC942" s="74"/>
      <c r="AD942" s="74"/>
      <c r="AE942" s="74"/>
      <c r="AF942" s="74"/>
      <c r="AG942" s="74"/>
      <c r="AH942" s="74"/>
      <c r="AI942" s="74"/>
      <c r="AJ942" s="74"/>
      <c r="AK942" s="74"/>
      <c r="AL942" s="74"/>
      <c r="AM942" s="74"/>
      <c r="AN942" s="74"/>
      <c r="AO942" s="74"/>
      <c r="AP942" s="74"/>
      <c r="AQ942" s="74"/>
      <c r="AR942" s="74"/>
      <c r="AS942" s="74"/>
      <c r="AT942" s="74"/>
      <c r="AU942" s="74"/>
      <c r="AV942" s="74"/>
      <c r="AW942" s="74"/>
      <c r="AX942" s="74"/>
      <c r="AY942" s="74"/>
      <c r="AZ942" s="74"/>
      <c r="BA942" s="74"/>
      <c r="BB942" s="74"/>
      <c r="BC942" s="74"/>
      <c r="BD942" s="74"/>
      <c r="BE942" s="74"/>
      <c r="BF942" s="74"/>
      <c r="BG942" s="74"/>
      <c r="BH942" s="74"/>
      <c r="BI942" s="74"/>
      <c r="BJ942" s="74"/>
      <c r="BK942" s="74"/>
      <c r="BL942" s="74"/>
      <c r="BM942" s="74"/>
      <c r="BN942" s="74"/>
      <c r="BO942" s="74"/>
      <c r="BP942" s="74"/>
      <c r="BQ942" s="74"/>
      <c r="BR942" s="74"/>
      <c r="BS942" s="74"/>
      <c r="BT942" s="74"/>
      <c r="BU942" s="74"/>
      <c r="BV942" s="74"/>
      <c r="BW942" s="74"/>
      <c r="BX942" s="74"/>
      <c r="BY942" s="74"/>
      <c r="BZ942" s="74"/>
      <c r="CA942" s="74"/>
      <c r="CB942" s="74"/>
      <c r="CC942" s="74"/>
      <c r="CD942" s="74"/>
      <c r="CE942" s="74"/>
      <c r="CF942" s="74"/>
      <c r="CG942" s="74"/>
      <c r="CH942" s="74"/>
      <c r="CI942" s="74"/>
      <c r="CJ942" s="74"/>
      <c r="CK942" s="74"/>
      <c r="CL942" s="74"/>
      <c r="CM942" s="74"/>
      <c r="CN942" s="74"/>
      <c r="CO942" s="74"/>
      <c r="CP942" s="74"/>
      <c r="CQ942" s="74"/>
      <c r="CR942" s="74"/>
      <c r="CS942" s="74"/>
      <c r="CT942" s="74"/>
      <c r="CU942" s="74"/>
      <c r="CV942" s="74"/>
      <c r="CW942" s="74"/>
      <c r="CX942" s="74"/>
      <c r="CY942" s="74"/>
      <c r="CZ942" s="74"/>
      <c r="DA942" s="74"/>
      <c r="DB942" s="74"/>
      <c r="DC942" s="74"/>
      <c r="DD942" s="74"/>
      <c r="DE942" s="74"/>
      <c r="DF942" s="74"/>
      <c r="DG942" s="74"/>
      <c r="DH942" s="74"/>
      <c r="DI942" s="74"/>
      <c r="DJ942" s="74"/>
      <c r="DK942" s="74"/>
      <c r="DL942" s="74"/>
      <c r="DM942" s="74"/>
      <c r="DN942" s="74"/>
      <c r="DO942" s="74"/>
      <c r="DP942" s="74"/>
      <c r="DQ942" s="74"/>
      <c r="DR942" s="74"/>
      <c r="DS942" s="74"/>
      <c r="DT942" s="74"/>
      <c r="DU942" s="74"/>
      <c r="DV942" s="74"/>
      <c r="DW942" s="74"/>
      <c r="DX942" s="74"/>
      <c r="DY942" s="74"/>
      <c r="DZ942" s="74"/>
      <c r="EA942" s="74"/>
      <c r="EB942" s="74"/>
      <c r="EC942" s="74"/>
      <c r="ED942" s="74"/>
      <c r="EE942" s="74"/>
      <c r="EF942" s="74"/>
      <c r="EG942" s="74"/>
      <c r="EH942" s="74"/>
      <c r="EI942" s="74"/>
      <c r="EJ942" s="74"/>
      <c r="EK942" s="74"/>
      <c r="EL942" s="74"/>
      <c r="EM942" s="74"/>
      <c r="EN942" s="74"/>
      <c r="EO942" s="74"/>
      <c r="EP942" s="74"/>
      <c r="EQ942" s="74"/>
      <c r="ER942" s="74"/>
      <c r="ES942" s="74"/>
      <c r="ET942" s="74"/>
      <c r="EU942" s="74"/>
      <c r="EV942" s="74"/>
      <c r="EW942" s="74"/>
      <c r="EX942" s="74"/>
      <c r="EY942" s="74"/>
      <c r="EZ942" s="74"/>
      <c r="FA942" s="74"/>
      <c r="FB942" s="74"/>
      <c r="FC942" s="74"/>
      <c r="FD942" s="74"/>
      <c r="FE942" s="74"/>
      <c r="FF942" s="74"/>
      <c r="FG942" s="74"/>
      <c r="FH942" s="74"/>
      <c r="FI942" s="74"/>
      <c r="FJ942" s="74"/>
      <c r="FK942" s="74"/>
      <c r="FL942" s="74"/>
      <c r="FM942" s="74"/>
      <c r="FN942" s="74"/>
      <c r="FO942" s="74"/>
      <c r="FP942" s="74"/>
      <c r="FQ942" s="74"/>
      <c r="FR942" s="74"/>
      <c r="FS942" s="74"/>
      <c r="FT942" s="74"/>
      <c r="FU942" s="74"/>
      <c r="FV942" s="74"/>
      <c r="FW942" s="74"/>
      <c r="FX942" s="74"/>
      <c r="FY942" s="74"/>
      <c r="FZ942" s="74"/>
      <c r="GA942" s="74"/>
      <c r="GB942" s="74"/>
      <c r="GC942" s="74"/>
      <c r="GD942" s="74"/>
      <c r="GE942" s="74"/>
      <c r="GF942" s="74"/>
      <c r="GG942" s="74"/>
      <c r="GH942" s="74"/>
      <c r="GI942" s="74"/>
      <c r="GJ942" s="74"/>
      <c r="GK942" s="74"/>
      <c r="GL942" s="74"/>
      <c r="GM942" s="74"/>
      <c r="GN942" s="74"/>
      <c r="GO942" s="74"/>
      <c r="GP942" s="74"/>
      <c r="GQ942" s="74"/>
      <c r="GR942" s="74"/>
      <c r="GS942" s="74"/>
      <c r="GT942" s="74"/>
      <c r="GU942" s="74"/>
      <c r="GV942" s="74"/>
      <c r="GW942" s="74"/>
      <c r="GX942" s="74"/>
      <c r="GY942" s="74"/>
      <c r="GZ942" s="74"/>
      <c r="HA942" s="74"/>
      <c r="HB942" s="74"/>
      <c r="HC942" s="74"/>
      <c r="HD942" s="74"/>
      <c r="HE942" s="74"/>
      <c r="HF942" s="74"/>
      <c r="HG942" s="74"/>
      <c r="HH942" s="74"/>
      <c r="HI942" s="74"/>
      <c r="HJ942" s="74"/>
      <c r="HK942" s="74"/>
      <c r="HL942" s="74"/>
      <c r="HM942" s="74"/>
      <c r="HN942" s="74"/>
      <c r="HO942" s="74"/>
      <c r="HP942" s="74"/>
      <c r="HQ942" s="74"/>
      <c r="HR942" s="74"/>
      <c r="HS942" s="74"/>
      <c r="HT942" s="74"/>
      <c r="HU942" s="74"/>
      <c r="HV942" s="74"/>
      <c r="HW942" s="74"/>
      <c r="HX942" s="74"/>
      <c r="HY942" s="74"/>
      <c r="HZ942" s="74"/>
      <c r="IA942" s="74"/>
      <c r="IB942" s="74"/>
      <c r="IC942" s="74"/>
      <c r="ID942" s="74"/>
      <c r="IE942" s="74"/>
      <c r="IF942" s="74"/>
      <c r="IG942" s="74"/>
      <c r="IH942" s="74"/>
      <c r="II942" s="74"/>
      <c r="IJ942" s="74"/>
    </row>
    <row r="943" spans="1:244">
      <c r="A943" s="75" t="s">
        <v>1931</v>
      </c>
      <c r="B943" s="76" t="s">
        <v>196</v>
      </c>
      <c r="C943" s="81"/>
      <c r="D943" s="80"/>
      <c r="E943" s="80"/>
      <c r="F943" s="74"/>
      <c r="G943" s="74"/>
      <c r="H943" s="74"/>
      <c r="I943" s="74"/>
      <c r="J943" s="74"/>
      <c r="K943" s="74"/>
      <c r="L943" s="74"/>
      <c r="M943" s="74"/>
      <c r="N943" s="74"/>
      <c r="O943" s="74"/>
      <c r="P943" s="74"/>
      <c r="Q943" s="74"/>
      <c r="R943" s="74"/>
      <c r="S943" s="74"/>
      <c r="T943" s="74"/>
      <c r="U943" s="74"/>
      <c r="V943" s="74"/>
      <c r="W943" s="74"/>
      <c r="X943" s="74"/>
      <c r="Y943" s="74"/>
      <c r="Z943" s="74"/>
      <c r="AA943" s="74"/>
      <c r="AB943" s="74"/>
      <c r="AC943" s="74"/>
      <c r="AD943" s="74"/>
      <c r="AE943" s="74"/>
      <c r="AF943" s="74"/>
      <c r="AG943" s="74"/>
      <c r="AH943" s="74"/>
      <c r="AI943" s="74"/>
      <c r="AJ943" s="74"/>
      <c r="AK943" s="74"/>
      <c r="AL943" s="74"/>
      <c r="AM943" s="74"/>
      <c r="AN943" s="74"/>
      <c r="AO943" s="74"/>
      <c r="AP943" s="74"/>
      <c r="AQ943" s="74"/>
      <c r="AR943" s="74"/>
      <c r="AS943" s="74"/>
      <c r="AT943" s="74"/>
      <c r="AU943" s="74"/>
      <c r="AV943" s="74"/>
      <c r="AW943" s="74"/>
      <c r="AX943" s="74"/>
      <c r="AY943" s="74"/>
      <c r="AZ943" s="74"/>
      <c r="BA943" s="74"/>
      <c r="BB943" s="74"/>
      <c r="BC943" s="74"/>
      <c r="BD943" s="74"/>
      <c r="BE943" s="74"/>
      <c r="BF943" s="74"/>
      <c r="BG943" s="74"/>
      <c r="BH943" s="74"/>
      <c r="BI943" s="74"/>
      <c r="BJ943" s="74"/>
      <c r="BK943" s="74"/>
      <c r="BL943" s="74"/>
      <c r="BM943" s="74"/>
      <c r="BN943" s="74"/>
      <c r="BO943" s="74"/>
      <c r="BP943" s="74"/>
      <c r="BQ943" s="74"/>
      <c r="BR943" s="74"/>
      <c r="BS943" s="74"/>
      <c r="BT943" s="74"/>
      <c r="BU943" s="74"/>
      <c r="BV943" s="74"/>
      <c r="BW943" s="74"/>
      <c r="BX943" s="74"/>
      <c r="BY943" s="74"/>
      <c r="BZ943" s="74"/>
      <c r="CA943" s="74"/>
      <c r="CB943" s="74"/>
      <c r="CC943" s="74"/>
      <c r="CD943" s="74"/>
      <c r="CE943" s="74"/>
      <c r="CF943" s="74"/>
      <c r="CG943" s="74"/>
      <c r="CH943" s="74"/>
      <c r="CI943" s="74"/>
      <c r="CJ943" s="74"/>
      <c r="CK943" s="74"/>
      <c r="CL943" s="74"/>
      <c r="CM943" s="74"/>
      <c r="CN943" s="74"/>
      <c r="CO943" s="74"/>
      <c r="CP943" s="74"/>
      <c r="CQ943" s="74"/>
      <c r="CR943" s="74"/>
      <c r="CS943" s="74"/>
      <c r="CT943" s="74"/>
      <c r="CU943" s="74"/>
      <c r="CV943" s="74"/>
      <c r="CW943" s="74"/>
      <c r="CX943" s="74"/>
      <c r="CY943" s="74"/>
      <c r="CZ943" s="74"/>
      <c r="DA943" s="74"/>
      <c r="DB943" s="74"/>
      <c r="DC943" s="74"/>
      <c r="DD943" s="74"/>
      <c r="DE943" s="74"/>
      <c r="DF943" s="74"/>
      <c r="DG943" s="74"/>
      <c r="DH943" s="74"/>
      <c r="DI943" s="74"/>
      <c r="DJ943" s="74"/>
      <c r="DK943" s="74"/>
      <c r="DL943" s="74"/>
      <c r="DM943" s="74"/>
      <c r="DN943" s="74"/>
      <c r="DO943" s="74"/>
      <c r="DP943" s="74"/>
      <c r="DQ943" s="74"/>
      <c r="DR943" s="74"/>
      <c r="DS943" s="74"/>
      <c r="DT943" s="74"/>
      <c r="DU943" s="74"/>
      <c r="DV943" s="74"/>
      <c r="DW943" s="74"/>
      <c r="DX943" s="74"/>
      <c r="DY943" s="74"/>
      <c r="DZ943" s="74"/>
      <c r="EA943" s="74"/>
      <c r="EB943" s="74"/>
      <c r="EC943" s="74"/>
      <c r="ED943" s="74"/>
      <c r="EE943" s="74"/>
      <c r="EF943" s="74"/>
      <c r="EG943" s="74"/>
      <c r="EH943" s="74"/>
      <c r="EI943" s="74"/>
      <c r="EJ943" s="74"/>
      <c r="EK943" s="74"/>
      <c r="EL943" s="74"/>
      <c r="EM943" s="74"/>
      <c r="EN943" s="74"/>
      <c r="EO943" s="74"/>
      <c r="EP943" s="74"/>
      <c r="EQ943" s="74"/>
      <c r="ER943" s="74"/>
      <c r="ES943" s="74"/>
      <c r="ET943" s="74"/>
      <c r="EU943" s="74"/>
      <c r="EV943" s="74"/>
      <c r="EW943" s="74"/>
      <c r="EX943" s="74"/>
      <c r="EY943" s="74"/>
      <c r="EZ943" s="74"/>
      <c r="FA943" s="74"/>
      <c r="FB943" s="74"/>
      <c r="FC943" s="74"/>
      <c r="FD943" s="74"/>
      <c r="FE943" s="74"/>
      <c r="FF943" s="74"/>
      <c r="FG943" s="74"/>
      <c r="FH943" s="74"/>
      <c r="FI943" s="74"/>
      <c r="FJ943" s="74"/>
      <c r="FK943" s="74"/>
      <c r="FL943" s="74"/>
      <c r="FM943" s="74"/>
      <c r="FN943" s="74"/>
      <c r="FO943" s="74"/>
      <c r="FP943" s="74"/>
      <c r="FQ943" s="74"/>
      <c r="FR943" s="74"/>
      <c r="FS943" s="74"/>
      <c r="FT943" s="74"/>
      <c r="FU943" s="74"/>
      <c r="FV943" s="74"/>
      <c r="FW943" s="74"/>
      <c r="FX943" s="74"/>
      <c r="FY943" s="74"/>
      <c r="FZ943" s="74"/>
      <c r="GA943" s="74"/>
      <c r="GB943" s="74"/>
      <c r="GC943" s="74"/>
      <c r="GD943" s="74"/>
      <c r="GE943" s="74"/>
      <c r="GF943" s="74"/>
      <c r="GG943" s="74"/>
      <c r="GH943" s="74"/>
      <c r="GI943" s="74"/>
      <c r="GJ943" s="74"/>
      <c r="GK943" s="74"/>
      <c r="GL943" s="74"/>
      <c r="GM943" s="74"/>
      <c r="GN943" s="74"/>
      <c r="GO943" s="74"/>
      <c r="GP943" s="74"/>
      <c r="GQ943" s="74"/>
      <c r="GR943" s="74"/>
      <c r="GS943" s="74"/>
      <c r="GT943" s="74"/>
      <c r="GU943" s="74"/>
      <c r="GV943" s="74"/>
      <c r="GW943" s="74"/>
      <c r="GX943" s="74"/>
      <c r="GY943" s="74"/>
      <c r="GZ943" s="74"/>
      <c r="HA943" s="74"/>
      <c r="HB943" s="74"/>
      <c r="HC943" s="74"/>
      <c r="HD943" s="74"/>
      <c r="HE943" s="74"/>
      <c r="HF943" s="74"/>
      <c r="HG943" s="74"/>
      <c r="HH943" s="74"/>
      <c r="HI943" s="74"/>
      <c r="HJ943" s="74"/>
      <c r="HK943" s="74"/>
      <c r="HL943" s="74"/>
      <c r="HM943" s="74"/>
      <c r="HN943" s="74"/>
      <c r="HO943" s="74"/>
      <c r="HP943" s="74"/>
      <c r="HQ943" s="74"/>
      <c r="HR943" s="74"/>
      <c r="HS943" s="74"/>
      <c r="HT943" s="74"/>
      <c r="HU943" s="74"/>
      <c r="HV943" s="74"/>
      <c r="HW943" s="74"/>
      <c r="HX943" s="74"/>
      <c r="HY943" s="74"/>
      <c r="HZ943" s="74"/>
      <c r="IA943" s="74"/>
      <c r="IB943" s="74"/>
      <c r="IC943" s="74"/>
      <c r="ID943" s="74"/>
      <c r="IE943" s="74"/>
      <c r="IF943" s="74"/>
      <c r="IG943" s="74"/>
      <c r="IH943" s="74"/>
      <c r="II943" s="74"/>
      <c r="IJ943" s="74"/>
    </row>
    <row r="944" spans="1:244" ht="31.5">
      <c r="A944" s="70" t="s">
        <v>1934</v>
      </c>
      <c r="B944" s="71" t="s">
        <v>2115</v>
      </c>
      <c r="C944" s="72"/>
      <c r="D944" s="73">
        <f>SUM(D945:D947)</f>
        <v>0</v>
      </c>
      <c r="E944" s="73">
        <f>SUM(E945:E947)</f>
        <v>0</v>
      </c>
      <c r="F944" s="74"/>
      <c r="G944" s="74"/>
      <c r="H944" s="74"/>
      <c r="I944" s="74"/>
      <c r="J944" s="74"/>
      <c r="K944" s="74"/>
      <c r="L944" s="74"/>
      <c r="M944" s="74"/>
      <c r="N944" s="74"/>
      <c r="O944" s="74"/>
      <c r="P944" s="74"/>
      <c r="Q944" s="74"/>
      <c r="R944" s="74"/>
      <c r="S944" s="74"/>
      <c r="T944" s="74"/>
      <c r="U944" s="74"/>
      <c r="V944" s="74"/>
      <c r="W944" s="74"/>
      <c r="X944" s="74"/>
      <c r="Y944" s="74"/>
      <c r="Z944" s="74"/>
      <c r="AA944" s="74"/>
      <c r="AB944" s="74"/>
      <c r="AC944" s="74"/>
      <c r="AD944" s="74"/>
      <c r="AE944" s="74"/>
      <c r="AF944" s="74"/>
      <c r="AG944" s="74"/>
      <c r="AH944" s="74"/>
      <c r="AI944" s="74"/>
      <c r="AJ944" s="74"/>
      <c r="AK944" s="74"/>
      <c r="AL944" s="74"/>
      <c r="AM944" s="74"/>
      <c r="AN944" s="74"/>
      <c r="AO944" s="74"/>
      <c r="AP944" s="74"/>
      <c r="AQ944" s="74"/>
      <c r="AR944" s="74"/>
      <c r="AS944" s="74"/>
      <c r="AT944" s="74"/>
      <c r="AU944" s="74"/>
      <c r="AV944" s="74"/>
      <c r="AW944" s="74"/>
      <c r="AX944" s="74"/>
      <c r="AY944" s="74"/>
      <c r="AZ944" s="74"/>
      <c r="BA944" s="74"/>
      <c r="BB944" s="74"/>
      <c r="BC944" s="74"/>
      <c r="BD944" s="74"/>
      <c r="BE944" s="74"/>
      <c r="BF944" s="74"/>
      <c r="BG944" s="74"/>
      <c r="BH944" s="74"/>
      <c r="BI944" s="74"/>
      <c r="BJ944" s="74"/>
      <c r="BK944" s="74"/>
      <c r="BL944" s="74"/>
      <c r="BM944" s="74"/>
      <c r="BN944" s="74"/>
      <c r="BO944" s="74"/>
      <c r="BP944" s="74"/>
      <c r="BQ944" s="74"/>
      <c r="BR944" s="74"/>
      <c r="BS944" s="74"/>
      <c r="BT944" s="74"/>
      <c r="BU944" s="74"/>
      <c r="BV944" s="74"/>
      <c r="BW944" s="74"/>
      <c r="BX944" s="74"/>
      <c r="BY944" s="74"/>
      <c r="BZ944" s="74"/>
      <c r="CA944" s="74"/>
      <c r="CB944" s="74"/>
      <c r="CC944" s="74"/>
      <c r="CD944" s="74"/>
      <c r="CE944" s="74"/>
      <c r="CF944" s="74"/>
      <c r="CG944" s="74"/>
      <c r="CH944" s="74"/>
      <c r="CI944" s="74"/>
      <c r="CJ944" s="74"/>
      <c r="CK944" s="74"/>
      <c r="CL944" s="74"/>
      <c r="CM944" s="74"/>
      <c r="CN944" s="74"/>
      <c r="CO944" s="74"/>
      <c r="CP944" s="74"/>
      <c r="CQ944" s="74"/>
      <c r="CR944" s="74"/>
      <c r="CS944" s="74"/>
      <c r="CT944" s="74"/>
      <c r="CU944" s="74"/>
      <c r="CV944" s="74"/>
      <c r="CW944" s="74"/>
      <c r="CX944" s="74"/>
      <c r="CY944" s="74"/>
      <c r="CZ944" s="74"/>
      <c r="DA944" s="74"/>
      <c r="DB944" s="74"/>
      <c r="DC944" s="74"/>
      <c r="DD944" s="74"/>
      <c r="DE944" s="74"/>
      <c r="DF944" s="74"/>
      <c r="DG944" s="74"/>
      <c r="DH944" s="74"/>
      <c r="DI944" s="74"/>
      <c r="DJ944" s="74"/>
      <c r="DK944" s="74"/>
      <c r="DL944" s="74"/>
      <c r="DM944" s="74"/>
      <c r="DN944" s="74"/>
      <c r="DO944" s="74"/>
      <c r="DP944" s="74"/>
      <c r="DQ944" s="74"/>
      <c r="DR944" s="74"/>
      <c r="DS944" s="74"/>
      <c r="DT944" s="74"/>
      <c r="DU944" s="74"/>
      <c r="DV944" s="74"/>
      <c r="DW944" s="74"/>
      <c r="DX944" s="74"/>
      <c r="DY944" s="74"/>
      <c r="DZ944" s="74"/>
      <c r="EA944" s="74"/>
      <c r="EB944" s="74"/>
      <c r="EC944" s="74"/>
      <c r="ED944" s="74"/>
      <c r="EE944" s="74"/>
      <c r="EF944" s="74"/>
      <c r="EG944" s="74"/>
      <c r="EH944" s="74"/>
      <c r="EI944" s="74"/>
      <c r="EJ944" s="74"/>
      <c r="EK944" s="74"/>
      <c r="EL944" s="74"/>
      <c r="EM944" s="74"/>
      <c r="EN944" s="74"/>
      <c r="EO944" s="74"/>
      <c r="EP944" s="74"/>
      <c r="EQ944" s="74"/>
      <c r="ER944" s="74"/>
      <c r="ES944" s="74"/>
      <c r="ET944" s="74"/>
      <c r="EU944" s="74"/>
      <c r="EV944" s="74"/>
      <c r="EW944" s="74"/>
      <c r="EX944" s="74"/>
      <c r="EY944" s="74"/>
      <c r="EZ944" s="74"/>
      <c r="FA944" s="74"/>
      <c r="FB944" s="74"/>
      <c r="FC944" s="74"/>
      <c r="FD944" s="74"/>
      <c r="FE944" s="74"/>
      <c r="FF944" s="74"/>
      <c r="FG944" s="74"/>
      <c r="FH944" s="74"/>
      <c r="FI944" s="74"/>
      <c r="FJ944" s="74"/>
      <c r="FK944" s="74"/>
      <c r="FL944" s="74"/>
      <c r="FM944" s="74"/>
      <c r="FN944" s="74"/>
      <c r="FO944" s="74"/>
      <c r="FP944" s="74"/>
      <c r="FQ944" s="74"/>
      <c r="FR944" s="74"/>
      <c r="FS944" s="74"/>
      <c r="FT944" s="74"/>
      <c r="FU944" s="74"/>
      <c r="FV944" s="74"/>
      <c r="FW944" s="74"/>
      <c r="FX944" s="74"/>
      <c r="FY944" s="74"/>
      <c r="FZ944" s="74"/>
      <c r="GA944" s="74"/>
      <c r="GB944" s="74"/>
      <c r="GC944" s="74"/>
      <c r="GD944" s="74"/>
      <c r="GE944" s="74"/>
      <c r="GF944" s="74"/>
      <c r="GG944" s="74"/>
      <c r="GH944" s="74"/>
      <c r="GI944" s="74"/>
      <c r="GJ944" s="74"/>
      <c r="GK944" s="74"/>
      <c r="GL944" s="74"/>
      <c r="GM944" s="74"/>
      <c r="GN944" s="74"/>
      <c r="GO944" s="74"/>
      <c r="GP944" s="74"/>
      <c r="GQ944" s="74"/>
      <c r="GR944" s="74"/>
      <c r="GS944" s="74"/>
      <c r="GT944" s="74"/>
      <c r="GU944" s="74"/>
      <c r="GV944" s="74"/>
      <c r="GW944" s="74"/>
      <c r="GX944" s="74"/>
      <c r="GY944" s="74"/>
      <c r="GZ944" s="74"/>
      <c r="HA944" s="74"/>
      <c r="HB944" s="74"/>
      <c r="HC944" s="74"/>
      <c r="HD944" s="74"/>
      <c r="HE944" s="74"/>
      <c r="HF944" s="74"/>
      <c r="HG944" s="74"/>
      <c r="HH944" s="74"/>
      <c r="HI944" s="74"/>
      <c r="HJ944" s="74"/>
      <c r="HK944" s="74"/>
      <c r="HL944" s="74"/>
      <c r="HM944" s="74"/>
      <c r="HN944" s="74"/>
      <c r="HO944" s="74"/>
      <c r="HP944" s="74"/>
      <c r="HQ944" s="74"/>
      <c r="HR944" s="74"/>
      <c r="HS944" s="74"/>
      <c r="HT944" s="74"/>
      <c r="HU944" s="74"/>
      <c r="HV944" s="74"/>
      <c r="HW944" s="74"/>
      <c r="HX944" s="74"/>
      <c r="HY944" s="74"/>
      <c r="HZ944" s="74"/>
      <c r="IA944" s="74"/>
      <c r="IB944" s="74"/>
      <c r="IC944" s="74"/>
      <c r="ID944" s="74"/>
      <c r="IE944" s="74"/>
      <c r="IF944" s="74"/>
      <c r="IG944" s="74"/>
      <c r="IH944" s="74"/>
      <c r="II944" s="74"/>
      <c r="IJ944" s="74"/>
    </row>
    <row r="945" spans="1:244">
      <c r="A945" s="75" t="s">
        <v>1935</v>
      </c>
      <c r="B945" s="76" t="s">
        <v>2108</v>
      </c>
      <c r="C945" s="81"/>
      <c r="D945" s="82"/>
      <c r="E945" s="80"/>
      <c r="F945" s="74"/>
      <c r="G945" s="74"/>
      <c r="H945" s="74"/>
      <c r="I945" s="74"/>
      <c r="J945" s="74"/>
      <c r="K945" s="74"/>
      <c r="L945" s="74"/>
      <c r="M945" s="74"/>
      <c r="N945" s="74"/>
      <c r="O945" s="74"/>
      <c r="P945" s="74"/>
      <c r="Q945" s="74"/>
      <c r="R945" s="74"/>
      <c r="S945" s="74"/>
      <c r="T945" s="74"/>
      <c r="U945" s="74"/>
      <c r="V945" s="74"/>
      <c r="W945" s="74"/>
      <c r="X945" s="74"/>
      <c r="Y945" s="74"/>
      <c r="Z945" s="74"/>
      <c r="AA945" s="74"/>
      <c r="AB945" s="74"/>
      <c r="AC945" s="74"/>
      <c r="AD945" s="74"/>
      <c r="AE945" s="74"/>
      <c r="AF945" s="74"/>
      <c r="AG945" s="74"/>
      <c r="AH945" s="74"/>
      <c r="AI945" s="74"/>
      <c r="AJ945" s="74"/>
      <c r="AK945" s="74"/>
      <c r="AL945" s="74"/>
      <c r="AM945" s="74"/>
      <c r="AN945" s="74"/>
      <c r="AO945" s="74"/>
      <c r="AP945" s="74"/>
      <c r="AQ945" s="74"/>
      <c r="AR945" s="74"/>
      <c r="AS945" s="74"/>
      <c r="AT945" s="74"/>
      <c r="AU945" s="74"/>
      <c r="AV945" s="74"/>
      <c r="AW945" s="74"/>
      <c r="AX945" s="74"/>
      <c r="AY945" s="74"/>
      <c r="AZ945" s="74"/>
      <c r="BA945" s="74"/>
      <c r="BB945" s="74"/>
      <c r="BC945" s="74"/>
      <c r="BD945" s="74"/>
      <c r="BE945" s="74"/>
      <c r="BF945" s="74"/>
      <c r="BG945" s="74"/>
      <c r="BH945" s="74"/>
      <c r="BI945" s="74"/>
      <c r="BJ945" s="74"/>
      <c r="BK945" s="74"/>
      <c r="BL945" s="74"/>
      <c r="BM945" s="74"/>
      <c r="BN945" s="74"/>
      <c r="BO945" s="74"/>
      <c r="BP945" s="74"/>
      <c r="BQ945" s="74"/>
      <c r="BR945" s="74"/>
      <c r="BS945" s="74"/>
      <c r="BT945" s="74"/>
      <c r="BU945" s="74"/>
      <c r="BV945" s="74"/>
      <c r="BW945" s="74"/>
      <c r="BX945" s="74"/>
      <c r="BY945" s="74"/>
      <c r="BZ945" s="74"/>
      <c r="CA945" s="74"/>
      <c r="CB945" s="74"/>
      <c r="CC945" s="74"/>
      <c r="CD945" s="74"/>
      <c r="CE945" s="74"/>
      <c r="CF945" s="74"/>
      <c r="CG945" s="74"/>
      <c r="CH945" s="74"/>
      <c r="CI945" s="74"/>
      <c r="CJ945" s="74"/>
      <c r="CK945" s="74"/>
      <c r="CL945" s="74"/>
      <c r="CM945" s="74"/>
      <c r="CN945" s="74"/>
      <c r="CO945" s="74"/>
      <c r="CP945" s="74"/>
      <c r="CQ945" s="74"/>
      <c r="CR945" s="74"/>
      <c r="CS945" s="74"/>
      <c r="CT945" s="74"/>
      <c r="CU945" s="74"/>
      <c r="CV945" s="74"/>
      <c r="CW945" s="74"/>
      <c r="CX945" s="74"/>
      <c r="CY945" s="74"/>
      <c r="CZ945" s="74"/>
      <c r="DA945" s="74"/>
      <c r="DB945" s="74"/>
      <c r="DC945" s="74"/>
      <c r="DD945" s="74"/>
      <c r="DE945" s="74"/>
      <c r="DF945" s="74"/>
      <c r="DG945" s="74"/>
      <c r="DH945" s="74"/>
      <c r="DI945" s="74"/>
      <c r="DJ945" s="74"/>
      <c r="DK945" s="74"/>
      <c r="DL945" s="74"/>
      <c r="DM945" s="74"/>
      <c r="DN945" s="74"/>
      <c r="DO945" s="74"/>
      <c r="DP945" s="74"/>
      <c r="DQ945" s="74"/>
      <c r="DR945" s="74"/>
      <c r="DS945" s="74"/>
      <c r="DT945" s="74"/>
      <c r="DU945" s="74"/>
      <c r="DV945" s="74"/>
      <c r="DW945" s="74"/>
      <c r="DX945" s="74"/>
      <c r="DY945" s="74"/>
      <c r="DZ945" s="74"/>
      <c r="EA945" s="74"/>
      <c r="EB945" s="74"/>
      <c r="EC945" s="74"/>
      <c r="ED945" s="74"/>
      <c r="EE945" s="74"/>
      <c r="EF945" s="74"/>
      <c r="EG945" s="74"/>
      <c r="EH945" s="74"/>
      <c r="EI945" s="74"/>
      <c r="EJ945" s="74"/>
      <c r="EK945" s="74"/>
      <c r="EL945" s="74"/>
      <c r="EM945" s="74"/>
      <c r="EN945" s="74"/>
      <c r="EO945" s="74"/>
      <c r="EP945" s="74"/>
      <c r="EQ945" s="74"/>
      <c r="ER945" s="74"/>
      <c r="ES945" s="74"/>
      <c r="ET945" s="74"/>
      <c r="EU945" s="74"/>
      <c r="EV945" s="74"/>
      <c r="EW945" s="74"/>
      <c r="EX945" s="74"/>
      <c r="EY945" s="74"/>
      <c r="EZ945" s="74"/>
      <c r="FA945" s="74"/>
      <c r="FB945" s="74"/>
      <c r="FC945" s="74"/>
      <c r="FD945" s="74"/>
      <c r="FE945" s="74"/>
      <c r="FF945" s="74"/>
      <c r="FG945" s="74"/>
      <c r="FH945" s="74"/>
      <c r="FI945" s="74"/>
      <c r="FJ945" s="74"/>
      <c r="FK945" s="74"/>
      <c r="FL945" s="74"/>
      <c r="FM945" s="74"/>
      <c r="FN945" s="74"/>
      <c r="FO945" s="74"/>
      <c r="FP945" s="74"/>
      <c r="FQ945" s="74"/>
      <c r="FR945" s="74"/>
      <c r="FS945" s="74"/>
      <c r="FT945" s="74"/>
      <c r="FU945" s="74"/>
      <c r="FV945" s="74"/>
      <c r="FW945" s="74"/>
      <c r="FX945" s="74"/>
      <c r="FY945" s="74"/>
      <c r="FZ945" s="74"/>
      <c r="GA945" s="74"/>
      <c r="GB945" s="74"/>
      <c r="GC945" s="74"/>
      <c r="GD945" s="74"/>
      <c r="GE945" s="74"/>
      <c r="GF945" s="74"/>
      <c r="GG945" s="74"/>
      <c r="GH945" s="74"/>
      <c r="GI945" s="74"/>
      <c r="GJ945" s="74"/>
      <c r="GK945" s="74"/>
      <c r="GL945" s="74"/>
      <c r="GM945" s="74"/>
      <c r="GN945" s="74"/>
      <c r="GO945" s="74"/>
      <c r="GP945" s="74"/>
      <c r="GQ945" s="74"/>
      <c r="GR945" s="74"/>
      <c r="GS945" s="74"/>
      <c r="GT945" s="74"/>
      <c r="GU945" s="74"/>
      <c r="GV945" s="74"/>
      <c r="GW945" s="74"/>
      <c r="GX945" s="74"/>
      <c r="GY945" s="74"/>
      <c r="GZ945" s="74"/>
      <c r="HA945" s="74"/>
      <c r="HB945" s="74"/>
      <c r="HC945" s="74"/>
      <c r="HD945" s="74"/>
      <c r="HE945" s="74"/>
      <c r="HF945" s="74"/>
      <c r="HG945" s="74"/>
      <c r="HH945" s="74"/>
      <c r="HI945" s="74"/>
      <c r="HJ945" s="74"/>
      <c r="HK945" s="74"/>
      <c r="HL945" s="74"/>
      <c r="HM945" s="74"/>
      <c r="HN945" s="74"/>
      <c r="HO945" s="74"/>
      <c r="HP945" s="74"/>
      <c r="HQ945" s="74"/>
      <c r="HR945" s="74"/>
      <c r="HS945" s="74"/>
      <c r="HT945" s="74"/>
      <c r="HU945" s="74"/>
      <c r="HV945" s="74"/>
      <c r="HW945" s="74"/>
      <c r="HX945" s="74"/>
      <c r="HY945" s="74"/>
      <c r="HZ945" s="74"/>
      <c r="IA945" s="74"/>
      <c r="IB945" s="74"/>
      <c r="IC945" s="74"/>
      <c r="ID945" s="74"/>
      <c r="IE945" s="74"/>
      <c r="IF945" s="74"/>
      <c r="IG945" s="74"/>
      <c r="IH945" s="74"/>
      <c r="II945" s="74"/>
      <c r="IJ945" s="74"/>
    </row>
    <row r="946" spans="1:244">
      <c r="A946" s="75" t="s">
        <v>1936</v>
      </c>
      <c r="B946" s="76" t="s">
        <v>2109</v>
      </c>
      <c r="C946" s="81"/>
      <c r="D946" s="82"/>
      <c r="E946" s="80"/>
      <c r="F946" s="74"/>
      <c r="G946" s="74"/>
      <c r="H946" s="74"/>
      <c r="I946" s="74"/>
      <c r="J946" s="74"/>
      <c r="K946" s="74"/>
      <c r="L946" s="74"/>
      <c r="M946" s="74"/>
      <c r="N946" s="74"/>
      <c r="O946" s="74"/>
      <c r="P946" s="74"/>
      <c r="Q946" s="74"/>
      <c r="R946" s="74"/>
      <c r="S946" s="74"/>
      <c r="T946" s="74"/>
      <c r="U946" s="74"/>
      <c r="V946" s="74"/>
      <c r="W946" s="74"/>
      <c r="X946" s="74"/>
      <c r="Y946" s="74"/>
      <c r="Z946" s="74"/>
      <c r="AA946" s="74"/>
      <c r="AB946" s="74"/>
      <c r="AC946" s="74"/>
      <c r="AD946" s="74"/>
      <c r="AE946" s="74"/>
      <c r="AF946" s="74"/>
      <c r="AG946" s="74"/>
      <c r="AH946" s="74"/>
      <c r="AI946" s="74"/>
      <c r="AJ946" s="74"/>
      <c r="AK946" s="74"/>
      <c r="AL946" s="74"/>
      <c r="AM946" s="74"/>
      <c r="AN946" s="74"/>
      <c r="AO946" s="74"/>
      <c r="AP946" s="74"/>
      <c r="AQ946" s="74"/>
      <c r="AR946" s="74"/>
      <c r="AS946" s="74"/>
      <c r="AT946" s="74"/>
      <c r="AU946" s="74"/>
      <c r="AV946" s="74"/>
      <c r="AW946" s="74"/>
      <c r="AX946" s="74"/>
      <c r="AY946" s="74"/>
      <c r="AZ946" s="74"/>
      <c r="BA946" s="74"/>
      <c r="BB946" s="74"/>
      <c r="BC946" s="74"/>
      <c r="BD946" s="74"/>
      <c r="BE946" s="74"/>
      <c r="BF946" s="74"/>
      <c r="BG946" s="74"/>
      <c r="BH946" s="74"/>
      <c r="BI946" s="74"/>
      <c r="BJ946" s="74"/>
      <c r="BK946" s="74"/>
      <c r="BL946" s="74"/>
      <c r="BM946" s="74"/>
      <c r="BN946" s="74"/>
      <c r="BO946" s="74"/>
      <c r="BP946" s="74"/>
      <c r="BQ946" s="74"/>
      <c r="BR946" s="74"/>
      <c r="BS946" s="74"/>
      <c r="BT946" s="74"/>
      <c r="BU946" s="74"/>
      <c r="BV946" s="74"/>
      <c r="BW946" s="74"/>
      <c r="BX946" s="74"/>
      <c r="BY946" s="74"/>
      <c r="BZ946" s="74"/>
      <c r="CA946" s="74"/>
      <c r="CB946" s="74"/>
      <c r="CC946" s="74"/>
      <c r="CD946" s="74"/>
      <c r="CE946" s="74"/>
      <c r="CF946" s="74"/>
      <c r="CG946" s="74"/>
      <c r="CH946" s="74"/>
      <c r="CI946" s="74"/>
      <c r="CJ946" s="74"/>
      <c r="CK946" s="74"/>
      <c r="CL946" s="74"/>
      <c r="CM946" s="74"/>
      <c r="CN946" s="74"/>
      <c r="CO946" s="74"/>
      <c r="CP946" s="74"/>
      <c r="CQ946" s="74"/>
      <c r="CR946" s="74"/>
      <c r="CS946" s="74"/>
      <c r="CT946" s="74"/>
      <c r="CU946" s="74"/>
      <c r="CV946" s="74"/>
      <c r="CW946" s="74"/>
      <c r="CX946" s="74"/>
      <c r="CY946" s="74"/>
      <c r="CZ946" s="74"/>
      <c r="DA946" s="74"/>
      <c r="DB946" s="74"/>
      <c r="DC946" s="74"/>
      <c r="DD946" s="74"/>
      <c r="DE946" s="74"/>
      <c r="DF946" s="74"/>
      <c r="DG946" s="74"/>
      <c r="DH946" s="74"/>
      <c r="DI946" s="74"/>
      <c r="DJ946" s="74"/>
      <c r="DK946" s="74"/>
      <c r="DL946" s="74"/>
      <c r="DM946" s="74"/>
      <c r="DN946" s="74"/>
      <c r="DO946" s="74"/>
      <c r="DP946" s="74"/>
      <c r="DQ946" s="74"/>
      <c r="DR946" s="74"/>
      <c r="DS946" s="74"/>
      <c r="DT946" s="74"/>
      <c r="DU946" s="74"/>
      <c r="DV946" s="74"/>
      <c r="DW946" s="74"/>
      <c r="DX946" s="74"/>
      <c r="DY946" s="74"/>
      <c r="DZ946" s="74"/>
      <c r="EA946" s="74"/>
      <c r="EB946" s="74"/>
      <c r="EC946" s="74"/>
      <c r="ED946" s="74"/>
      <c r="EE946" s="74"/>
      <c r="EF946" s="74"/>
      <c r="EG946" s="74"/>
      <c r="EH946" s="74"/>
      <c r="EI946" s="74"/>
      <c r="EJ946" s="74"/>
      <c r="EK946" s="74"/>
      <c r="EL946" s="74"/>
      <c r="EM946" s="74"/>
      <c r="EN946" s="74"/>
      <c r="EO946" s="74"/>
      <c r="EP946" s="74"/>
      <c r="EQ946" s="74"/>
      <c r="ER946" s="74"/>
      <c r="ES946" s="74"/>
      <c r="ET946" s="74"/>
      <c r="EU946" s="74"/>
      <c r="EV946" s="74"/>
      <c r="EW946" s="74"/>
      <c r="EX946" s="74"/>
      <c r="EY946" s="74"/>
      <c r="EZ946" s="74"/>
      <c r="FA946" s="74"/>
      <c r="FB946" s="74"/>
      <c r="FC946" s="74"/>
      <c r="FD946" s="74"/>
      <c r="FE946" s="74"/>
      <c r="FF946" s="74"/>
      <c r="FG946" s="74"/>
      <c r="FH946" s="74"/>
      <c r="FI946" s="74"/>
      <c r="FJ946" s="74"/>
      <c r="FK946" s="74"/>
      <c r="FL946" s="74"/>
      <c r="FM946" s="74"/>
      <c r="FN946" s="74"/>
      <c r="FO946" s="74"/>
      <c r="FP946" s="74"/>
      <c r="FQ946" s="74"/>
      <c r="FR946" s="74"/>
      <c r="FS946" s="74"/>
      <c r="FT946" s="74"/>
      <c r="FU946" s="74"/>
      <c r="FV946" s="74"/>
      <c r="FW946" s="74"/>
      <c r="FX946" s="74"/>
      <c r="FY946" s="74"/>
      <c r="FZ946" s="74"/>
      <c r="GA946" s="74"/>
      <c r="GB946" s="74"/>
      <c r="GC946" s="74"/>
      <c r="GD946" s="74"/>
      <c r="GE946" s="74"/>
      <c r="GF946" s="74"/>
      <c r="GG946" s="74"/>
      <c r="GH946" s="74"/>
      <c r="GI946" s="74"/>
      <c r="GJ946" s="74"/>
      <c r="GK946" s="74"/>
      <c r="GL946" s="74"/>
      <c r="GM946" s="74"/>
      <c r="GN946" s="74"/>
      <c r="GO946" s="74"/>
      <c r="GP946" s="74"/>
      <c r="GQ946" s="74"/>
      <c r="GR946" s="74"/>
      <c r="GS946" s="74"/>
      <c r="GT946" s="74"/>
      <c r="GU946" s="74"/>
      <c r="GV946" s="74"/>
      <c r="GW946" s="74"/>
      <c r="GX946" s="74"/>
      <c r="GY946" s="74"/>
      <c r="GZ946" s="74"/>
      <c r="HA946" s="74"/>
      <c r="HB946" s="74"/>
      <c r="HC946" s="74"/>
      <c r="HD946" s="74"/>
      <c r="HE946" s="74"/>
      <c r="HF946" s="74"/>
      <c r="HG946" s="74"/>
      <c r="HH946" s="74"/>
      <c r="HI946" s="74"/>
      <c r="HJ946" s="74"/>
      <c r="HK946" s="74"/>
      <c r="HL946" s="74"/>
      <c r="HM946" s="74"/>
      <c r="HN946" s="74"/>
      <c r="HO946" s="74"/>
      <c r="HP946" s="74"/>
      <c r="HQ946" s="74"/>
      <c r="HR946" s="74"/>
      <c r="HS946" s="74"/>
      <c r="HT946" s="74"/>
      <c r="HU946" s="74"/>
      <c r="HV946" s="74"/>
      <c r="HW946" s="74"/>
      <c r="HX946" s="74"/>
      <c r="HY946" s="74"/>
      <c r="HZ946" s="74"/>
      <c r="IA946" s="74"/>
      <c r="IB946" s="74"/>
      <c r="IC946" s="74"/>
      <c r="ID946" s="74"/>
      <c r="IE946" s="74"/>
      <c r="IF946" s="74"/>
      <c r="IG946" s="74"/>
      <c r="IH946" s="74"/>
      <c r="II946" s="74"/>
      <c r="IJ946" s="74"/>
    </row>
    <row r="947" spans="1:244">
      <c r="A947" s="75" t="s">
        <v>1937</v>
      </c>
      <c r="B947" s="76" t="s">
        <v>196</v>
      </c>
      <c r="C947" s="81"/>
      <c r="D947" s="82"/>
      <c r="E947" s="80"/>
      <c r="F947" s="74"/>
      <c r="G947" s="74"/>
      <c r="H947" s="74"/>
      <c r="I947" s="74"/>
      <c r="J947" s="74"/>
      <c r="K947" s="74"/>
      <c r="L947" s="74"/>
      <c r="M947" s="74"/>
      <c r="N947" s="74"/>
      <c r="O947" s="74"/>
      <c r="P947" s="74"/>
      <c r="Q947" s="74"/>
      <c r="R947" s="74"/>
      <c r="S947" s="74"/>
      <c r="T947" s="74"/>
      <c r="U947" s="74"/>
      <c r="V947" s="74"/>
      <c r="W947" s="74"/>
      <c r="X947" s="74"/>
      <c r="Y947" s="74"/>
      <c r="Z947" s="74"/>
      <c r="AA947" s="74"/>
      <c r="AB947" s="74"/>
      <c r="AC947" s="74"/>
      <c r="AD947" s="74"/>
      <c r="AE947" s="74"/>
      <c r="AF947" s="74"/>
      <c r="AG947" s="74"/>
      <c r="AH947" s="74"/>
      <c r="AI947" s="74"/>
      <c r="AJ947" s="74"/>
      <c r="AK947" s="74"/>
      <c r="AL947" s="74"/>
      <c r="AM947" s="74"/>
      <c r="AN947" s="74"/>
      <c r="AO947" s="74"/>
      <c r="AP947" s="74"/>
      <c r="AQ947" s="74"/>
      <c r="AR947" s="74"/>
      <c r="AS947" s="74"/>
      <c r="AT947" s="74"/>
      <c r="AU947" s="74"/>
      <c r="AV947" s="74"/>
      <c r="AW947" s="74"/>
      <c r="AX947" s="74"/>
      <c r="AY947" s="74"/>
      <c r="AZ947" s="74"/>
      <c r="BA947" s="74"/>
      <c r="BB947" s="74"/>
      <c r="BC947" s="74"/>
      <c r="BD947" s="74"/>
      <c r="BE947" s="74"/>
      <c r="BF947" s="74"/>
      <c r="BG947" s="74"/>
      <c r="BH947" s="74"/>
      <c r="BI947" s="74"/>
      <c r="BJ947" s="74"/>
      <c r="BK947" s="74"/>
      <c r="BL947" s="74"/>
      <c r="BM947" s="74"/>
      <c r="BN947" s="74"/>
      <c r="BO947" s="74"/>
      <c r="BP947" s="74"/>
      <c r="BQ947" s="74"/>
      <c r="BR947" s="74"/>
      <c r="BS947" s="74"/>
      <c r="BT947" s="74"/>
      <c r="BU947" s="74"/>
      <c r="BV947" s="74"/>
      <c r="BW947" s="74"/>
      <c r="BX947" s="74"/>
      <c r="BY947" s="74"/>
      <c r="BZ947" s="74"/>
      <c r="CA947" s="74"/>
      <c r="CB947" s="74"/>
      <c r="CC947" s="74"/>
      <c r="CD947" s="74"/>
      <c r="CE947" s="74"/>
      <c r="CF947" s="74"/>
      <c r="CG947" s="74"/>
      <c r="CH947" s="74"/>
      <c r="CI947" s="74"/>
      <c r="CJ947" s="74"/>
      <c r="CK947" s="74"/>
      <c r="CL947" s="74"/>
      <c r="CM947" s="74"/>
      <c r="CN947" s="74"/>
      <c r="CO947" s="74"/>
      <c r="CP947" s="74"/>
      <c r="CQ947" s="74"/>
      <c r="CR947" s="74"/>
      <c r="CS947" s="74"/>
      <c r="CT947" s="74"/>
      <c r="CU947" s="74"/>
      <c r="CV947" s="74"/>
      <c r="CW947" s="74"/>
      <c r="CX947" s="74"/>
      <c r="CY947" s="74"/>
      <c r="CZ947" s="74"/>
      <c r="DA947" s="74"/>
      <c r="DB947" s="74"/>
      <c r="DC947" s="74"/>
      <c r="DD947" s="74"/>
      <c r="DE947" s="74"/>
      <c r="DF947" s="74"/>
      <c r="DG947" s="74"/>
      <c r="DH947" s="74"/>
      <c r="DI947" s="74"/>
      <c r="DJ947" s="74"/>
      <c r="DK947" s="74"/>
      <c r="DL947" s="74"/>
      <c r="DM947" s="74"/>
      <c r="DN947" s="74"/>
      <c r="DO947" s="74"/>
      <c r="DP947" s="74"/>
      <c r="DQ947" s="74"/>
      <c r="DR947" s="74"/>
      <c r="DS947" s="74"/>
      <c r="DT947" s="74"/>
      <c r="DU947" s="74"/>
      <c r="DV947" s="74"/>
      <c r="DW947" s="74"/>
      <c r="DX947" s="74"/>
      <c r="DY947" s="74"/>
      <c r="DZ947" s="74"/>
      <c r="EA947" s="74"/>
      <c r="EB947" s="74"/>
      <c r="EC947" s="74"/>
      <c r="ED947" s="74"/>
      <c r="EE947" s="74"/>
      <c r="EF947" s="74"/>
      <c r="EG947" s="74"/>
      <c r="EH947" s="74"/>
      <c r="EI947" s="74"/>
      <c r="EJ947" s="74"/>
      <c r="EK947" s="74"/>
      <c r="EL947" s="74"/>
      <c r="EM947" s="74"/>
      <c r="EN947" s="74"/>
      <c r="EO947" s="74"/>
      <c r="EP947" s="74"/>
      <c r="EQ947" s="74"/>
      <c r="ER947" s="74"/>
      <c r="ES947" s="74"/>
      <c r="ET947" s="74"/>
      <c r="EU947" s="74"/>
      <c r="EV947" s="74"/>
      <c r="EW947" s="74"/>
      <c r="EX947" s="74"/>
      <c r="EY947" s="74"/>
      <c r="EZ947" s="74"/>
      <c r="FA947" s="74"/>
      <c r="FB947" s="74"/>
      <c r="FC947" s="74"/>
      <c r="FD947" s="74"/>
      <c r="FE947" s="74"/>
      <c r="FF947" s="74"/>
      <c r="FG947" s="74"/>
      <c r="FH947" s="74"/>
      <c r="FI947" s="74"/>
      <c r="FJ947" s="74"/>
      <c r="FK947" s="74"/>
      <c r="FL947" s="74"/>
      <c r="FM947" s="74"/>
      <c r="FN947" s="74"/>
      <c r="FO947" s="74"/>
      <c r="FP947" s="74"/>
      <c r="FQ947" s="74"/>
      <c r="FR947" s="74"/>
      <c r="FS947" s="74"/>
      <c r="FT947" s="74"/>
      <c r="FU947" s="74"/>
      <c r="FV947" s="74"/>
      <c r="FW947" s="74"/>
      <c r="FX947" s="74"/>
      <c r="FY947" s="74"/>
      <c r="FZ947" s="74"/>
      <c r="GA947" s="74"/>
      <c r="GB947" s="74"/>
      <c r="GC947" s="74"/>
      <c r="GD947" s="74"/>
      <c r="GE947" s="74"/>
      <c r="GF947" s="74"/>
      <c r="GG947" s="74"/>
      <c r="GH947" s="74"/>
      <c r="GI947" s="74"/>
      <c r="GJ947" s="74"/>
      <c r="GK947" s="74"/>
      <c r="GL947" s="74"/>
      <c r="GM947" s="74"/>
      <c r="GN947" s="74"/>
      <c r="GO947" s="74"/>
      <c r="GP947" s="74"/>
      <c r="GQ947" s="74"/>
      <c r="GR947" s="74"/>
      <c r="GS947" s="74"/>
      <c r="GT947" s="74"/>
      <c r="GU947" s="74"/>
      <c r="GV947" s="74"/>
      <c r="GW947" s="74"/>
      <c r="GX947" s="74"/>
      <c r="GY947" s="74"/>
      <c r="GZ947" s="74"/>
      <c r="HA947" s="74"/>
      <c r="HB947" s="74"/>
      <c r="HC947" s="74"/>
      <c r="HD947" s="74"/>
      <c r="HE947" s="74"/>
      <c r="HF947" s="74"/>
      <c r="HG947" s="74"/>
      <c r="HH947" s="74"/>
      <c r="HI947" s="74"/>
      <c r="HJ947" s="74"/>
      <c r="HK947" s="74"/>
      <c r="HL947" s="74"/>
      <c r="HM947" s="74"/>
      <c r="HN947" s="74"/>
      <c r="HO947" s="74"/>
      <c r="HP947" s="74"/>
      <c r="HQ947" s="74"/>
      <c r="HR947" s="74"/>
      <c r="HS947" s="74"/>
      <c r="HT947" s="74"/>
      <c r="HU947" s="74"/>
      <c r="HV947" s="74"/>
      <c r="HW947" s="74"/>
      <c r="HX947" s="74"/>
      <c r="HY947" s="74"/>
      <c r="HZ947" s="74"/>
      <c r="IA947" s="74"/>
      <c r="IB947" s="74"/>
      <c r="IC947" s="74"/>
      <c r="ID947" s="74"/>
      <c r="IE947" s="74"/>
      <c r="IF947" s="74"/>
      <c r="IG947" s="74"/>
      <c r="IH947" s="74"/>
      <c r="II947" s="74"/>
      <c r="IJ947" s="74"/>
    </row>
  </sheetData>
  <sheetProtection password="E3EF" sheet="1" objects="1" scenarios="1"/>
  <mergeCells count="5">
    <mergeCell ref="A1:E1"/>
    <mergeCell ref="A2:E2"/>
    <mergeCell ref="A3:A4"/>
    <mergeCell ref="B3:B4"/>
    <mergeCell ref="C3:E3"/>
  </mergeCells>
  <pageMargins left="0.23622047244094491" right="0.23622047244094491" top="0" bottom="0" header="0.31496062992125984" footer="0.31496062992125984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11</vt:i4>
      </vt:variant>
    </vt:vector>
  </HeadingPairs>
  <TitlesOfParts>
    <vt:vector size="26" baseType="lpstr">
      <vt:lpstr>Титульный</vt:lpstr>
      <vt:lpstr>Инструкция</vt:lpstr>
      <vt:lpstr>Прил. № 1.2 (не город)</vt:lpstr>
      <vt:lpstr>Прил. № 2.1 (год-3)</vt:lpstr>
      <vt:lpstr>Прил. № 1.1 (город)</vt:lpstr>
      <vt:lpstr>Прил. № 2.2 (год-2)</vt:lpstr>
      <vt:lpstr>Прил. № 2.3 (год-1)</vt:lpstr>
      <vt:lpstr>Прил. № 3.1 ('а' п.16)</vt:lpstr>
      <vt:lpstr>Прил. № 3.2 ('в' п.16)</vt:lpstr>
      <vt:lpstr>Прил. № 5.1.1 город (год-3)</vt:lpstr>
      <vt:lpstr>Прил. № 5.1.2 город (год-2)</vt:lpstr>
      <vt:lpstr>Прил. № 5.1.3 город (год-1)</vt:lpstr>
      <vt:lpstr>Прил. № 5.2.1 не город (год-3)</vt:lpstr>
      <vt:lpstr>Прил. № 5.2.2 не город (год-2)</vt:lpstr>
      <vt:lpstr>Прил. № 5.2.3 не город (год-1)</vt:lpstr>
      <vt:lpstr>'Прил. № 1.1 (город)'!Область_печати</vt:lpstr>
      <vt:lpstr>'Прил. № 1.2 (не город)'!Область_печати</vt:lpstr>
      <vt:lpstr>'Прил. № 2.3 (год-1)'!Область_печати</vt:lpstr>
      <vt:lpstr>'Прил. № 3.1 (''а'' п.16)'!Область_печати</vt:lpstr>
      <vt:lpstr>'Прил. № 3.2 (''в'' п.16)'!Область_печати</vt:lpstr>
      <vt:lpstr>'Прил. № 5.1.1 город (год-3)'!Область_печати</vt:lpstr>
      <vt:lpstr>'Прил. № 5.1.2 город (год-2)'!Область_печати</vt:lpstr>
      <vt:lpstr>'Прил. № 5.1.3 город (год-1)'!Область_печати</vt:lpstr>
      <vt:lpstr>'Прил. № 5.2.1 не город (год-3)'!Область_печати</vt:lpstr>
      <vt:lpstr>'Прил. № 5.2.2 не город (год-2)'!Область_печати</vt:lpstr>
      <vt:lpstr>'Прил. № 5.2.3 не город (год-1)'!Область_печати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Шмидт Ольга Николаевна</dc:creator>
  <cp:lastModifiedBy>Пользователь Windows</cp:lastModifiedBy>
  <cp:lastPrinted>2020-09-28T10:10:24Z</cp:lastPrinted>
  <dcterms:created xsi:type="dcterms:W3CDTF">2016-05-17T12:16:53Z</dcterms:created>
  <dcterms:modified xsi:type="dcterms:W3CDTF">2020-11-27T06:32:21Z</dcterms:modified>
</cp:coreProperties>
</file>