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05" yWindow="60" windowWidth="15270" windowHeight="11910"/>
  </bookViews>
  <sheets>
    <sheet name="1.1-1.4" sheetId="2" r:id="rId1"/>
    <sheet name="2.1" sheetId="1" r:id="rId2"/>
    <sheet name="2.2-2.4" sheetId="3" r:id="rId3"/>
    <sheet name="3.1-3.5" sheetId="4" r:id="rId4"/>
    <sheet name="4.1-4.9" sheetId="5" r:id="rId5"/>
  </sheets>
  <calcPr calcId="125725" iterateDelta="1E-4"/>
</workbook>
</file>

<file path=xl/calcChain.xml><?xml version="1.0" encoding="utf-8"?>
<calcChain xmlns="http://schemas.openxmlformats.org/spreadsheetml/2006/main">
  <c r="G23" i="5"/>
  <c r="H10"/>
  <c r="E23"/>
  <c r="E10"/>
  <c r="E8"/>
  <c r="F9"/>
  <c r="F10"/>
  <c r="F11"/>
  <c r="F12"/>
  <c r="F13"/>
  <c r="F14"/>
  <c r="F15"/>
  <c r="F16"/>
  <c r="F17"/>
  <c r="F18"/>
  <c r="F19"/>
  <c r="F20"/>
  <c r="F21"/>
  <c r="F22"/>
  <c r="F23"/>
  <c r="H23" s="1"/>
  <c r="F8"/>
  <c r="H8" s="1"/>
  <c r="G11"/>
  <c r="G12"/>
  <c r="G13"/>
  <c r="G14"/>
  <c r="G15"/>
  <c r="G16"/>
  <c r="G17"/>
  <c r="G18"/>
  <c r="G19"/>
  <c r="G20"/>
  <c r="G21"/>
  <c r="G22"/>
  <c r="G24"/>
  <c r="G9"/>
  <c r="G10"/>
  <c r="G8"/>
  <c r="E39" i="2"/>
  <c r="E38"/>
  <c r="E37"/>
  <c r="E35"/>
  <c r="E34"/>
  <c r="D11" i="4"/>
  <c r="B27" i="2" l="1"/>
  <c r="C22"/>
  <c r="E49" i="4" l="1"/>
  <c r="E50"/>
  <c r="K45"/>
  <c r="K44"/>
  <c r="N44"/>
  <c r="E51"/>
  <c r="E45"/>
  <c r="E44"/>
</calcChain>
</file>

<file path=xl/sharedStrings.xml><?xml version="1.0" encoding="utf-8"?>
<sst xmlns="http://schemas.openxmlformats.org/spreadsheetml/2006/main" count="919" uniqueCount="275">
  <si>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</si>
  <si>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</si>
  <si>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</si>
  <si>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</si>
  <si>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</si>
  <si>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</si>
  <si>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</si>
  <si>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</si>
  <si>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</si>
  <si>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</si>
  <si>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</si>
  <si>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</si>
  <si>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</si>
  <si>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</si>
  <si>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</si>
  <si>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</si>
  <si>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</si>
  <si>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</si>
  <si>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</si>
  <si>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</si>
  <si>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</si>
  <si>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</si>
  <si>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</si>
  <si>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</si>
  <si>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</si>
  <si>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</si>
  <si>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</si>
  <si>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</si>
  <si>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</si>
  <si>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</si>
  <si>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</si>
  <si>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</si>
  <si>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</si>
  <si>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</si>
  <si>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</si>
  <si>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</si>
  <si>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</si>
  <si>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</si>
  <si>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</si>
  <si>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</si>
  <si>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</si>
  <si>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</si>
  <si>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НН</t>
  </si>
  <si>
    <t>Прочие потребители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</si>
  <si>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</si>
  <si>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</si>
  <si>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</si>
  <si>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</si>
  <si>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</si>
  <si>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</si>
  <si>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</si>
  <si>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</si>
  <si>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до 1 кВ</t>
  </si>
  <si>
    <t>20 - 35 кВ</t>
  </si>
  <si>
    <t>3 - 10 кВ</t>
  </si>
  <si>
    <t>Количество подстанций:</t>
  </si>
  <si>
    <t>110 кВ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</si>
  <si>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</si>
  <si>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</si>
  <si>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</si>
  <si>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</si>
  <si>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</si>
  <si>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</si>
  <si>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</si>
  <si>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</si>
  <si>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</si>
  <si>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</si>
  <si>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</si>
  <si>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</si>
  <si>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</si>
  <si>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</si>
  <si>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</si>
  <si>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</si>
  <si>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</si>
  <si>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</si>
  <si>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</si>
  <si>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</si>
  <si>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</si>
  <si>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</si>
  <si>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</si>
  <si>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</si>
  <si>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</si>
  <si>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</si>
  <si>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</si>
  <si>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</si>
  <si>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</si>
  <si>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</si>
  <si>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</si>
  <si>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</si>
  <si>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</si>
  <si>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</si>
  <si>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</si>
  <si>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</si>
  <si>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</si>
  <si>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</si>
  <si>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</si>
  <si>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</si>
  <si>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</si>
  <si>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</si>
  <si>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</si>
  <si>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</si>
  <si>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</si>
  <si>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</si>
  <si>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</si>
  <si>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</si>
  <si>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</si>
  <si>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</si>
  <si>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</si>
  <si>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</si>
  <si>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</si>
  <si>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</si>
  <si>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</si>
  <si>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</si>
  <si>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</si>
  <si>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</si>
  <si>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</si>
  <si>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</si>
  <si>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</si>
  <si>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</si>
  <si>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</si>
  <si>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</si>
  <si>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</si>
  <si>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</si>
  <si>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</si>
  <si>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</si>
  <si>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</si>
  <si>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</si>
  <si>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</si>
  <si>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</si>
  <si>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</si>
  <si>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</si>
  <si>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</si>
  <si>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</si>
  <si>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</si>
  <si>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</si>
  <si>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</si>
  <si>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</si>
  <si>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</si>
  <si>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</si>
  <si>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</si>
  <si>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</si>
  <si>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</si>
  <si>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</si>
  <si>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</si>
  <si>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</si>
  <si>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</si>
  <si>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</si>
  <si>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</si>
  <si>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</si>
  <si>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</si>
  <si>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</si>
  <si>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</si>
  <si>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</si>
  <si>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</si>
  <si>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</si>
  <si>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</si>
  <si>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</si>
  <si>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</si>
  <si>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</si>
  <si>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</si>
  <si>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</si>
  <si>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</si>
  <si>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</si>
  <si>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</si>
  <si>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</si>
  <si>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</si>
  <si>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</si>
  <si>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</si>
  <si>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</si>
  <si>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</si>
  <si>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</si>
  <si>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</si>
  <si>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</si>
  <si>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</si>
  <si>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</si>
  <si>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</si>
  <si>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</si>
  <si>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</si>
  <si>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</si>
  <si>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</si>
  <si>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</si>
  <si>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ООО "КриоГаз"</t>
  </si>
  <si>
    <t>АО "ЭСК ЧТПЗ" филиал в г. Первоуральск</t>
  </si>
  <si>
    <t>Начальник технического отдела:
(351)255-21-28
Начальник отдела развития и реализации услуг:
(351) 255-77-99
Круглосуточные оперативные дежурные:
(3439) 27-51-10</t>
  </si>
  <si>
    <t>г. Первоуральск
ул. Торговая 1</t>
  </si>
  <si>
    <t xml:space="preserve">(3439) 27-67-34
Eduard.Kamilyanov@chelpipe.ru </t>
  </si>
  <si>
    <t xml:space="preserve">ООО предприятие «Амарант» </t>
  </si>
  <si>
    <t>ЗАО фирма «АЗОС»</t>
  </si>
  <si>
    <t>ОАО «Птицефабрика «Первоуральская»</t>
  </si>
  <si>
    <t>АО "ПНТЗ"</t>
  </si>
  <si>
    <t>АО "Облкоммунэнерго"</t>
  </si>
  <si>
    <t>АО "Горэлектросеть"</t>
  </si>
  <si>
    <t>СН2</t>
  </si>
  <si>
    <t>Потребители ГП 
ОАО "ЭнергосбыТ Плюс"</t>
  </si>
  <si>
    <t>Потребители ЭСО 
ООО "ЕЭС Гарант"</t>
  </si>
  <si>
    <t>0,4 кВ</t>
  </si>
  <si>
    <t>Длина воздушных линий, км:</t>
  </si>
  <si>
    <t>Длина кабельных линий, км:</t>
  </si>
  <si>
    <t>2.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</si>
  <si>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</si>
  <si>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</si>
  <si>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в целях повышения качества оказания услуг по передаче электрической энергии</t>
  </si>
  <si>
    <t xml:space="preserve"> - Для обеспечения надёжности электроснажения произведена замена устаревших масляных выключателей.</t>
  </si>
  <si>
    <t>2.4. Прочая информаци.</t>
  </si>
  <si>
    <t>Прочая информация отсутствует.</t>
  </si>
  <si>
    <t>3. Информация о качестве услуг по технологическому присоединению</t>
  </si>
  <si>
    <t>3.2.Мероприятия, выполненные сетевой организацией в целях совершенствования деятельности по технологическому присоединению</t>
  </si>
  <si>
    <t>3.3. Прочая информация</t>
  </si>
  <si>
    <t>Прочая информация отсутствует</t>
  </si>
  <si>
    <t>3.5. Стоимость технологического присоединения</t>
  </si>
  <si>
    <t xml:space="preserve">На сайте доступна информация по стоимости технологического присоединения и утверждённые ставки http://eskchel.ru/raskrytie-informatsii-filial/19b-w/ </t>
  </si>
  <si>
    <t>4.4. Категория обращений, в которой зарегистрировано наибольшее количество обращений</t>
  </si>
  <si>
    <t>4.5. Описание дополнительных услуг</t>
  </si>
  <si>
    <t>Дополнительные услуги отсутствуют</t>
  </si>
  <si>
    <t>4.6. Мероприятия, направленные на работу с социально уязвимыми группами населения</t>
  </si>
  <si>
    <t>Мероприятия отстутствуют, т.к. заявок и обращений от указанных групп населения не поступало</t>
  </si>
  <si>
    <t>4.7. Темы и результаты опросов потребителей</t>
  </si>
  <si>
    <t>Опросов не проводилось, т.к. жалоб и обращений от потребителей не поступало</t>
  </si>
  <si>
    <t>4.8. Мероприятия, выполняемые сетевой организацией в целях повышения качества обслуживания потребителей</t>
  </si>
  <si>
    <t>Мероприятия отстутствуют, т.к. заявок, обращений и жалоб от потребителей не поступало</t>
  </si>
  <si>
    <t xml:space="preserve"> +</t>
  </si>
  <si>
    <t>11.00</t>
  </si>
  <si>
    <t>14.30</t>
  </si>
  <si>
    <t>14.00</t>
  </si>
  <si>
    <t>2019 год</t>
  </si>
  <si>
    <t>Наименование объекта центра питания, класс напряжения</t>
  </si>
  <si>
    <t>Год ввода (Год реконструкции(при изменении установленной мощности))</t>
  </si>
  <si>
    <t>Установленная мощность трансформаторов , МВА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</si>
  <si>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</si>
  <si>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</si>
  <si>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</si>
  <si>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Планируемые сроки снятия ограничения</t>
  </si>
  <si>
    <t>Текущий статус</t>
  </si>
  <si>
    <t>Перспективный статус</t>
  </si>
  <si>
    <t>ГПП-ФНТЗ 110/35/6 кВ  ввод 1</t>
  </si>
  <si>
    <t>открыто</t>
  </si>
  <si>
    <t>ГПП-ФНТЗ 110/35/6 кВ  ввод 35кВ "Билимбай"</t>
  </si>
  <si>
    <t>ГПП-ФНТЗ 110/6 кВ  ввод 2</t>
  </si>
  <si>
    <t>ГПП-1 110/6 кВ ввод 1</t>
  </si>
  <si>
    <t>ГПП-1 110/6 кВ ввод 3</t>
  </si>
  <si>
    <t>ГПП-1 110/6 кВ ввод 2</t>
  </si>
  <si>
    <t>ГПП-1 110/6 кВ ввод 4</t>
  </si>
  <si>
    <t>ГПП-2 110/6 кВ ввод 1</t>
  </si>
  <si>
    <t>ГПП-2 110/6 кВ ввод 2</t>
  </si>
  <si>
    <t>ГПП-3 110/6 кВ ввод 1</t>
  </si>
  <si>
    <t>ГПП-3 110/6 кВ ввод 2</t>
  </si>
  <si>
    <t>ТП-1 6/0,4 кВ</t>
  </si>
  <si>
    <t>ТП-2 6/0,4 кВ</t>
  </si>
  <si>
    <t>ТП-3 6/0,4 кВ</t>
  </si>
  <si>
    <t>ТП-4 6/0,4 кВ</t>
  </si>
  <si>
    <t>ТП-5 6/0,4 кВ</t>
  </si>
  <si>
    <t>ТП-6 6/0,4 кВ</t>
  </si>
  <si>
    <t>ПС "Насосная на р. Чусовая" 6/0,4 кВ</t>
  </si>
  <si>
    <t>Информация о качестве обслуживания потребителей услуг 
АО "Энергосетевая компания ЧТПЗ" филиал в г. Первоуральск за 2020 год</t>
  </si>
  <si>
    <t>2020 год</t>
  </si>
  <si>
    <t>Обращения, содержащие жалобы отсутствовали в 2020 году. Все поступившие обращения относились к заявкам по технологическому присоединению.</t>
  </si>
  <si>
    <t>Мероприятия отсутствуют, т.к. деятельность по технологическому присоединению осуществлялась в 2020 году без нарушения сроков и жалоб потребителей.</t>
  </si>
  <si>
    <t>Тех. П. Тенистая 8Б</t>
  </si>
  <si>
    <t>Тех. П. Новогодняя</t>
  </si>
  <si>
    <t xml:space="preserve">Тех. П. Лазурный </t>
  </si>
  <si>
    <t>Тех. П. Сухомлинского</t>
  </si>
  <si>
    <t>Тех. П. Новогодняя 11</t>
  </si>
  <si>
    <t>Тех. П. Звёздная 34</t>
  </si>
  <si>
    <t>Тех. П. Тенистая 5А</t>
  </si>
  <si>
    <t>Тех. П. Южная</t>
  </si>
  <si>
    <t>Тех. П.  Зелёное кольцо 26а</t>
  </si>
  <si>
    <t>Тех. П.  МТС</t>
  </si>
  <si>
    <t>Тех. П. Отрадная</t>
  </si>
  <si>
    <t>Тех. П. Пер. Хойный 6</t>
  </si>
  <si>
    <t>Тех. П. Пер. Хойный 8</t>
  </si>
  <si>
    <t>Тех. П. Новогодняя 2Б</t>
  </si>
  <si>
    <t>Переоф. Док. Новогодняя 7</t>
  </si>
  <si>
    <t>Переоф. Док. Южная 7</t>
  </si>
  <si>
    <t>Переоф. Док. Сибирская 34</t>
  </si>
  <si>
    <t>12.00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</si>
</sst>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0.000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8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i/>
      <sz val="8"/>
      <name val="Times New Roman"/>
      <family val="1"/>
      <charset val="204"/>
    </font>
    <font>
      <i/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10" fontId="0" fillId="0" borderId="1" xfId="0" applyNumberFormat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65" fontId="1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165" fontId="11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/>
    <xf numFmtId="0" fontId="13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4" fontId="10" fillId="0" borderId="1" xfId="0" applyNumberFormat="1" applyFont="1" applyBorder="1"/>
    <xf numFmtId="17" fontId="10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165" fontId="0" fillId="0" borderId="3" xfId="0" applyNumberFormat="1" applyFill="1" applyBorder="1" applyAlignment="1">
      <alignment horizontal="center" vertical="center" wrapText="1"/>
    </xf>
    <xf numFmtId="165" fontId="0" fillId="0" borderId="5" xfId="0" applyNumberFormat="1" applyFont="1" applyFill="1" applyBorder="1" applyAlignment="1">
      <alignment horizontal="center" vertical="center" wrapText="1"/>
    </xf>
    <xf numFmtId="165" fontId="0" fillId="0" borderId="4" xfId="0" applyNumberFormat="1" applyFont="1" applyFill="1" applyBorder="1" applyAlignment="1">
      <alignment horizontal="center" vertical="center" wrapText="1"/>
    </xf>
    <xf numFmtId="165" fontId="0" fillId="0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4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textRotation="90" wrapText="1"/>
    </xf>
    <xf numFmtId="0" fontId="10" fillId="0" borderId="0" xfId="0" applyFont="1"/>
    <xf numFmtId="9" fontId="0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>
      <selection activeCell="H39" sqref="H39"/>
    </sheetView>
  </sheetViews>
  <sheetFormatPr defaultColWidth="15.7109375" defaultRowHeight="15.7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>
      <c r="A1" s="91" t="s">
        <v>37</v>
      </c>
      <c r="B1" s="91"/>
      <c r="C1" s="91"/>
      <c r="D1" s="91"/>
      <c r="E1" s="91"/>
      <c r="F1" s="33"/>
    </row>
    <row r="2" spans="1:8">
      <c r="A2" s="33"/>
      <c r="B2" s="33"/>
      <c r="C2" s="33"/>
      <c r="D2" s="33"/>
      <c r="E2" s="33"/>
      <c r="F2" s="33"/>
    </row>
    <row r="3" spans="1:8" ht="36.75" customHeight="1">
      <c r="A3" s="92" t="s">
        <v>253</v>
      </c>
      <c r="B3" s="92"/>
      <c r="C3" s="92"/>
      <c r="D3" s="92"/>
      <c r="E3" s="92"/>
      <c r="F3" s="33"/>
    </row>
    <row r="4" spans="1:8">
      <c r="A4" s="33"/>
      <c r="B4" s="33"/>
      <c r="C4" s="33"/>
      <c r="D4" s="33"/>
      <c r="E4" s="33"/>
      <c r="F4" s="33"/>
    </row>
    <row r="5" spans="1:8">
      <c r="A5" s="93" t="s">
        <v>38</v>
      </c>
      <c r="B5" s="93"/>
      <c r="C5" s="93"/>
      <c r="D5" s="93"/>
      <c r="E5" s="93"/>
      <c r="F5" s="33"/>
    </row>
    <row r="6" spans="1:8">
      <c r="A6" s="33"/>
      <c r="B6" s="33"/>
      <c r="C6" s="33"/>
      <c r="D6" s="33"/>
      <c r="E6" s="33"/>
      <c r="F6" s="33"/>
    </row>
    <row r="7" spans="1:8" ht="49.5" customHeight="1">
      <c r="A7" s="89" t="s">
        <v>48</v>
      </c>
      <c r="B7" s="89"/>
      <c r="C7" s="89"/>
      <c r="D7" s="89"/>
      <c r="E7" s="89"/>
      <c r="F7" s="33"/>
    </row>
    <row r="8" spans="1:8">
      <c r="A8" s="33"/>
      <c r="B8" s="33"/>
      <c r="C8" s="33"/>
      <c r="D8" s="33"/>
      <c r="E8" s="33"/>
      <c r="F8" s="33"/>
    </row>
    <row r="9" spans="1:8" ht="15" customHeight="1">
      <c r="A9" s="95" t="s">
        <v>39</v>
      </c>
      <c r="B9" s="94" t="s">
        <v>45</v>
      </c>
      <c r="C9" s="94"/>
      <c r="D9" s="94"/>
      <c r="E9" s="94"/>
      <c r="F9" s="12"/>
      <c r="G9" s="12"/>
      <c r="H9" s="13"/>
    </row>
    <row r="10" spans="1:8">
      <c r="A10" s="95"/>
      <c r="B10" s="14" t="s">
        <v>40</v>
      </c>
      <c r="C10" s="14" t="s">
        <v>41</v>
      </c>
      <c r="D10" s="14" t="s">
        <v>192</v>
      </c>
      <c r="E10" s="14" t="s">
        <v>42</v>
      </c>
      <c r="F10" s="33"/>
    </row>
    <row r="11" spans="1:8">
      <c r="A11" s="15" t="s">
        <v>43</v>
      </c>
      <c r="B11" s="16"/>
      <c r="C11" s="16"/>
      <c r="D11" s="16"/>
      <c r="E11" s="16"/>
      <c r="F11" s="33"/>
    </row>
    <row r="12" spans="1:8">
      <c r="A12" s="17" t="s">
        <v>189</v>
      </c>
      <c r="B12" s="16" t="s">
        <v>44</v>
      </c>
      <c r="C12" s="16"/>
      <c r="D12" s="16"/>
      <c r="E12" s="16" t="s">
        <v>44</v>
      </c>
      <c r="F12" s="33"/>
    </row>
    <row r="13" spans="1:8">
      <c r="A13" s="17" t="s">
        <v>190</v>
      </c>
      <c r="B13" s="16" t="s">
        <v>44</v>
      </c>
      <c r="C13" s="16"/>
      <c r="D13" s="16" t="s">
        <v>44</v>
      </c>
      <c r="E13" s="16"/>
      <c r="F13" s="33"/>
    </row>
    <row r="14" spans="1:8">
      <c r="A14" s="17" t="s">
        <v>191</v>
      </c>
      <c r="B14" s="16" t="s">
        <v>44</v>
      </c>
      <c r="C14" s="16"/>
      <c r="D14" s="16" t="s">
        <v>44</v>
      </c>
      <c r="E14" s="16"/>
      <c r="F14" s="33"/>
    </row>
    <row r="15" spans="1:8">
      <c r="A15" s="17" t="s">
        <v>181</v>
      </c>
      <c r="B15" s="16" t="s">
        <v>44</v>
      </c>
      <c r="C15" s="16"/>
      <c r="D15" s="16"/>
      <c r="E15" s="16"/>
      <c r="F15" s="33"/>
    </row>
    <row r="16" spans="1:8">
      <c r="A16" s="17" t="s">
        <v>186</v>
      </c>
      <c r="B16" s="16"/>
      <c r="C16" s="16"/>
      <c r="D16" s="16" t="s">
        <v>44</v>
      </c>
      <c r="E16" s="16"/>
      <c r="F16" s="33"/>
    </row>
    <row r="17" spans="1:8">
      <c r="A17" s="17" t="s">
        <v>187</v>
      </c>
      <c r="B17" s="16"/>
      <c r="C17" s="16"/>
      <c r="D17" s="16" t="s">
        <v>44</v>
      </c>
      <c r="E17" s="16"/>
      <c r="F17" s="33"/>
    </row>
    <row r="18" spans="1:8" ht="31.5">
      <c r="A18" s="29" t="s">
        <v>188</v>
      </c>
      <c r="B18" s="16" t="s">
        <v>44</v>
      </c>
      <c r="C18" s="16"/>
      <c r="D18" s="16"/>
      <c r="E18" s="16"/>
      <c r="F18" s="33"/>
    </row>
    <row r="19" spans="1:8" ht="31.5">
      <c r="A19" s="29" t="s">
        <v>193</v>
      </c>
      <c r="B19" s="16" t="s">
        <v>44</v>
      </c>
      <c r="C19" s="16"/>
      <c r="D19" s="16" t="s">
        <v>44</v>
      </c>
      <c r="E19" s="16" t="s">
        <v>44</v>
      </c>
      <c r="F19" s="33"/>
    </row>
    <row r="20" spans="1:8" ht="31.5">
      <c r="A20" s="29" t="s">
        <v>194</v>
      </c>
      <c r="B20" s="16" t="s">
        <v>44</v>
      </c>
      <c r="C20" s="16"/>
      <c r="D20" s="16"/>
      <c r="E20" s="16"/>
      <c r="F20" s="33"/>
    </row>
    <row r="21" spans="1:8">
      <c r="A21" s="18"/>
      <c r="B21" s="34"/>
      <c r="C21" s="19"/>
      <c r="D21" s="19"/>
      <c r="E21" s="19"/>
      <c r="F21" s="33"/>
    </row>
    <row r="22" spans="1:8">
      <c r="A22" s="20" t="s">
        <v>46</v>
      </c>
      <c r="B22" s="33"/>
      <c r="C22" s="33">
        <f>352+4</f>
        <v>356</v>
      </c>
      <c r="D22" s="33"/>
      <c r="E22" s="33"/>
      <c r="F22" s="19"/>
    </row>
    <row r="23" spans="1:8">
      <c r="A23" s="20" t="s">
        <v>47</v>
      </c>
      <c r="B23" s="33"/>
      <c r="C23" s="33">
        <v>352</v>
      </c>
      <c r="D23" s="33"/>
      <c r="E23" s="33"/>
      <c r="F23" s="33"/>
    </row>
    <row r="24" spans="1:8">
      <c r="A24" s="33"/>
      <c r="B24" s="33"/>
      <c r="C24" s="33"/>
      <c r="D24" s="33"/>
      <c r="E24" s="33"/>
      <c r="F24" s="33"/>
    </row>
    <row r="25" spans="1:8" ht="31.5" customHeight="1">
      <c r="A25" s="87" t="s">
        <v>49</v>
      </c>
      <c r="B25" s="87"/>
      <c r="C25" s="87"/>
      <c r="D25" s="87"/>
      <c r="E25" s="87"/>
      <c r="F25" s="33"/>
    </row>
    <row r="26" spans="1:8" ht="32.25" customHeight="1">
      <c r="A26" s="33"/>
      <c r="B26" s="33"/>
      <c r="C26" s="33"/>
      <c r="D26" s="33"/>
      <c r="E26" s="33"/>
      <c r="F26" s="33"/>
      <c r="G26" s="19"/>
      <c r="H26" s="13"/>
    </row>
    <row r="27" spans="1:8">
      <c r="A27" s="33" t="s">
        <v>50</v>
      </c>
      <c r="B27" s="75">
        <f>487+4</f>
        <v>491</v>
      </c>
      <c r="C27" s="35"/>
      <c r="D27" s="33"/>
      <c r="E27" s="33"/>
      <c r="F27" s="33"/>
    </row>
    <row r="28" spans="1:8">
      <c r="A28" s="33" t="s">
        <v>59</v>
      </c>
      <c r="B28" s="75">
        <v>145</v>
      </c>
      <c r="C28" s="35"/>
      <c r="D28" s="33"/>
      <c r="E28" s="33"/>
      <c r="F28" s="33"/>
    </row>
    <row r="29" spans="1:8" ht="31.5">
      <c r="A29" s="35" t="s">
        <v>60</v>
      </c>
      <c r="B29" s="75">
        <v>145</v>
      </c>
      <c r="C29" s="35"/>
      <c r="D29" s="33"/>
      <c r="E29" s="33"/>
      <c r="F29" s="33"/>
    </row>
    <row r="30" spans="1:8">
      <c r="A30" s="33"/>
      <c r="B30" s="33"/>
      <c r="C30" s="33"/>
      <c r="D30" s="33"/>
      <c r="E30" s="33"/>
      <c r="F30" s="33"/>
    </row>
    <row r="31" spans="1:8">
      <c r="A31" s="88" t="s">
        <v>51</v>
      </c>
      <c r="B31" s="88"/>
      <c r="C31" s="88"/>
      <c r="D31" s="88"/>
      <c r="E31" s="88"/>
      <c r="F31" s="33"/>
    </row>
    <row r="32" spans="1:8">
      <c r="A32" s="33"/>
      <c r="B32" s="33"/>
      <c r="C32" s="33"/>
      <c r="D32" s="33"/>
      <c r="E32" s="33"/>
      <c r="F32" s="33"/>
    </row>
    <row r="33" spans="1:6">
      <c r="A33" s="33"/>
      <c r="B33" s="36" t="s">
        <v>57</v>
      </c>
      <c r="C33" s="37" t="s">
        <v>224</v>
      </c>
      <c r="D33" s="37" t="s">
        <v>254</v>
      </c>
      <c r="E33" s="37" t="s">
        <v>58</v>
      </c>
      <c r="F33" s="33"/>
    </row>
    <row r="34" spans="1:6">
      <c r="A34" s="33" t="s">
        <v>196</v>
      </c>
      <c r="B34" s="38" t="s">
        <v>54</v>
      </c>
      <c r="C34" s="37">
        <v>8.5359999999999996</v>
      </c>
      <c r="D34" s="37">
        <v>8.5359999999999996</v>
      </c>
      <c r="E34" s="32">
        <f>(D34-C34)/C34</f>
        <v>0</v>
      </c>
      <c r="F34" s="33"/>
    </row>
    <row r="35" spans="1:6">
      <c r="A35" s="33"/>
      <c r="B35" s="38" t="s">
        <v>195</v>
      </c>
      <c r="C35" s="37">
        <v>13.298999999999999</v>
      </c>
      <c r="D35" s="37">
        <v>13.298999999999999</v>
      </c>
      <c r="E35" s="32">
        <f>(D35-C35)/C35</f>
        <v>0</v>
      </c>
      <c r="F35" s="33"/>
    </row>
    <row r="36" spans="1:6">
      <c r="A36" s="33" t="s">
        <v>197</v>
      </c>
      <c r="B36" s="14" t="s">
        <v>53</v>
      </c>
      <c r="C36" s="14" t="s">
        <v>10</v>
      </c>
      <c r="D36" s="14" t="s">
        <v>10</v>
      </c>
      <c r="E36" s="37" t="s">
        <v>10</v>
      </c>
      <c r="F36" s="33"/>
    </row>
    <row r="37" spans="1:6">
      <c r="A37" s="33"/>
      <c r="B37" s="38" t="s">
        <v>54</v>
      </c>
      <c r="C37" s="41">
        <v>15.353999999999999</v>
      </c>
      <c r="D37" s="41">
        <v>15.353999999999999</v>
      </c>
      <c r="E37" s="32">
        <f>(D37-C37)/C37</f>
        <v>0</v>
      </c>
      <c r="F37" s="33"/>
    </row>
    <row r="38" spans="1:6">
      <c r="A38" s="33"/>
      <c r="B38" s="39" t="s">
        <v>52</v>
      </c>
      <c r="C38" s="41">
        <v>0.25</v>
      </c>
      <c r="D38" s="41">
        <v>0.25</v>
      </c>
      <c r="E38" s="32">
        <f>(D38-C38)/C38</f>
        <v>0</v>
      </c>
      <c r="F38" s="90"/>
    </row>
    <row r="39" spans="1:6">
      <c r="A39" s="33" t="s">
        <v>55</v>
      </c>
      <c r="B39" s="37" t="s">
        <v>56</v>
      </c>
      <c r="C39" s="37">
        <v>4</v>
      </c>
      <c r="D39" s="37">
        <v>4</v>
      </c>
      <c r="E39" s="32">
        <f>(D39-C39)/C39</f>
        <v>0</v>
      </c>
      <c r="F39" s="90"/>
    </row>
    <row r="40" spans="1:6">
      <c r="A40" s="33"/>
      <c r="B40" s="33"/>
      <c r="C40" s="33"/>
      <c r="D40" s="33"/>
      <c r="E40" s="33"/>
      <c r="F40" s="33"/>
    </row>
    <row r="41" spans="1:6">
      <c r="A41" s="89" t="s">
        <v>61</v>
      </c>
      <c r="B41" s="89"/>
      <c r="C41" s="89"/>
      <c r="D41" s="89"/>
      <c r="E41" s="89"/>
      <c r="F41" s="33"/>
    </row>
    <row r="42" spans="1:6" ht="34.5" customHeight="1">
      <c r="A42" s="33"/>
      <c r="B42" s="40" t="s">
        <v>65</v>
      </c>
      <c r="C42" s="37" t="s">
        <v>224</v>
      </c>
      <c r="D42" s="37" t="s">
        <v>254</v>
      </c>
      <c r="E42" s="37" t="s">
        <v>58</v>
      </c>
      <c r="F42" s="33"/>
    </row>
    <row r="43" spans="1:6">
      <c r="B43" s="21" t="s">
        <v>40</v>
      </c>
      <c r="C43" s="22">
        <v>0.75</v>
      </c>
      <c r="D43" s="22">
        <v>0.75</v>
      </c>
      <c r="E43" s="21">
        <v>0</v>
      </c>
      <c r="F43" s="33"/>
    </row>
    <row r="44" spans="1:6">
      <c r="B44" s="21" t="s">
        <v>62</v>
      </c>
      <c r="C44" s="32" t="s">
        <v>10</v>
      </c>
      <c r="D44" s="32" t="s">
        <v>10</v>
      </c>
      <c r="E44" s="21">
        <v>0</v>
      </c>
    </row>
    <row r="45" spans="1:6">
      <c r="B45" s="21" t="s">
        <v>63</v>
      </c>
      <c r="C45" s="22">
        <v>0.75</v>
      </c>
      <c r="D45" s="22">
        <v>0.75</v>
      </c>
      <c r="E45" s="21">
        <v>0</v>
      </c>
    </row>
    <row r="46" spans="1:6">
      <c r="B46" s="21" t="s">
        <v>64</v>
      </c>
      <c r="C46" s="22">
        <v>0.75</v>
      </c>
      <c r="D46" s="22">
        <v>0.75</v>
      </c>
      <c r="E46" s="21">
        <v>0</v>
      </c>
    </row>
  </sheetData>
  <mergeCells count="10">
    <mergeCell ref="A25:E25"/>
    <mergeCell ref="A31:E31"/>
    <mergeCell ref="A41:E41"/>
    <mergeCell ref="F38:F39"/>
    <mergeCell ref="A1:E1"/>
    <mergeCell ref="A3:E3"/>
    <mergeCell ref="A5:E5"/>
    <mergeCell ref="A7:E7"/>
    <mergeCell ref="B9:E9"/>
    <mergeCell ref="A9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G24" sqref="G24"/>
    </sheetView>
  </sheetViews>
  <sheetFormatPr defaultColWidth="15.7109375" defaultRowHeight="1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>
      <c r="A1" s="97" t="s">
        <v>37</v>
      </c>
      <c r="B1" s="97"/>
      <c r="C1" s="97"/>
      <c r="D1" s="97"/>
      <c r="E1" s="97"/>
    </row>
    <row r="3" spans="1:5" ht="36" customHeight="1">
      <c r="A3" s="98" t="s">
        <v>198</v>
      </c>
      <c r="B3" s="98"/>
      <c r="C3" s="98"/>
      <c r="D3" s="98"/>
      <c r="E3" s="98"/>
    </row>
    <row r="4" spans="1:5" ht="18" customHeight="1">
      <c r="A4" s="44"/>
      <c r="B4" s="44"/>
      <c r="C4" s="44"/>
      <c r="D4" s="44"/>
      <c r="E4" s="44"/>
    </row>
    <row r="5" spans="1:5" ht="48" customHeight="1">
      <c r="A5" s="98" t="s">
        <v>199</v>
      </c>
      <c r="B5" s="98"/>
      <c r="C5" s="98"/>
      <c r="D5" s="98"/>
      <c r="E5" s="98"/>
    </row>
    <row r="7" spans="1:5" ht="21.75" customHeight="1">
      <c r="A7" s="96" t="s">
        <v>36</v>
      </c>
      <c r="B7" s="96" t="s">
        <v>0</v>
      </c>
      <c r="C7" s="96" t="s">
        <v>1</v>
      </c>
      <c r="D7" s="96"/>
      <c r="E7" s="96"/>
    </row>
    <row r="8" spans="1:5" ht="33.75" customHeight="1">
      <c r="A8" s="96"/>
      <c r="B8" s="96"/>
      <c r="C8" s="4">
        <v>2019</v>
      </c>
      <c r="D8" s="4">
        <v>2020</v>
      </c>
      <c r="E8" s="5" t="s">
        <v>8</v>
      </c>
    </row>
    <row r="9" spans="1:5" ht="30">
      <c r="A9" s="4" t="s">
        <v>14</v>
      </c>
      <c r="B9" s="6" t="s">
        <v>9</v>
      </c>
      <c r="C9" s="30">
        <v>0</v>
      </c>
      <c r="D9" s="4">
        <v>0</v>
      </c>
      <c r="E9" s="4" t="s">
        <v>10</v>
      </c>
    </row>
    <row r="10" spans="1:5">
      <c r="A10" s="4" t="s">
        <v>15</v>
      </c>
      <c r="B10" s="7" t="s">
        <v>2</v>
      </c>
      <c r="C10" s="30">
        <v>0</v>
      </c>
      <c r="D10" s="4">
        <v>0</v>
      </c>
      <c r="E10" s="4" t="s">
        <v>10</v>
      </c>
    </row>
    <row r="11" spans="1:5">
      <c r="A11" s="4" t="s">
        <v>16</v>
      </c>
      <c r="B11" s="7" t="s">
        <v>3</v>
      </c>
      <c r="C11" s="30">
        <v>0</v>
      </c>
      <c r="D11" s="4">
        <v>0</v>
      </c>
      <c r="E11" s="4" t="s">
        <v>10</v>
      </c>
    </row>
    <row r="12" spans="1:5">
      <c r="A12" s="4" t="s">
        <v>17</v>
      </c>
      <c r="B12" s="7" t="s">
        <v>4</v>
      </c>
      <c r="C12" s="30">
        <v>0</v>
      </c>
      <c r="D12" s="4">
        <v>0</v>
      </c>
      <c r="E12" s="4" t="s">
        <v>10</v>
      </c>
    </row>
    <row r="13" spans="1:5">
      <c r="A13" s="4" t="s">
        <v>18</v>
      </c>
      <c r="B13" s="7" t="s">
        <v>5</v>
      </c>
      <c r="C13" s="30">
        <v>0</v>
      </c>
      <c r="D13" s="4">
        <v>0</v>
      </c>
      <c r="E13" s="4" t="s">
        <v>10</v>
      </c>
    </row>
    <row r="14" spans="1:5" ht="30">
      <c r="A14" s="4" t="s">
        <v>19</v>
      </c>
      <c r="B14" s="6" t="s">
        <v>11</v>
      </c>
      <c r="C14" s="30">
        <v>0</v>
      </c>
      <c r="D14" s="4">
        <v>0</v>
      </c>
      <c r="E14" s="4" t="s">
        <v>10</v>
      </c>
    </row>
    <row r="15" spans="1:5">
      <c r="A15" s="8" t="s">
        <v>20</v>
      </c>
      <c r="B15" s="7" t="s">
        <v>2</v>
      </c>
      <c r="C15" s="30">
        <v>0</v>
      </c>
      <c r="D15" s="4">
        <v>0</v>
      </c>
      <c r="E15" s="4" t="s">
        <v>10</v>
      </c>
    </row>
    <row r="16" spans="1:5">
      <c r="A16" s="4" t="s">
        <v>21</v>
      </c>
      <c r="B16" s="7" t="s">
        <v>3</v>
      </c>
      <c r="C16" s="30">
        <v>0</v>
      </c>
      <c r="D16" s="4">
        <v>0</v>
      </c>
      <c r="E16" s="4" t="s">
        <v>10</v>
      </c>
    </row>
    <row r="17" spans="1:5">
      <c r="A17" s="4" t="s">
        <v>22</v>
      </c>
      <c r="B17" s="7" t="s">
        <v>4</v>
      </c>
      <c r="C17" s="30">
        <v>0</v>
      </c>
      <c r="D17" s="4">
        <v>0</v>
      </c>
      <c r="E17" s="4" t="s">
        <v>10</v>
      </c>
    </row>
    <row r="18" spans="1:5">
      <c r="A18" s="4" t="s">
        <v>23</v>
      </c>
      <c r="B18" s="7" t="s">
        <v>5</v>
      </c>
      <c r="C18" s="30">
        <v>0</v>
      </c>
      <c r="D18" s="4">
        <v>0</v>
      </c>
      <c r="E18" s="4" t="s">
        <v>10</v>
      </c>
    </row>
    <row r="19" spans="1:5" ht="90">
      <c r="A19" s="4" t="s">
        <v>24</v>
      </c>
      <c r="B19" s="9" t="s">
        <v>12</v>
      </c>
      <c r="C19" s="30">
        <v>0</v>
      </c>
      <c r="D19" s="4">
        <v>0</v>
      </c>
      <c r="E19" s="4" t="s">
        <v>10</v>
      </c>
    </row>
    <row r="20" spans="1:5">
      <c r="A20" s="4" t="s">
        <v>25</v>
      </c>
      <c r="B20" s="7" t="s">
        <v>2</v>
      </c>
      <c r="C20" s="30">
        <v>0</v>
      </c>
      <c r="D20" s="4">
        <v>0</v>
      </c>
      <c r="E20" s="4" t="s">
        <v>10</v>
      </c>
    </row>
    <row r="21" spans="1:5">
      <c r="A21" s="8" t="s">
        <v>26</v>
      </c>
      <c r="B21" s="7" t="s">
        <v>3</v>
      </c>
      <c r="C21" s="30">
        <v>0</v>
      </c>
      <c r="D21" s="4">
        <v>0</v>
      </c>
      <c r="E21" s="4" t="s">
        <v>10</v>
      </c>
    </row>
    <row r="22" spans="1:5">
      <c r="A22" s="4" t="s">
        <v>27</v>
      </c>
      <c r="B22" s="7" t="s">
        <v>4</v>
      </c>
      <c r="C22" s="30">
        <v>0</v>
      </c>
      <c r="D22" s="4">
        <v>0</v>
      </c>
      <c r="E22" s="4" t="s">
        <v>10</v>
      </c>
    </row>
    <row r="23" spans="1:5">
      <c r="A23" s="4" t="s">
        <v>28</v>
      </c>
      <c r="B23" s="7" t="s">
        <v>5</v>
      </c>
      <c r="C23" s="30">
        <v>0</v>
      </c>
      <c r="D23" s="4">
        <v>0</v>
      </c>
      <c r="E23" s="4" t="s">
        <v>10</v>
      </c>
    </row>
    <row r="24" spans="1:5" ht="90">
      <c r="A24" s="4" t="s">
        <v>29</v>
      </c>
      <c r="B24" s="6" t="s">
        <v>13</v>
      </c>
      <c r="C24" s="30">
        <v>0</v>
      </c>
      <c r="D24" s="4">
        <v>0</v>
      </c>
      <c r="E24" s="4" t="s">
        <v>10</v>
      </c>
    </row>
    <row r="25" spans="1:5">
      <c r="A25" s="4" t="s">
        <v>30</v>
      </c>
      <c r="B25" s="7" t="s">
        <v>2</v>
      </c>
      <c r="C25" s="30">
        <v>0</v>
      </c>
      <c r="D25" s="4">
        <v>0</v>
      </c>
      <c r="E25" s="4" t="s">
        <v>10</v>
      </c>
    </row>
    <row r="26" spans="1:5">
      <c r="A26" s="4" t="s">
        <v>31</v>
      </c>
      <c r="B26" s="7" t="s">
        <v>3</v>
      </c>
      <c r="C26" s="30">
        <v>0</v>
      </c>
      <c r="D26" s="4">
        <v>0</v>
      </c>
      <c r="E26" s="4" t="s">
        <v>10</v>
      </c>
    </row>
    <row r="27" spans="1:5">
      <c r="A27" s="4" t="s">
        <v>32</v>
      </c>
      <c r="B27" s="7" t="s">
        <v>4</v>
      </c>
      <c r="C27" s="30">
        <v>0</v>
      </c>
      <c r="D27" s="4">
        <v>0</v>
      </c>
      <c r="E27" s="4" t="s">
        <v>10</v>
      </c>
    </row>
    <row r="28" spans="1:5">
      <c r="A28" s="4" t="s">
        <v>33</v>
      </c>
      <c r="B28" s="7" t="s">
        <v>5</v>
      </c>
      <c r="C28" s="30">
        <v>0</v>
      </c>
      <c r="D28" s="4">
        <v>0</v>
      </c>
      <c r="E28" s="4" t="s">
        <v>10</v>
      </c>
    </row>
    <row r="29" spans="1:5" ht="60">
      <c r="A29" s="4" t="s">
        <v>34</v>
      </c>
      <c r="B29" s="6" t="s">
        <v>6</v>
      </c>
      <c r="C29" s="30">
        <v>0</v>
      </c>
      <c r="D29" s="4">
        <v>0</v>
      </c>
      <c r="E29" s="4" t="s">
        <v>10</v>
      </c>
    </row>
    <row r="30" spans="1:5" ht="75">
      <c r="A30" s="4" t="s">
        <v>35</v>
      </c>
      <c r="B30" s="6" t="s">
        <v>7</v>
      </c>
      <c r="C30" s="30">
        <v>0</v>
      </c>
      <c r="D30" s="4">
        <v>0</v>
      </c>
      <c r="E30" s="4" t="s">
        <v>10</v>
      </c>
    </row>
  </sheetData>
  <mergeCells count="6">
    <mergeCell ref="C7:E7"/>
    <mergeCell ref="B7:B8"/>
    <mergeCell ref="A7:A8"/>
    <mergeCell ref="A1:E1"/>
    <mergeCell ref="A3:E3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5"/>
  <sheetViews>
    <sheetView workbookViewId="0">
      <selection activeCell="R13" sqref="R13"/>
    </sheetView>
  </sheetViews>
  <sheetFormatPr defaultColWidth="15.7109375" defaultRowHeight="15"/>
  <cols>
    <col min="2" max="17" width="6.7109375" customWidth="1"/>
    <col min="18" max="18" width="25.7109375" customWidth="1"/>
    <col min="19" max="19" width="21.7109375" customWidth="1"/>
    <col min="20" max="44" width="6.7109375" customWidth="1"/>
  </cols>
  <sheetData>
    <row r="1" spans="1:19" ht="67.5" customHeight="1">
      <c r="O1" s="97" t="s">
        <v>37</v>
      </c>
      <c r="P1" s="97"/>
      <c r="Q1" s="97"/>
      <c r="R1" s="97"/>
      <c r="S1" s="97"/>
    </row>
    <row r="3" spans="1:19">
      <c r="A3" s="100" t="s">
        <v>200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5" spans="1:19" s="3" customFormat="1" ht="246.75" customHeight="1">
      <c r="A5" s="99" t="s">
        <v>66</v>
      </c>
      <c r="B5" s="99" t="s">
        <v>67</v>
      </c>
      <c r="C5" s="99"/>
      <c r="D5" s="99"/>
      <c r="E5" s="99"/>
      <c r="F5" s="99" t="s">
        <v>70</v>
      </c>
      <c r="G5" s="99"/>
      <c r="H5" s="99"/>
      <c r="I5" s="99"/>
      <c r="J5" s="99" t="s">
        <v>12</v>
      </c>
      <c r="K5" s="99"/>
      <c r="L5" s="99"/>
      <c r="M5" s="99"/>
      <c r="N5" s="99" t="s">
        <v>71</v>
      </c>
      <c r="O5" s="99"/>
      <c r="P5" s="99"/>
      <c r="Q5" s="99"/>
      <c r="R5" s="99" t="s">
        <v>72</v>
      </c>
      <c r="S5" s="99" t="s">
        <v>73</v>
      </c>
    </row>
    <row r="6" spans="1:19" ht="24" customHeight="1">
      <c r="A6" s="99"/>
      <c r="B6" s="4" t="s">
        <v>40</v>
      </c>
      <c r="C6" s="4" t="s">
        <v>68</v>
      </c>
      <c r="D6" s="4" t="s">
        <v>69</v>
      </c>
      <c r="E6" s="4" t="s">
        <v>64</v>
      </c>
      <c r="F6" s="4" t="s">
        <v>40</v>
      </c>
      <c r="G6" s="4" t="s">
        <v>68</v>
      </c>
      <c r="H6" s="4" t="s">
        <v>69</v>
      </c>
      <c r="I6" s="4" t="s">
        <v>64</v>
      </c>
      <c r="J6" s="4" t="s">
        <v>40</v>
      </c>
      <c r="K6" s="4" t="s">
        <v>68</v>
      </c>
      <c r="L6" s="4" t="s">
        <v>69</v>
      </c>
      <c r="M6" s="4" t="s">
        <v>64</v>
      </c>
      <c r="N6" s="4" t="s">
        <v>40</v>
      </c>
      <c r="O6" s="4" t="s">
        <v>68</v>
      </c>
      <c r="P6" s="4" t="s">
        <v>69</v>
      </c>
      <c r="Q6" s="4" t="s">
        <v>64</v>
      </c>
      <c r="R6" s="99"/>
      <c r="S6" s="99"/>
    </row>
    <row r="7" spans="1:19" ht="47.25" customHeight="1">
      <c r="A7" s="28" t="s">
        <v>182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 t="s">
        <v>10</v>
      </c>
    </row>
    <row r="9" spans="1:19">
      <c r="A9" s="27" t="s">
        <v>201</v>
      </c>
    </row>
    <row r="11" spans="1:19">
      <c r="A11" s="133" t="s">
        <v>202</v>
      </c>
    </row>
    <row r="13" spans="1:19">
      <c r="A13" s="27" t="s">
        <v>203</v>
      </c>
    </row>
    <row r="15" spans="1:19">
      <c r="A15" t="s">
        <v>204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59"/>
  <sheetViews>
    <sheetView topLeftCell="A28" workbookViewId="0">
      <selection activeCell="D51" sqref="D51"/>
    </sheetView>
  </sheetViews>
  <sheetFormatPr defaultColWidth="7.7109375" defaultRowHeight="15"/>
  <cols>
    <col min="1" max="2" width="25.7109375" customWidth="1"/>
    <col min="3" max="3" width="8.5703125" customWidth="1"/>
    <col min="4" max="4" width="9.28515625" customWidth="1"/>
    <col min="5" max="5" width="10.85546875" customWidth="1"/>
    <col min="6" max="6" width="12.5703125" customWidth="1"/>
    <col min="7" max="7" width="10.85546875" customWidth="1"/>
    <col min="8" max="8" width="9.5703125" customWidth="1"/>
    <col min="9" max="9" width="10.28515625" customWidth="1"/>
    <col min="11" max="11" width="10.42578125" customWidth="1"/>
  </cols>
  <sheetData>
    <row r="1" spans="1:18" ht="65.25" customHeight="1">
      <c r="A1" s="97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4" spans="1:18">
      <c r="A4" s="101" t="s">
        <v>205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</row>
    <row r="6" spans="1:18">
      <c r="A6" s="102" t="s">
        <v>75</v>
      </c>
      <c r="B6" s="102"/>
      <c r="C6" s="102"/>
      <c r="D6" s="102"/>
      <c r="E6" s="102"/>
      <c r="F6" s="102"/>
      <c r="G6" s="102"/>
    </row>
    <row r="7" spans="1:18">
      <c r="G7" s="48"/>
      <c r="H7" s="48"/>
      <c r="I7" s="48"/>
      <c r="J7" s="48"/>
    </row>
    <row r="8" spans="1:18">
      <c r="A8" t="s">
        <v>76</v>
      </c>
      <c r="G8" s="49"/>
      <c r="H8" s="49"/>
      <c r="I8" s="49"/>
      <c r="J8" s="48"/>
    </row>
    <row r="9" spans="1:18">
      <c r="G9" s="49"/>
      <c r="H9" s="49"/>
      <c r="I9" s="49"/>
      <c r="J9" s="48"/>
    </row>
    <row r="10" spans="1:18" ht="78.75">
      <c r="A10" s="51" t="s">
        <v>225</v>
      </c>
      <c r="B10" s="51" t="s">
        <v>226</v>
      </c>
      <c r="C10" s="51" t="s">
        <v>227</v>
      </c>
      <c r="D10" s="79" t="s">
        <v>228</v>
      </c>
      <c r="E10" s="79" t="s">
        <v>229</v>
      </c>
      <c r="F10" s="80" t="s">
        <v>230</v>
      </c>
      <c r="G10" s="80" t="s">
        <v>231</v>
      </c>
      <c r="H10" s="79" t="s">
        <v>232</v>
      </c>
      <c r="I10" s="79" t="s">
        <v>233</v>
      </c>
      <c r="J10" s="48"/>
    </row>
    <row r="11" spans="1:18">
      <c r="A11" s="52" t="s">
        <v>234</v>
      </c>
      <c r="B11" s="103">
        <v>1966</v>
      </c>
      <c r="C11" s="105">
        <v>20</v>
      </c>
      <c r="D11" s="107">
        <f>9.095-1.001-0.828</f>
        <v>7.2660000000000009</v>
      </c>
      <c r="E11" s="59">
        <v>0</v>
      </c>
      <c r="F11" s="110">
        <v>0.55000000000000004</v>
      </c>
      <c r="G11" s="53" t="s">
        <v>10</v>
      </c>
      <c r="H11" s="113" t="s">
        <v>235</v>
      </c>
      <c r="I11" s="116" t="s">
        <v>235</v>
      </c>
      <c r="J11" s="48"/>
    </row>
    <row r="12" spans="1:18" ht="22.5">
      <c r="A12" s="54" t="s">
        <v>236</v>
      </c>
      <c r="B12" s="104"/>
      <c r="C12" s="106"/>
      <c r="D12" s="108"/>
      <c r="E12" s="59">
        <v>0</v>
      </c>
      <c r="F12" s="111"/>
      <c r="G12" s="53" t="s">
        <v>10</v>
      </c>
      <c r="H12" s="114" t="s">
        <v>235</v>
      </c>
      <c r="I12" s="114" t="s">
        <v>235</v>
      </c>
      <c r="J12" s="48"/>
    </row>
    <row r="13" spans="1:18">
      <c r="A13" s="52" t="s">
        <v>237</v>
      </c>
      <c r="B13" s="60">
        <v>1970</v>
      </c>
      <c r="C13" s="61">
        <v>20</v>
      </c>
      <c r="D13" s="109"/>
      <c r="E13" s="59">
        <v>0</v>
      </c>
      <c r="F13" s="112"/>
      <c r="G13" s="53" t="s">
        <v>10</v>
      </c>
      <c r="H13" s="115"/>
      <c r="I13" s="115"/>
      <c r="J13" s="48"/>
    </row>
    <row r="14" spans="1:18">
      <c r="A14" s="52" t="s">
        <v>238</v>
      </c>
      <c r="B14" s="117">
        <v>1972</v>
      </c>
      <c r="C14" s="119">
        <v>40</v>
      </c>
      <c r="D14" s="107">
        <v>12.8</v>
      </c>
      <c r="E14" s="59">
        <v>0</v>
      </c>
      <c r="F14" s="59">
        <v>0</v>
      </c>
      <c r="G14" s="53" t="s">
        <v>10</v>
      </c>
      <c r="H14" s="121" t="s">
        <v>235</v>
      </c>
      <c r="I14" s="121" t="s">
        <v>235</v>
      </c>
      <c r="J14" s="48"/>
    </row>
    <row r="15" spans="1:18">
      <c r="A15" s="52" t="s">
        <v>239</v>
      </c>
      <c r="B15" s="118"/>
      <c r="C15" s="120"/>
      <c r="D15" s="108"/>
      <c r="E15" s="59">
        <v>0</v>
      </c>
      <c r="F15" s="59">
        <v>0</v>
      </c>
      <c r="G15" s="53" t="s">
        <v>10</v>
      </c>
      <c r="H15" s="122"/>
      <c r="I15" s="122"/>
      <c r="J15" s="48"/>
    </row>
    <row r="16" spans="1:18">
      <c r="A16" s="52" t="s">
        <v>240</v>
      </c>
      <c r="B16" s="124">
        <v>1971</v>
      </c>
      <c r="C16" s="119">
        <v>40</v>
      </c>
      <c r="D16" s="108"/>
      <c r="E16" s="59">
        <v>0</v>
      </c>
      <c r="F16" s="59">
        <v>0</v>
      </c>
      <c r="G16" s="53" t="s">
        <v>10</v>
      </c>
      <c r="H16" s="122"/>
      <c r="I16" s="122"/>
      <c r="J16" s="48"/>
    </row>
    <row r="17" spans="1:12">
      <c r="A17" s="52" t="s">
        <v>241</v>
      </c>
      <c r="B17" s="125"/>
      <c r="C17" s="120"/>
      <c r="D17" s="109"/>
      <c r="E17" s="59">
        <v>0</v>
      </c>
      <c r="F17" s="59">
        <v>0</v>
      </c>
      <c r="G17" s="53" t="s">
        <v>10</v>
      </c>
      <c r="H17" s="123"/>
      <c r="I17" s="123"/>
      <c r="J17" s="48"/>
    </row>
    <row r="18" spans="1:12">
      <c r="A18" s="52" t="s">
        <v>242</v>
      </c>
      <c r="B18" s="55">
        <v>1984</v>
      </c>
      <c r="C18" s="62">
        <v>40</v>
      </c>
      <c r="D18" s="126">
        <v>19.864000000000001</v>
      </c>
      <c r="E18" s="59">
        <v>0</v>
      </c>
      <c r="F18" s="59">
        <v>0</v>
      </c>
      <c r="G18" s="53" t="s">
        <v>10</v>
      </c>
      <c r="H18" s="116" t="s">
        <v>235</v>
      </c>
      <c r="I18" s="116" t="s">
        <v>235</v>
      </c>
      <c r="J18" s="48"/>
    </row>
    <row r="19" spans="1:12">
      <c r="A19" s="52" t="s">
        <v>243</v>
      </c>
      <c r="B19" s="55">
        <v>1975</v>
      </c>
      <c r="C19" s="62">
        <v>40</v>
      </c>
      <c r="D19" s="127"/>
      <c r="E19" s="59">
        <v>0</v>
      </c>
      <c r="F19" s="56">
        <v>0</v>
      </c>
      <c r="G19" s="53" t="s">
        <v>10</v>
      </c>
      <c r="H19" s="115"/>
      <c r="I19" s="115"/>
      <c r="J19" s="48"/>
    </row>
    <row r="20" spans="1:12">
      <c r="A20" s="52" t="s">
        <v>244</v>
      </c>
      <c r="B20" s="63">
        <v>2012</v>
      </c>
      <c r="C20" s="64">
        <v>40</v>
      </c>
      <c r="D20" s="126">
        <v>6.64</v>
      </c>
      <c r="E20" s="59">
        <v>0</v>
      </c>
      <c r="F20" s="59">
        <v>0</v>
      </c>
      <c r="G20" s="53" t="s">
        <v>10</v>
      </c>
      <c r="H20" s="116" t="s">
        <v>235</v>
      </c>
      <c r="I20" s="116" t="s">
        <v>235</v>
      </c>
      <c r="J20" s="48"/>
    </row>
    <row r="21" spans="1:12">
      <c r="A21" s="57" t="s">
        <v>245</v>
      </c>
      <c r="B21" s="63">
        <v>2010</v>
      </c>
      <c r="C21" s="64">
        <v>40</v>
      </c>
      <c r="D21" s="128"/>
      <c r="E21" s="65">
        <v>0</v>
      </c>
      <c r="F21" s="65">
        <v>0</v>
      </c>
      <c r="G21" s="58" t="s">
        <v>10</v>
      </c>
      <c r="H21" s="114"/>
      <c r="I21" s="114"/>
      <c r="J21" s="48"/>
    </row>
    <row r="22" spans="1:12">
      <c r="A22" s="52" t="s">
        <v>246</v>
      </c>
      <c r="B22" s="66">
        <v>2009</v>
      </c>
      <c r="C22" s="67">
        <v>0.16</v>
      </c>
      <c r="D22" s="78">
        <v>0.13200000000000001</v>
      </c>
      <c r="E22" s="69">
        <v>0</v>
      </c>
      <c r="F22" s="69">
        <v>0</v>
      </c>
      <c r="G22" s="68" t="s">
        <v>10</v>
      </c>
      <c r="H22" s="129" t="s">
        <v>235</v>
      </c>
      <c r="I22" s="129" t="s">
        <v>235</v>
      </c>
      <c r="J22" s="48"/>
    </row>
    <row r="23" spans="1:12">
      <c r="A23" s="52" t="s">
        <v>247</v>
      </c>
      <c r="B23" s="66">
        <v>2009</v>
      </c>
      <c r="C23" s="67">
        <v>0.16</v>
      </c>
      <c r="D23" s="78">
        <v>0.13600000000000001</v>
      </c>
      <c r="E23" s="69">
        <v>0</v>
      </c>
      <c r="F23" s="69">
        <v>0</v>
      </c>
      <c r="G23" s="68" t="s">
        <v>10</v>
      </c>
      <c r="H23" s="129"/>
      <c r="I23" s="129"/>
      <c r="J23" s="48"/>
    </row>
    <row r="24" spans="1:12">
      <c r="A24" s="70" t="s">
        <v>248</v>
      </c>
      <c r="B24" s="66">
        <v>2009</v>
      </c>
      <c r="C24" s="67">
        <v>0.25</v>
      </c>
      <c r="D24" s="78">
        <v>0.15</v>
      </c>
      <c r="E24" s="71">
        <v>0</v>
      </c>
      <c r="F24" s="69">
        <v>0</v>
      </c>
      <c r="G24" s="68" t="s">
        <v>10</v>
      </c>
      <c r="H24" s="129" t="s">
        <v>235</v>
      </c>
      <c r="I24" s="129" t="s">
        <v>235</v>
      </c>
      <c r="J24" s="48"/>
    </row>
    <row r="25" spans="1:12">
      <c r="A25" s="70" t="s">
        <v>249</v>
      </c>
      <c r="B25" s="66">
        <v>2009</v>
      </c>
      <c r="C25" s="67">
        <v>0.25</v>
      </c>
      <c r="D25" s="78">
        <v>0.20799999999999999</v>
      </c>
      <c r="E25" s="71">
        <v>0</v>
      </c>
      <c r="F25" s="69">
        <v>0</v>
      </c>
      <c r="G25" s="68" t="s">
        <v>10</v>
      </c>
      <c r="H25" s="129"/>
      <c r="I25" s="129"/>
      <c r="J25" s="48"/>
    </row>
    <row r="26" spans="1:12">
      <c r="A26" s="70" t="s">
        <v>250</v>
      </c>
      <c r="B26" s="66">
        <v>2009</v>
      </c>
      <c r="C26" s="67">
        <v>0.25</v>
      </c>
      <c r="D26" s="78">
        <v>0.19400000000000001</v>
      </c>
      <c r="E26" s="71">
        <v>0</v>
      </c>
      <c r="F26" s="69">
        <v>0</v>
      </c>
      <c r="G26" s="68" t="s">
        <v>10</v>
      </c>
      <c r="H26" s="129" t="s">
        <v>235</v>
      </c>
      <c r="I26" s="129" t="s">
        <v>235</v>
      </c>
      <c r="J26" s="48"/>
    </row>
    <row r="27" spans="1:12">
      <c r="A27" s="70" t="s">
        <v>251</v>
      </c>
      <c r="B27" s="66">
        <v>2009</v>
      </c>
      <c r="C27" s="67">
        <v>0.16</v>
      </c>
      <c r="D27" s="78">
        <v>0.114</v>
      </c>
      <c r="E27" s="71">
        <v>0</v>
      </c>
      <c r="F27" s="69">
        <v>0</v>
      </c>
      <c r="G27" s="68" t="s">
        <v>10</v>
      </c>
      <c r="H27" s="129"/>
      <c r="I27" s="129"/>
      <c r="J27" s="48"/>
    </row>
    <row r="28" spans="1:12">
      <c r="A28" s="70" t="s">
        <v>252</v>
      </c>
      <c r="B28" s="72"/>
      <c r="C28" s="67">
        <v>0.56999999999999995</v>
      </c>
      <c r="D28" s="56">
        <v>0</v>
      </c>
      <c r="E28" s="71">
        <v>0</v>
      </c>
      <c r="F28" s="71">
        <v>0</v>
      </c>
      <c r="G28" s="68" t="s">
        <v>10</v>
      </c>
      <c r="H28" s="72"/>
      <c r="I28" s="72"/>
      <c r="J28" s="48"/>
    </row>
    <row r="29" spans="1:12">
      <c r="G29" s="49"/>
      <c r="H29" s="49"/>
      <c r="I29" s="49"/>
      <c r="J29" s="48"/>
    </row>
    <row r="30" spans="1:12">
      <c r="B30" s="48"/>
      <c r="C30" s="48"/>
      <c r="D30" s="48"/>
      <c r="E30" s="48"/>
      <c r="F30" s="48"/>
      <c r="G30" s="49"/>
      <c r="H30" s="50"/>
      <c r="I30" s="49"/>
      <c r="J30" s="48"/>
      <c r="K30" s="48"/>
      <c r="L30" s="48"/>
    </row>
    <row r="31" spans="1:12">
      <c r="A31" s="27" t="s">
        <v>206</v>
      </c>
      <c r="B31" s="48"/>
      <c r="C31" s="48"/>
      <c r="D31" s="48"/>
      <c r="E31" s="48"/>
      <c r="F31" s="48"/>
      <c r="G31" s="49"/>
      <c r="H31" s="50"/>
      <c r="I31" s="49"/>
      <c r="J31" s="48"/>
      <c r="K31" s="48"/>
      <c r="L31" s="48"/>
    </row>
    <row r="32" spans="1:12">
      <c r="B32" s="48"/>
      <c r="C32" s="48"/>
      <c r="D32" s="48"/>
      <c r="E32" s="48"/>
      <c r="F32" s="48"/>
      <c r="G32" s="49"/>
      <c r="H32" s="50"/>
      <c r="I32" s="49"/>
      <c r="J32" s="48"/>
      <c r="K32" s="48"/>
      <c r="L32" s="48"/>
    </row>
    <row r="33" spans="1:24">
      <c r="A33" t="s">
        <v>256</v>
      </c>
      <c r="B33" s="48"/>
      <c r="C33" s="48"/>
      <c r="D33" s="48"/>
      <c r="E33" s="48"/>
      <c r="F33" s="48"/>
      <c r="G33" s="49"/>
      <c r="H33" s="50"/>
      <c r="I33" s="49"/>
      <c r="J33" s="48"/>
      <c r="K33" s="48"/>
      <c r="L33" s="48"/>
    </row>
    <row r="34" spans="1:24">
      <c r="B34" s="48"/>
      <c r="C34" s="48"/>
      <c r="D34" s="48"/>
      <c r="E34" s="48"/>
      <c r="F34" s="48"/>
      <c r="G34" s="49"/>
      <c r="H34" s="50"/>
      <c r="I34" s="49"/>
      <c r="J34" s="48"/>
      <c r="K34" s="48"/>
      <c r="L34" s="48"/>
    </row>
    <row r="35" spans="1:24">
      <c r="A35" s="27" t="s">
        <v>207</v>
      </c>
      <c r="B35" s="48"/>
      <c r="C35" s="48"/>
      <c r="D35" s="48"/>
      <c r="E35" s="48"/>
      <c r="F35" s="48"/>
      <c r="G35" s="49"/>
      <c r="H35" s="50"/>
      <c r="I35" s="49"/>
      <c r="J35" s="48"/>
      <c r="K35" s="48"/>
      <c r="L35" s="48"/>
    </row>
    <row r="36" spans="1:24">
      <c r="B36" s="48"/>
      <c r="C36" s="48"/>
      <c r="D36" s="48"/>
      <c r="E36" s="48"/>
      <c r="F36" s="48"/>
      <c r="G36" s="49"/>
      <c r="H36" s="50"/>
      <c r="I36" s="49"/>
      <c r="J36" s="48"/>
      <c r="K36" s="48"/>
      <c r="L36" s="48"/>
    </row>
    <row r="37" spans="1:24">
      <c r="A37" t="s">
        <v>208</v>
      </c>
      <c r="B37" s="48"/>
      <c r="C37" s="48"/>
      <c r="D37" s="48"/>
      <c r="E37" s="48"/>
      <c r="F37" s="48"/>
      <c r="G37" s="49"/>
      <c r="H37" s="50"/>
      <c r="I37" s="49"/>
      <c r="J37" s="48"/>
      <c r="K37" s="48"/>
      <c r="L37" s="48"/>
    </row>
    <row r="38" spans="1:24"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</row>
    <row r="39" spans="1:24">
      <c r="A39" s="76" t="s">
        <v>77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1" spans="1:24" s="23" customFormat="1" ht="36" customHeight="1">
      <c r="A41" s="99" t="s">
        <v>36</v>
      </c>
      <c r="B41" s="99" t="s">
        <v>0</v>
      </c>
      <c r="C41" s="99" t="s">
        <v>83</v>
      </c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 t="s">
        <v>84</v>
      </c>
    </row>
    <row r="42" spans="1:24" ht="54.75" customHeight="1">
      <c r="A42" s="99"/>
      <c r="B42" s="99"/>
      <c r="C42" s="99" t="s">
        <v>78</v>
      </c>
      <c r="D42" s="99"/>
      <c r="E42" s="99"/>
      <c r="F42" s="99" t="s">
        <v>79</v>
      </c>
      <c r="G42" s="99"/>
      <c r="H42" s="99"/>
      <c r="I42" s="99" t="s">
        <v>80</v>
      </c>
      <c r="J42" s="99"/>
      <c r="K42" s="99"/>
      <c r="L42" s="99" t="s">
        <v>81</v>
      </c>
      <c r="M42" s="99"/>
      <c r="N42" s="99"/>
      <c r="O42" s="99" t="s">
        <v>82</v>
      </c>
      <c r="P42" s="99"/>
      <c r="Q42" s="99"/>
      <c r="R42" s="99"/>
      <c r="S42" s="23"/>
      <c r="T42" s="23"/>
      <c r="U42" s="23"/>
      <c r="V42" s="23"/>
      <c r="W42" s="23"/>
      <c r="X42" s="23"/>
    </row>
    <row r="43" spans="1:24" ht="58.5">
      <c r="A43" s="99"/>
      <c r="B43" s="99"/>
      <c r="C43" s="31">
        <v>2019</v>
      </c>
      <c r="D43" s="5">
        <v>2020</v>
      </c>
      <c r="E43" s="25" t="s">
        <v>8</v>
      </c>
      <c r="F43" s="74">
        <v>2019</v>
      </c>
      <c r="G43" s="74">
        <v>2020</v>
      </c>
      <c r="H43" s="25" t="s">
        <v>8</v>
      </c>
      <c r="I43" s="74">
        <v>2019</v>
      </c>
      <c r="J43" s="74">
        <v>2020</v>
      </c>
      <c r="K43" s="25" t="s">
        <v>8</v>
      </c>
      <c r="L43" s="74">
        <v>2019</v>
      </c>
      <c r="M43" s="74">
        <v>2020</v>
      </c>
      <c r="N43" s="25" t="s">
        <v>8</v>
      </c>
      <c r="O43" s="74">
        <v>2019</v>
      </c>
      <c r="P43" s="74">
        <v>2020</v>
      </c>
      <c r="Q43" s="25" t="s">
        <v>8</v>
      </c>
      <c r="R43" s="99"/>
      <c r="S43" s="23"/>
      <c r="T43" s="23"/>
      <c r="U43" s="23"/>
      <c r="V43" s="23"/>
      <c r="W43" s="23"/>
      <c r="X43" s="23"/>
    </row>
    <row r="44" spans="1:24" ht="60.75" customHeight="1">
      <c r="A44" s="5" t="s">
        <v>14</v>
      </c>
      <c r="B44" s="6" t="s">
        <v>85</v>
      </c>
      <c r="C44" s="74">
        <v>8</v>
      </c>
      <c r="D44" s="5">
        <v>14</v>
      </c>
      <c r="E44" s="47">
        <f>D44/C44</f>
        <v>1.75</v>
      </c>
      <c r="F44" s="5">
        <v>0</v>
      </c>
      <c r="G44" s="42">
        <v>0</v>
      </c>
      <c r="H44" s="5">
        <v>0</v>
      </c>
      <c r="I44" s="42">
        <v>0</v>
      </c>
      <c r="J44" s="5">
        <v>0</v>
      </c>
      <c r="K44" s="47" t="e">
        <f>J44/I44</f>
        <v>#DIV/0!</v>
      </c>
      <c r="L44" s="74">
        <v>1</v>
      </c>
      <c r="M44" s="74">
        <v>0</v>
      </c>
      <c r="N44" s="47">
        <f>M44/L44</f>
        <v>0</v>
      </c>
      <c r="O44" s="5">
        <v>0</v>
      </c>
      <c r="P44" s="5">
        <v>0</v>
      </c>
      <c r="Q44" s="5">
        <v>0</v>
      </c>
      <c r="R44" s="74">
        <v>14</v>
      </c>
      <c r="S44" s="23"/>
      <c r="T44" s="23"/>
      <c r="U44" s="23"/>
      <c r="V44" s="23"/>
      <c r="W44" s="23"/>
      <c r="X44" s="23"/>
    </row>
    <row r="45" spans="1:24" ht="155.25" customHeight="1">
      <c r="A45" s="5" t="s">
        <v>19</v>
      </c>
      <c r="B45" s="6" t="s">
        <v>86</v>
      </c>
      <c r="C45" s="74">
        <v>8</v>
      </c>
      <c r="D45" s="5">
        <v>11</v>
      </c>
      <c r="E45" s="47">
        <f>D45/C45</f>
        <v>1.375</v>
      </c>
      <c r="F45" s="5">
        <v>0</v>
      </c>
      <c r="G45" s="42">
        <v>0</v>
      </c>
      <c r="H45" s="5">
        <v>0</v>
      </c>
      <c r="I45" s="42">
        <v>0</v>
      </c>
      <c r="J45" s="5">
        <v>0</v>
      </c>
      <c r="K45" s="47" t="e">
        <f>J45/I45</f>
        <v>#DIV/0!</v>
      </c>
      <c r="L45" s="74">
        <v>2</v>
      </c>
      <c r="M45" s="74">
        <v>0</v>
      </c>
      <c r="N45" s="47">
        <v>0</v>
      </c>
      <c r="O45" s="5">
        <v>0</v>
      </c>
      <c r="P45" s="5">
        <v>0</v>
      </c>
      <c r="Q45" s="5">
        <v>0</v>
      </c>
      <c r="R45" s="74">
        <v>11</v>
      </c>
      <c r="S45" s="23"/>
      <c r="T45" s="23"/>
      <c r="U45" s="23"/>
      <c r="V45" s="23"/>
      <c r="W45" s="23"/>
      <c r="X45" s="23"/>
    </row>
    <row r="46" spans="1:24" ht="225" customHeight="1">
      <c r="A46" s="5" t="s">
        <v>24</v>
      </c>
      <c r="B46" s="9" t="s">
        <v>87</v>
      </c>
      <c r="C46" s="74">
        <v>0</v>
      </c>
      <c r="D46" s="5">
        <v>0</v>
      </c>
      <c r="E46" s="5">
        <v>0</v>
      </c>
      <c r="F46" s="5">
        <v>0</v>
      </c>
      <c r="G46" s="42">
        <v>0</v>
      </c>
      <c r="H46" s="5">
        <v>0</v>
      </c>
      <c r="I46" s="42">
        <v>0</v>
      </c>
      <c r="J46" s="5">
        <v>0</v>
      </c>
      <c r="K46" s="5">
        <v>0</v>
      </c>
      <c r="L46" s="74">
        <v>0</v>
      </c>
      <c r="M46" s="74">
        <v>0</v>
      </c>
      <c r="N46" s="5">
        <v>0</v>
      </c>
      <c r="O46" s="5">
        <v>0</v>
      </c>
      <c r="P46" s="5">
        <v>0</v>
      </c>
      <c r="Q46" s="5">
        <v>0</v>
      </c>
      <c r="R46" s="74">
        <v>0</v>
      </c>
      <c r="S46" s="23"/>
      <c r="T46" s="23"/>
      <c r="U46" s="23"/>
      <c r="V46" s="23"/>
      <c r="W46" s="23"/>
      <c r="X46" s="23"/>
    </row>
    <row r="47" spans="1:24" ht="33" customHeight="1">
      <c r="A47" s="5" t="s">
        <v>25</v>
      </c>
      <c r="B47" s="6" t="s">
        <v>88</v>
      </c>
      <c r="C47" s="74">
        <v>0</v>
      </c>
      <c r="D47" s="5">
        <v>0</v>
      </c>
      <c r="E47" s="5">
        <v>0</v>
      </c>
      <c r="F47" s="5">
        <v>0</v>
      </c>
      <c r="G47" s="42">
        <v>0</v>
      </c>
      <c r="H47" s="5">
        <v>0</v>
      </c>
      <c r="I47" s="42">
        <v>0</v>
      </c>
      <c r="J47" s="5">
        <v>0</v>
      </c>
      <c r="K47" s="5">
        <v>0</v>
      </c>
      <c r="L47" s="74">
        <v>0</v>
      </c>
      <c r="M47" s="74">
        <v>0</v>
      </c>
      <c r="N47" s="5">
        <v>0</v>
      </c>
      <c r="O47" s="5">
        <v>0</v>
      </c>
      <c r="P47" s="5">
        <v>0</v>
      </c>
      <c r="Q47" s="5">
        <v>0</v>
      </c>
      <c r="R47" s="74">
        <v>0</v>
      </c>
      <c r="S47" s="23"/>
      <c r="T47" s="23"/>
      <c r="U47" s="23"/>
      <c r="V47" s="23"/>
      <c r="W47" s="23"/>
      <c r="X47" s="23"/>
    </row>
    <row r="48" spans="1:24" ht="20.25" customHeight="1">
      <c r="A48" s="5" t="s">
        <v>26</v>
      </c>
      <c r="B48" s="6" t="s">
        <v>89</v>
      </c>
      <c r="C48" s="74">
        <v>0</v>
      </c>
      <c r="D48" s="5">
        <v>0</v>
      </c>
      <c r="E48" s="5">
        <v>0</v>
      </c>
      <c r="F48" s="5">
        <v>0</v>
      </c>
      <c r="G48" s="42">
        <v>0</v>
      </c>
      <c r="H48" s="5">
        <v>0</v>
      </c>
      <c r="I48" s="42">
        <v>0</v>
      </c>
      <c r="J48" s="5">
        <v>0</v>
      </c>
      <c r="K48" s="5">
        <v>0</v>
      </c>
      <c r="L48" s="74">
        <v>0</v>
      </c>
      <c r="M48" s="74">
        <v>0</v>
      </c>
      <c r="N48" s="5">
        <v>0</v>
      </c>
      <c r="O48" s="5">
        <v>0</v>
      </c>
      <c r="P48" s="5">
        <v>0</v>
      </c>
      <c r="Q48" s="5">
        <v>0</v>
      </c>
      <c r="R48" s="74">
        <v>0</v>
      </c>
      <c r="S48" s="23"/>
      <c r="T48" s="23"/>
      <c r="U48" s="23"/>
      <c r="V48" s="23"/>
      <c r="W48" s="23"/>
      <c r="X48" s="23"/>
    </row>
    <row r="49" spans="1:24" ht="137.25" customHeight="1">
      <c r="A49" s="5" t="s">
        <v>29</v>
      </c>
      <c r="B49" s="6" t="s">
        <v>90</v>
      </c>
      <c r="C49" s="74">
        <v>10</v>
      </c>
      <c r="D49" s="5">
        <v>10</v>
      </c>
      <c r="E49" s="47">
        <f>D49/C49</f>
        <v>1</v>
      </c>
      <c r="F49" s="5">
        <v>0</v>
      </c>
      <c r="G49" s="42">
        <v>0</v>
      </c>
      <c r="H49" s="5">
        <v>0</v>
      </c>
      <c r="I49" s="42">
        <v>30</v>
      </c>
      <c r="J49" s="5">
        <v>30</v>
      </c>
      <c r="K49" s="5">
        <v>0</v>
      </c>
      <c r="L49" s="74">
        <v>30</v>
      </c>
      <c r="M49" s="74">
        <v>0</v>
      </c>
      <c r="N49" s="5">
        <v>0</v>
      </c>
      <c r="O49" s="5">
        <v>0</v>
      </c>
      <c r="P49" s="5">
        <v>0</v>
      </c>
      <c r="Q49" s="5">
        <v>0</v>
      </c>
      <c r="R49" s="74">
        <v>30</v>
      </c>
      <c r="S49" s="23"/>
      <c r="T49" s="23"/>
      <c r="U49" s="23"/>
      <c r="V49" s="23"/>
      <c r="W49" s="23"/>
      <c r="X49" s="23"/>
    </row>
    <row r="50" spans="1:24" ht="107.25" customHeight="1">
      <c r="A50" s="5" t="s">
        <v>34</v>
      </c>
      <c r="B50" s="6" t="s">
        <v>91</v>
      </c>
      <c r="C50" s="74">
        <v>7</v>
      </c>
      <c r="D50" s="5">
        <v>11</v>
      </c>
      <c r="E50" s="47">
        <f>D50/C50</f>
        <v>1.5714285714285714</v>
      </c>
      <c r="F50" s="5">
        <v>0</v>
      </c>
      <c r="G50" s="42">
        <v>0</v>
      </c>
      <c r="H50" s="5">
        <v>0</v>
      </c>
      <c r="I50" s="42">
        <v>0</v>
      </c>
      <c r="J50" s="5">
        <v>0</v>
      </c>
      <c r="K50" s="5">
        <v>0</v>
      </c>
      <c r="L50" s="74">
        <v>2</v>
      </c>
      <c r="M50" s="74">
        <v>0</v>
      </c>
      <c r="N50" s="47">
        <v>0</v>
      </c>
      <c r="O50" s="5">
        <v>0</v>
      </c>
      <c r="P50" s="5">
        <v>0</v>
      </c>
      <c r="Q50" s="5">
        <v>0</v>
      </c>
      <c r="R50" s="74">
        <v>11</v>
      </c>
      <c r="S50" s="23"/>
      <c r="T50" s="23"/>
      <c r="U50" s="23"/>
      <c r="V50" s="23"/>
      <c r="W50" s="23"/>
      <c r="X50" s="23"/>
    </row>
    <row r="51" spans="1:24" ht="108" customHeight="1">
      <c r="A51" s="5" t="s">
        <v>96</v>
      </c>
      <c r="B51" s="6" t="s">
        <v>92</v>
      </c>
      <c r="C51" s="74">
        <v>5</v>
      </c>
      <c r="D51" s="5">
        <v>11</v>
      </c>
      <c r="E51" s="47">
        <f>D51/C51</f>
        <v>2.2000000000000002</v>
      </c>
      <c r="F51" s="5">
        <v>0</v>
      </c>
      <c r="G51" s="42">
        <v>0</v>
      </c>
      <c r="H51" s="5">
        <v>0</v>
      </c>
      <c r="I51" s="42">
        <v>0</v>
      </c>
      <c r="J51" s="5">
        <v>0</v>
      </c>
      <c r="K51" s="5">
        <v>0</v>
      </c>
      <c r="L51" s="74">
        <v>1</v>
      </c>
      <c r="M51" s="74">
        <v>0</v>
      </c>
      <c r="N51" s="47">
        <v>0</v>
      </c>
      <c r="O51" s="5">
        <v>0</v>
      </c>
      <c r="P51" s="5">
        <v>0</v>
      </c>
      <c r="Q51" s="5">
        <v>0</v>
      </c>
      <c r="R51" s="74">
        <v>11</v>
      </c>
      <c r="S51" s="23"/>
      <c r="T51" s="23"/>
      <c r="U51" s="23"/>
      <c r="V51" s="23"/>
      <c r="W51" s="23"/>
      <c r="X51" s="23"/>
    </row>
    <row r="52" spans="1:24" ht="198" customHeight="1">
      <c r="A52" s="5" t="s">
        <v>97</v>
      </c>
      <c r="B52" s="6" t="s">
        <v>93</v>
      </c>
      <c r="C52" s="74">
        <v>0</v>
      </c>
      <c r="D52" s="5">
        <v>0</v>
      </c>
      <c r="E52" s="5">
        <v>0</v>
      </c>
      <c r="F52" s="5">
        <v>0</v>
      </c>
      <c r="G52" s="42">
        <v>0</v>
      </c>
      <c r="H52" s="5">
        <v>0</v>
      </c>
      <c r="I52" s="42">
        <v>0</v>
      </c>
      <c r="J52" s="5">
        <v>0</v>
      </c>
      <c r="K52" s="5">
        <v>0</v>
      </c>
      <c r="L52" s="74">
        <v>0</v>
      </c>
      <c r="M52" s="74">
        <v>0</v>
      </c>
      <c r="N52" s="5">
        <v>0</v>
      </c>
      <c r="O52" s="5">
        <v>0</v>
      </c>
      <c r="P52" s="5">
        <v>0</v>
      </c>
      <c r="Q52" s="5">
        <v>0</v>
      </c>
      <c r="R52" s="74">
        <v>0</v>
      </c>
      <c r="S52" s="23"/>
      <c r="T52" s="23"/>
      <c r="U52" s="23"/>
      <c r="V52" s="23"/>
      <c r="W52" s="23"/>
      <c r="X52" s="23"/>
    </row>
    <row r="53" spans="1:24" ht="30.75" customHeight="1">
      <c r="A53" s="4" t="s">
        <v>98</v>
      </c>
      <c r="B53" s="6" t="s">
        <v>88</v>
      </c>
      <c r="C53" s="74">
        <v>0</v>
      </c>
      <c r="D53" s="5">
        <v>0</v>
      </c>
      <c r="E53" s="5">
        <v>0</v>
      </c>
      <c r="F53" s="5">
        <v>0</v>
      </c>
      <c r="G53" s="42">
        <v>0</v>
      </c>
      <c r="H53" s="5">
        <v>0</v>
      </c>
      <c r="I53" s="42">
        <v>0</v>
      </c>
      <c r="J53" s="5">
        <v>0</v>
      </c>
      <c r="K53" s="5">
        <v>0</v>
      </c>
      <c r="L53" s="74">
        <v>0</v>
      </c>
      <c r="M53" s="74">
        <v>0</v>
      </c>
      <c r="N53" s="5">
        <v>0</v>
      </c>
      <c r="O53" s="5">
        <v>0</v>
      </c>
      <c r="P53" s="5">
        <v>0</v>
      </c>
      <c r="Q53" s="5">
        <v>0</v>
      </c>
      <c r="R53" s="74">
        <v>0</v>
      </c>
    </row>
    <row r="54" spans="1:24">
      <c r="A54" s="4" t="s">
        <v>99</v>
      </c>
      <c r="B54" s="26" t="s">
        <v>94</v>
      </c>
      <c r="C54" s="74">
        <v>0</v>
      </c>
      <c r="D54" s="5">
        <v>0</v>
      </c>
      <c r="E54" s="5">
        <v>0</v>
      </c>
      <c r="F54" s="5">
        <v>0</v>
      </c>
      <c r="G54" s="42">
        <v>0</v>
      </c>
      <c r="H54" s="5">
        <v>0</v>
      </c>
      <c r="I54" s="42">
        <v>0</v>
      </c>
      <c r="J54" s="5">
        <v>0</v>
      </c>
      <c r="K54" s="5">
        <v>0</v>
      </c>
      <c r="L54" s="74">
        <v>0</v>
      </c>
      <c r="M54" s="74">
        <v>0</v>
      </c>
      <c r="N54" s="5">
        <v>0</v>
      </c>
      <c r="O54" s="5">
        <v>0</v>
      </c>
      <c r="P54" s="5">
        <v>0</v>
      </c>
      <c r="Q54" s="5">
        <v>0</v>
      </c>
      <c r="R54" s="74">
        <v>0</v>
      </c>
    </row>
    <row r="55" spans="1:24" ht="120">
      <c r="A55" s="4" t="s">
        <v>100</v>
      </c>
      <c r="B55" s="6" t="s">
        <v>95</v>
      </c>
      <c r="C55" s="74">
        <v>120</v>
      </c>
      <c r="D55" s="5">
        <v>120</v>
      </c>
      <c r="E55" s="5">
        <v>0</v>
      </c>
      <c r="F55" s="5">
        <v>0</v>
      </c>
      <c r="G55" s="42">
        <v>0</v>
      </c>
      <c r="H55" s="5">
        <v>0</v>
      </c>
      <c r="I55" s="42">
        <v>0</v>
      </c>
      <c r="J55" s="5">
        <v>0</v>
      </c>
      <c r="K55" s="5">
        <v>0</v>
      </c>
      <c r="L55" s="74">
        <v>365</v>
      </c>
      <c r="M55" s="74">
        <v>0</v>
      </c>
      <c r="N55" s="5">
        <v>0</v>
      </c>
      <c r="O55" s="5">
        <v>0</v>
      </c>
      <c r="P55" s="5">
        <v>0</v>
      </c>
      <c r="Q55" s="5">
        <v>0</v>
      </c>
      <c r="R55" s="74">
        <v>0</v>
      </c>
    </row>
    <row r="57" spans="1:24">
      <c r="A57" s="46" t="s">
        <v>209</v>
      </c>
    </row>
    <row r="59" spans="1:24">
      <c r="A59" t="s">
        <v>210</v>
      </c>
    </row>
  </sheetData>
  <mergeCells count="37">
    <mergeCell ref="H22:H23"/>
    <mergeCell ref="I22:I23"/>
    <mergeCell ref="H24:H25"/>
    <mergeCell ref="I24:I25"/>
    <mergeCell ref="H26:H27"/>
    <mergeCell ref="I26:I27"/>
    <mergeCell ref="D18:D19"/>
    <mergeCell ref="H18:H19"/>
    <mergeCell ref="I18:I19"/>
    <mergeCell ref="D20:D21"/>
    <mergeCell ref="H20:H21"/>
    <mergeCell ref="I20:I21"/>
    <mergeCell ref="H11:H13"/>
    <mergeCell ref="I11:I13"/>
    <mergeCell ref="B14:B15"/>
    <mergeCell ref="C14:C15"/>
    <mergeCell ref="D14:D17"/>
    <mergeCell ref="H14:H17"/>
    <mergeCell ref="I14:I17"/>
    <mergeCell ref="B16:B17"/>
    <mergeCell ref="C16:C17"/>
    <mergeCell ref="B41:B43"/>
    <mergeCell ref="A41:A43"/>
    <mergeCell ref="A4:Q4"/>
    <mergeCell ref="R41:R43"/>
    <mergeCell ref="A1:R1"/>
    <mergeCell ref="A6:G6"/>
    <mergeCell ref="C41:Q41"/>
    <mergeCell ref="C42:E42"/>
    <mergeCell ref="F42:H42"/>
    <mergeCell ref="I42:K42"/>
    <mergeCell ref="L42:N42"/>
    <mergeCell ref="O42:Q42"/>
    <mergeCell ref="B11:B12"/>
    <mergeCell ref="C11:C12"/>
    <mergeCell ref="D11:D13"/>
    <mergeCell ref="F11:F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83"/>
  <sheetViews>
    <sheetView workbookViewId="0">
      <selection activeCell="G24" sqref="G24"/>
    </sheetView>
  </sheetViews>
  <sheetFormatPr defaultRowHeight="15"/>
  <cols>
    <col min="2" max="2" width="28.140625" style="23" customWidth="1"/>
    <col min="3" max="3" width="10.140625" bestFit="1" customWidth="1"/>
    <col min="5" max="5" width="11.5703125" bestFit="1" customWidth="1"/>
    <col min="7" max="7" width="9.5703125" customWidth="1"/>
  </cols>
  <sheetData>
    <row r="1" spans="1:18" ht="65.25" customHeight="1">
      <c r="A1" s="97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10"/>
    </row>
    <row r="2" spans="1:18">
      <c r="I2" s="27" t="s">
        <v>124</v>
      </c>
    </row>
    <row r="3" spans="1:18">
      <c r="A3" s="27" t="s">
        <v>101</v>
      </c>
    </row>
    <row r="5" spans="1:18" ht="36.75" customHeight="1">
      <c r="A5" s="99" t="s">
        <v>36</v>
      </c>
      <c r="B5" s="99" t="s">
        <v>102</v>
      </c>
      <c r="C5" s="99" t="s">
        <v>83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</row>
    <row r="6" spans="1:18" ht="48.75" customHeight="1">
      <c r="A6" s="99"/>
      <c r="B6" s="99"/>
      <c r="C6" s="99" t="s">
        <v>103</v>
      </c>
      <c r="D6" s="99"/>
      <c r="E6" s="99"/>
      <c r="F6" s="99" t="s">
        <v>104</v>
      </c>
      <c r="G6" s="99"/>
      <c r="H6" s="99"/>
      <c r="I6" s="99" t="s">
        <v>105</v>
      </c>
      <c r="J6" s="99"/>
      <c r="K6" s="99"/>
      <c r="L6" s="99" t="s">
        <v>106</v>
      </c>
      <c r="M6" s="99"/>
      <c r="N6" s="99"/>
      <c r="O6" s="99" t="s">
        <v>107</v>
      </c>
      <c r="P6" s="99"/>
      <c r="Q6" s="99"/>
    </row>
    <row r="7" spans="1:18" ht="58.5">
      <c r="A7" s="99"/>
      <c r="B7" s="99"/>
      <c r="C7" s="42">
        <v>2019</v>
      </c>
      <c r="D7" s="42">
        <v>2020</v>
      </c>
      <c r="E7" s="25" t="s">
        <v>8</v>
      </c>
      <c r="F7" s="74">
        <v>2019</v>
      </c>
      <c r="G7" s="74">
        <v>2020</v>
      </c>
      <c r="H7" s="25" t="s">
        <v>8</v>
      </c>
      <c r="I7" s="74">
        <v>2019</v>
      </c>
      <c r="J7" s="74">
        <v>2020</v>
      </c>
      <c r="K7" s="25" t="s">
        <v>8</v>
      </c>
      <c r="L7" s="73">
        <v>2019</v>
      </c>
      <c r="M7" s="73">
        <v>2020</v>
      </c>
      <c r="N7" s="25" t="s">
        <v>8</v>
      </c>
      <c r="O7" s="73">
        <v>2019</v>
      </c>
      <c r="P7" s="73">
        <v>2020</v>
      </c>
      <c r="Q7" s="25" t="s">
        <v>8</v>
      </c>
    </row>
    <row r="8" spans="1:18" ht="30">
      <c r="A8" s="5" t="s">
        <v>14</v>
      </c>
      <c r="B8" s="6" t="s">
        <v>108</v>
      </c>
      <c r="C8" s="42">
        <v>8</v>
      </c>
      <c r="D8" s="5">
        <v>17</v>
      </c>
      <c r="E8" s="134">
        <f>(D8-C8)/C8+1</f>
        <v>2.125</v>
      </c>
      <c r="F8" s="42">
        <f>C8</f>
        <v>8</v>
      </c>
      <c r="G8" s="42">
        <f>D8</f>
        <v>17</v>
      </c>
      <c r="H8" s="134">
        <f>(G8-F8)/F8+1</f>
        <v>2.125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</row>
    <row r="9" spans="1:18" ht="30">
      <c r="A9" s="4" t="s">
        <v>15</v>
      </c>
      <c r="B9" s="24" t="s">
        <v>109</v>
      </c>
      <c r="C9" s="42">
        <v>0</v>
      </c>
      <c r="D9" s="5">
        <v>0</v>
      </c>
      <c r="E9" s="42">
        <v>0</v>
      </c>
      <c r="F9" s="77">
        <f t="shared" ref="F9:F23" si="0">C9</f>
        <v>0</v>
      </c>
      <c r="G9" s="77">
        <f t="shared" ref="G9:G24" si="1">D9</f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</row>
    <row r="10" spans="1:18" ht="57" customHeight="1">
      <c r="A10" s="4" t="s">
        <v>16</v>
      </c>
      <c r="B10" s="24" t="s">
        <v>110</v>
      </c>
      <c r="C10" s="42">
        <v>8</v>
      </c>
      <c r="D10" s="5">
        <v>14</v>
      </c>
      <c r="E10" s="134">
        <f>(D10-C10)/C10+1</f>
        <v>1.75</v>
      </c>
      <c r="F10" s="77">
        <f t="shared" si="0"/>
        <v>8</v>
      </c>
      <c r="G10" s="77">
        <f t="shared" si="1"/>
        <v>14</v>
      </c>
      <c r="H10" s="134">
        <f>(G10-F10)/F10+1</f>
        <v>1.75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</row>
    <row r="11" spans="1:18" ht="30">
      <c r="A11" s="4" t="s">
        <v>17</v>
      </c>
      <c r="B11" s="24" t="s">
        <v>111</v>
      </c>
      <c r="C11" s="42">
        <v>0</v>
      </c>
      <c r="D11" s="5">
        <v>0</v>
      </c>
      <c r="E11" s="42">
        <v>0</v>
      </c>
      <c r="F11" s="77">
        <f t="shared" si="0"/>
        <v>0</v>
      </c>
      <c r="G11" s="77">
        <f t="shared" si="1"/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</row>
    <row r="12" spans="1:18">
      <c r="A12" s="4" t="s">
        <v>18</v>
      </c>
      <c r="B12" s="24" t="s">
        <v>112</v>
      </c>
      <c r="C12" s="42">
        <v>0</v>
      </c>
      <c r="D12" s="5">
        <v>0</v>
      </c>
      <c r="E12" s="42">
        <v>0</v>
      </c>
      <c r="F12" s="77">
        <f t="shared" si="0"/>
        <v>0</v>
      </c>
      <c r="G12" s="77">
        <f t="shared" si="1"/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</row>
    <row r="13" spans="1:18" ht="30">
      <c r="A13" s="4" t="s">
        <v>115</v>
      </c>
      <c r="B13" s="24" t="s">
        <v>113</v>
      </c>
      <c r="C13" s="42">
        <v>0</v>
      </c>
      <c r="D13" s="5">
        <v>0</v>
      </c>
      <c r="E13" s="42">
        <v>0</v>
      </c>
      <c r="F13" s="77">
        <f t="shared" si="0"/>
        <v>0</v>
      </c>
      <c r="G13" s="77">
        <f t="shared" si="1"/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</row>
    <row r="14" spans="1:18">
      <c r="A14" s="4" t="s">
        <v>116</v>
      </c>
      <c r="B14" s="24" t="s">
        <v>114</v>
      </c>
      <c r="C14" s="42">
        <v>0</v>
      </c>
      <c r="D14" s="5">
        <v>3</v>
      </c>
      <c r="E14" s="42">
        <v>0</v>
      </c>
      <c r="F14" s="77">
        <f t="shared" si="0"/>
        <v>0</v>
      </c>
      <c r="G14" s="77">
        <f t="shared" si="1"/>
        <v>3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</row>
    <row r="15" spans="1:18">
      <c r="A15" s="4" t="s">
        <v>19</v>
      </c>
      <c r="B15" s="24" t="s">
        <v>117</v>
      </c>
      <c r="C15" s="42">
        <v>0</v>
      </c>
      <c r="D15" s="5">
        <v>0</v>
      </c>
      <c r="E15" s="42">
        <v>0</v>
      </c>
      <c r="F15" s="77">
        <f t="shared" si="0"/>
        <v>0</v>
      </c>
      <c r="G15" s="77">
        <f t="shared" si="1"/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</row>
    <row r="16" spans="1:18" ht="30">
      <c r="A16" s="4" t="s">
        <v>20</v>
      </c>
      <c r="B16" s="24" t="s">
        <v>109</v>
      </c>
      <c r="C16" s="42">
        <v>0</v>
      </c>
      <c r="D16" s="5">
        <v>0</v>
      </c>
      <c r="E16" s="42">
        <v>0</v>
      </c>
      <c r="F16" s="77">
        <f t="shared" si="0"/>
        <v>0</v>
      </c>
      <c r="G16" s="77">
        <f t="shared" si="1"/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</row>
    <row r="17" spans="1:17" ht="45">
      <c r="A17" s="4" t="s">
        <v>21</v>
      </c>
      <c r="B17" s="24" t="s">
        <v>110</v>
      </c>
      <c r="C17" s="42">
        <v>0</v>
      </c>
      <c r="D17" s="5">
        <v>0</v>
      </c>
      <c r="E17" s="42">
        <v>0</v>
      </c>
      <c r="F17" s="77">
        <f t="shared" si="0"/>
        <v>0</v>
      </c>
      <c r="G17" s="77">
        <f t="shared" si="1"/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</row>
    <row r="18" spans="1:17" ht="30">
      <c r="A18" s="4" t="s">
        <v>22</v>
      </c>
      <c r="B18" s="24" t="s">
        <v>111</v>
      </c>
      <c r="C18" s="42">
        <v>0</v>
      </c>
      <c r="D18" s="5">
        <v>0</v>
      </c>
      <c r="E18" s="42">
        <v>0</v>
      </c>
      <c r="F18" s="77">
        <f t="shared" si="0"/>
        <v>0</v>
      </c>
      <c r="G18" s="77">
        <f t="shared" si="1"/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</row>
    <row r="19" spans="1:17">
      <c r="A19" s="4" t="s">
        <v>23</v>
      </c>
      <c r="B19" s="24" t="s">
        <v>112</v>
      </c>
      <c r="C19" s="42">
        <v>0</v>
      </c>
      <c r="D19" s="5">
        <v>0</v>
      </c>
      <c r="E19" s="42">
        <v>0</v>
      </c>
      <c r="F19" s="77">
        <f t="shared" si="0"/>
        <v>0</v>
      </c>
      <c r="G19" s="77">
        <f t="shared" si="1"/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</row>
    <row r="20" spans="1:17" ht="30">
      <c r="A20" s="4" t="s">
        <v>118</v>
      </c>
      <c r="B20" s="24" t="s">
        <v>113</v>
      </c>
      <c r="C20" s="42">
        <v>0</v>
      </c>
      <c r="D20" s="5">
        <v>0</v>
      </c>
      <c r="E20" s="42">
        <v>0</v>
      </c>
      <c r="F20" s="77">
        <f t="shared" si="0"/>
        <v>0</v>
      </c>
      <c r="G20" s="77">
        <f t="shared" si="1"/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</row>
    <row r="21" spans="1:17">
      <c r="A21" s="4" t="s">
        <v>119</v>
      </c>
      <c r="B21" s="24" t="s">
        <v>114</v>
      </c>
      <c r="C21" s="42">
        <v>0</v>
      </c>
      <c r="D21" s="5">
        <v>0</v>
      </c>
      <c r="E21" s="42">
        <v>0</v>
      </c>
      <c r="F21" s="77">
        <f t="shared" si="0"/>
        <v>0</v>
      </c>
      <c r="G21" s="77">
        <f t="shared" si="1"/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</row>
    <row r="22" spans="1:17" ht="34.5" customHeight="1">
      <c r="A22" s="4" t="s">
        <v>24</v>
      </c>
      <c r="B22" s="24" t="s">
        <v>120</v>
      </c>
      <c r="C22" s="42">
        <v>0</v>
      </c>
      <c r="D22" s="5">
        <v>0</v>
      </c>
      <c r="E22" s="42">
        <v>0</v>
      </c>
      <c r="F22" s="77">
        <f t="shared" si="0"/>
        <v>0</v>
      </c>
      <c r="G22" s="77">
        <f t="shared" si="1"/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</row>
    <row r="23" spans="1:17" ht="47.25" customHeight="1">
      <c r="A23" s="4" t="s">
        <v>25</v>
      </c>
      <c r="B23" s="24" t="s">
        <v>74</v>
      </c>
      <c r="C23" s="42">
        <v>8</v>
      </c>
      <c r="D23" s="5">
        <v>14</v>
      </c>
      <c r="E23" s="134">
        <f>(D23-C23)/C23+1</f>
        <v>1.75</v>
      </c>
      <c r="F23" s="77">
        <f t="shared" si="0"/>
        <v>8</v>
      </c>
      <c r="G23" s="77">
        <f>C23</f>
        <v>8</v>
      </c>
      <c r="H23" s="134">
        <f>(G23-F23)/F23+1</f>
        <v>1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</row>
    <row r="24" spans="1:17" ht="45">
      <c r="A24" s="4" t="s">
        <v>26</v>
      </c>
      <c r="B24" s="24" t="s">
        <v>121</v>
      </c>
      <c r="C24" s="42">
        <v>0</v>
      </c>
      <c r="D24" s="5">
        <v>0</v>
      </c>
      <c r="E24" s="42">
        <v>0</v>
      </c>
      <c r="F24" s="42">
        <v>0</v>
      </c>
      <c r="G24" s="77">
        <f t="shared" si="1"/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</row>
    <row r="25" spans="1:17" ht="45">
      <c r="A25" s="4" t="s">
        <v>27</v>
      </c>
      <c r="B25" s="24" t="s">
        <v>122</v>
      </c>
      <c r="C25" s="42">
        <v>0</v>
      </c>
      <c r="D25" s="5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</row>
    <row r="26" spans="1:17">
      <c r="A26" s="4" t="s">
        <v>28</v>
      </c>
      <c r="B26" s="24" t="s">
        <v>123</v>
      </c>
      <c r="C26" s="42">
        <v>0</v>
      </c>
      <c r="D26" s="5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</row>
    <row r="28" spans="1:17">
      <c r="A28" s="27" t="s">
        <v>125</v>
      </c>
    </row>
    <row r="30" spans="1:17" s="3" customFormat="1" ht="264.75">
      <c r="A30" s="5" t="s">
        <v>36</v>
      </c>
      <c r="B30" s="5" t="s">
        <v>126</v>
      </c>
      <c r="C30" s="5" t="s">
        <v>127</v>
      </c>
      <c r="D30" s="5" t="s">
        <v>128</v>
      </c>
      <c r="E30" s="25" t="s">
        <v>129</v>
      </c>
      <c r="F30" s="5" t="s">
        <v>130</v>
      </c>
      <c r="G30" s="25" t="s">
        <v>131</v>
      </c>
      <c r="H30" s="25" t="s">
        <v>134</v>
      </c>
      <c r="I30" s="25" t="s">
        <v>132</v>
      </c>
      <c r="J30" s="25" t="s">
        <v>133</v>
      </c>
      <c r="K30" s="25" t="s">
        <v>135</v>
      </c>
    </row>
    <row r="31" spans="1:17" s="3" customFormat="1" ht="161.25">
      <c r="A31" s="5" t="s">
        <v>14</v>
      </c>
      <c r="B31" s="5" t="s">
        <v>136</v>
      </c>
      <c r="C31" s="5" t="s">
        <v>10</v>
      </c>
      <c r="D31" s="43" t="s">
        <v>184</v>
      </c>
      <c r="E31" s="43" t="s">
        <v>185</v>
      </c>
      <c r="F31" s="5" t="s">
        <v>137</v>
      </c>
      <c r="G31" s="25" t="s">
        <v>138</v>
      </c>
      <c r="H31" s="5">
        <v>0</v>
      </c>
      <c r="I31" s="5">
        <v>0</v>
      </c>
      <c r="J31" s="5">
        <v>0</v>
      </c>
      <c r="K31" s="5">
        <v>0</v>
      </c>
    </row>
    <row r="33" spans="1:14">
      <c r="A33" s="27" t="s">
        <v>139</v>
      </c>
    </row>
    <row r="35" spans="1:14">
      <c r="A35" s="5"/>
      <c r="B35" s="99" t="s">
        <v>140</v>
      </c>
      <c r="C35" s="99"/>
      <c r="D35" s="99"/>
      <c r="E35" s="99"/>
      <c r="F35" s="99"/>
      <c r="G35" s="99" t="s">
        <v>141</v>
      </c>
      <c r="H35" s="99"/>
      <c r="I35" s="131" t="s">
        <v>142</v>
      </c>
      <c r="J35" s="131"/>
      <c r="K35" s="131"/>
      <c r="L35" s="131"/>
      <c r="M35" s="131"/>
      <c r="N35" s="131"/>
    </row>
    <row r="36" spans="1:14" ht="128.25" customHeight="1">
      <c r="A36" s="5" t="s">
        <v>14</v>
      </c>
      <c r="B36" s="99" t="s">
        <v>144</v>
      </c>
      <c r="C36" s="99"/>
      <c r="D36" s="99"/>
      <c r="E36" s="99"/>
      <c r="F36" s="99"/>
      <c r="G36" s="99" t="s">
        <v>143</v>
      </c>
      <c r="H36" s="99"/>
      <c r="I36" s="130" t="s">
        <v>183</v>
      </c>
      <c r="J36" s="130"/>
      <c r="K36" s="130"/>
      <c r="L36" s="130"/>
      <c r="M36" s="130"/>
      <c r="N36" s="130"/>
    </row>
    <row r="37" spans="1:14" ht="36" customHeight="1">
      <c r="A37" s="5" t="s">
        <v>19</v>
      </c>
      <c r="B37" s="99" t="s">
        <v>145</v>
      </c>
      <c r="C37" s="99"/>
      <c r="D37" s="99"/>
      <c r="E37" s="99"/>
      <c r="F37" s="99"/>
      <c r="G37" s="99" t="s">
        <v>150</v>
      </c>
      <c r="H37" s="99"/>
      <c r="I37" s="99">
        <v>0</v>
      </c>
      <c r="J37" s="99"/>
      <c r="K37" s="99"/>
      <c r="L37" s="99"/>
      <c r="M37" s="99"/>
      <c r="N37" s="99"/>
    </row>
    <row r="38" spans="1:14" ht="42.75" customHeight="1">
      <c r="A38" s="5" t="s">
        <v>24</v>
      </c>
      <c r="B38" s="99" t="s">
        <v>146</v>
      </c>
      <c r="C38" s="99"/>
      <c r="D38" s="99"/>
      <c r="E38" s="99"/>
      <c r="F38" s="99"/>
      <c r="G38" s="99" t="s">
        <v>150</v>
      </c>
      <c r="H38" s="99"/>
      <c r="I38" s="99">
        <v>0</v>
      </c>
      <c r="J38" s="99"/>
      <c r="K38" s="99"/>
      <c r="L38" s="99"/>
      <c r="M38" s="99"/>
      <c r="N38" s="99"/>
    </row>
    <row r="39" spans="1:14" ht="51" customHeight="1">
      <c r="A39" s="5" t="s">
        <v>29</v>
      </c>
      <c r="B39" s="99" t="s">
        <v>147</v>
      </c>
      <c r="C39" s="99"/>
      <c r="D39" s="99"/>
      <c r="E39" s="99"/>
      <c r="F39" s="99"/>
      <c r="G39" s="99" t="s">
        <v>150</v>
      </c>
      <c r="H39" s="99"/>
      <c r="I39" s="99">
        <v>0</v>
      </c>
      <c r="J39" s="99"/>
      <c r="K39" s="99"/>
      <c r="L39" s="99"/>
      <c r="M39" s="99"/>
      <c r="N39" s="99"/>
    </row>
    <row r="40" spans="1:14" ht="56.25" customHeight="1">
      <c r="A40" s="5" t="s">
        <v>34</v>
      </c>
      <c r="B40" s="99" t="s">
        <v>148</v>
      </c>
      <c r="C40" s="99"/>
      <c r="D40" s="99"/>
      <c r="E40" s="99"/>
      <c r="F40" s="99"/>
      <c r="G40" s="99" t="s">
        <v>151</v>
      </c>
      <c r="H40" s="99"/>
      <c r="I40" s="99">
        <v>0</v>
      </c>
      <c r="J40" s="99"/>
      <c r="K40" s="99"/>
      <c r="L40" s="99"/>
      <c r="M40" s="99"/>
      <c r="N40" s="99"/>
    </row>
    <row r="41" spans="1:14" ht="57" customHeight="1">
      <c r="A41" s="5" t="s">
        <v>96</v>
      </c>
      <c r="B41" s="99" t="s">
        <v>149</v>
      </c>
      <c r="C41" s="99"/>
      <c r="D41" s="99"/>
      <c r="E41" s="99"/>
      <c r="F41" s="99"/>
      <c r="G41" s="99" t="s">
        <v>151</v>
      </c>
      <c r="H41" s="99"/>
      <c r="I41" s="99">
        <v>0</v>
      </c>
      <c r="J41" s="99"/>
      <c r="K41" s="99"/>
      <c r="L41" s="99"/>
      <c r="M41" s="99"/>
      <c r="N41" s="99"/>
    </row>
    <row r="42" spans="1:1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45" t="s">
        <v>211</v>
      </c>
      <c r="B43" s="1"/>
      <c r="C43" s="1"/>
      <c r="D43" s="1"/>
      <c r="E43" s="1"/>
      <c r="F43" s="1"/>
      <c r="G43" s="1"/>
      <c r="H43" s="10"/>
      <c r="I43" s="10"/>
      <c r="J43" s="10"/>
      <c r="K43" s="10"/>
      <c r="L43" s="10"/>
      <c r="M43" s="10"/>
      <c r="N43" s="10"/>
    </row>
    <row r="44" spans="1:14">
      <c r="A44" s="1"/>
      <c r="B44" s="1"/>
      <c r="C44" s="1"/>
      <c r="D44" s="1"/>
      <c r="E44" s="1"/>
      <c r="F44" s="1"/>
      <c r="G44" s="1"/>
      <c r="H44" s="10"/>
      <c r="I44" s="10"/>
      <c r="J44" s="10"/>
      <c r="K44" s="10"/>
      <c r="L44" s="10"/>
      <c r="M44" s="10"/>
      <c r="N44" s="10"/>
    </row>
    <row r="45" spans="1:14">
      <c r="A45" s="1" t="s">
        <v>255</v>
      </c>
      <c r="B45" s="1"/>
      <c r="C45" s="1"/>
      <c r="D45" s="1"/>
      <c r="E45" s="1"/>
      <c r="F45" s="1"/>
      <c r="G45" s="1"/>
      <c r="H45" s="10"/>
      <c r="I45" s="10"/>
      <c r="J45" s="10"/>
      <c r="K45" s="10"/>
      <c r="L45" s="10"/>
      <c r="M45" s="10"/>
      <c r="N45" s="10"/>
    </row>
    <row r="46" spans="1:14">
      <c r="A46" s="1"/>
      <c r="B46" s="1"/>
      <c r="C46" s="1"/>
      <c r="D46" s="1"/>
      <c r="E46" s="1"/>
      <c r="F46" s="1"/>
      <c r="G46" s="1"/>
      <c r="H46" s="10"/>
      <c r="I46" s="10"/>
      <c r="J46" s="10"/>
      <c r="K46" s="10"/>
      <c r="L46" s="10"/>
      <c r="M46" s="10"/>
      <c r="N46" s="10"/>
    </row>
    <row r="47" spans="1:14">
      <c r="A47" s="45" t="s">
        <v>212</v>
      </c>
      <c r="B47" s="1"/>
      <c r="C47" s="1"/>
      <c r="D47" s="1"/>
      <c r="E47" s="1"/>
      <c r="F47" s="1"/>
      <c r="G47" s="1"/>
      <c r="H47" s="10"/>
      <c r="I47" s="10"/>
      <c r="J47" s="10"/>
      <c r="K47" s="10"/>
      <c r="L47" s="10"/>
      <c r="M47" s="10"/>
      <c r="N47" s="10"/>
    </row>
    <row r="48" spans="1:14">
      <c r="A48" s="1"/>
      <c r="B48" s="1"/>
      <c r="C48" s="1"/>
      <c r="D48" s="1"/>
      <c r="E48" s="1"/>
      <c r="F48" s="1"/>
      <c r="G48" s="1"/>
      <c r="H48" s="10"/>
      <c r="I48" s="10"/>
      <c r="J48" s="10"/>
      <c r="K48" s="10"/>
      <c r="L48" s="10"/>
      <c r="M48" s="10"/>
      <c r="N48" s="10"/>
    </row>
    <row r="49" spans="1:14">
      <c r="A49" s="1" t="s">
        <v>213</v>
      </c>
      <c r="B49" s="1"/>
      <c r="C49" s="1"/>
      <c r="D49" s="1"/>
      <c r="E49" s="1"/>
      <c r="F49" s="1"/>
      <c r="G49" s="1"/>
      <c r="H49" s="10"/>
      <c r="I49" s="10"/>
      <c r="J49" s="10"/>
      <c r="K49" s="10"/>
      <c r="L49" s="10"/>
      <c r="M49" s="10"/>
      <c r="N49" s="10"/>
    </row>
    <row r="50" spans="1:14">
      <c r="A50" s="1"/>
      <c r="B50" s="1"/>
      <c r="C50" s="1"/>
      <c r="D50" s="1"/>
      <c r="E50" s="1"/>
      <c r="F50" s="1"/>
      <c r="G50" s="1"/>
      <c r="H50" s="10"/>
      <c r="I50" s="10"/>
      <c r="J50" s="10"/>
      <c r="K50" s="10"/>
      <c r="L50" s="10"/>
      <c r="M50" s="10"/>
      <c r="N50" s="10"/>
    </row>
    <row r="51" spans="1:14">
      <c r="A51" s="45" t="s">
        <v>214</v>
      </c>
      <c r="B51" s="1"/>
      <c r="C51" s="1"/>
      <c r="D51" s="1"/>
      <c r="E51" s="1"/>
      <c r="F51" s="1"/>
      <c r="G51" s="1"/>
      <c r="H51" s="10"/>
      <c r="I51" s="10"/>
      <c r="J51" s="10"/>
      <c r="K51" s="10"/>
      <c r="L51" s="10"/>
      <c r="M51" s="10"/>
      <c r="N51" s="10"/>
    </row>
    <row r="52" spans="1:14">
      <c r="A52" s="1"/>
      <c r="B52" s="1"/>
      <c r="C52" s="1"/>
      <c r="D52" s="1"/>
      <c r="E52" s="1"/>
      <c r="F52" s="1"/>
      <c r="G52" s="1"/>
      <c r="H52" s="10"/>
      <c r="I52" s="10"/>
      <c r="J52" s="10"/>
      <c r="K52" s="10"/>
      <c r="L52" s="10"/>
      <c r="M52" s="10"/>
      <c r="N52" s="10"/>
    </row>
    <row r="53" spans="1:14">
      <c r="A53" s="1" t="s">
        <v>215</v>
      </c>
      <c r="B53" s="1"/>
      <c r="C53" s="1"/>
      <c r="D53" s="1"/>
      <c r="E53" s="1"/>
      <c r="F53" s="1"/>
      <c r="G53" s="1"/>
      <c r="H53" s="10"/>
      <c r="I53" s="10"/>
      <c r="J53" s="10"/>
      <c r="K53" s="10"/>
      <c r="L53" s="10"/>
      <c r="M53" s="10"/>
      <c r="N53" s="10"/>
    </row>
    <row r="54" spans="1:14">
      <c r="A54" s="1"/>
      <c r="B54" s="1"/>
      <c r="C54" s="1"/>
      <c r="D54" s="1"/>
      <c r="E54" s="1"/>
      <c r="F54" s="1"/>
      <c r="G54" s="1"/>
      <c r="H54" s="10"/>
      <c r="I54" s="10"/>
      <c r="J54" s="10"/>
      <c r="K54" s="10"/>
      <c r="L54" s="10"/>
      <c r="M54" s="10"/>
      <c r="N54" s="10"/>
    </row>
    <row r="55" spans="1:14">
      <c r="A55" s="45" t="s">
        <v>216</v>
      </c>
      <c r="B55" s="1"/>
      <c r="C55" s="1"/>
      <c r="D55" s="1"/>
      <c r="E55" s="1"/>
      <c r="F55" s="1"/>
      <c r="G55" s="1"/>
      <c r="H55" s="10"/>
      <c r="I55" s="10"/>
      <c r="J55" s="10"/>
      <c r="K55" s="10"/>
      <c r="L55" s="10"/>
      <c r="M55" s="10"/>
      <c r="N55" s="10"/>
    </row>
    <row r="56" spans="1:14">
      <c r="A56" s="1"/>
      <c r="B56" s="1"/>
      <c r="C56" s="1"/>
      <c r="D56" s="1"/>
      <c r="E56" s="1"/>
      <c r="F56" s="1"/>
      <c r="G56" s="1"/>
      <c r="H56" s="10"/>
      <c r="I56" s="10"/>
      <c r="J56" s="10"/>
      <c r="K56" s="10"/>
      <c r="L56" s="10"/>
      <c r="M56" s="10"/>
      <c r="N56" s="10"/>
    </row>
    <row r="57" spans="1:14">
      <c r="A57" s="1" t="s">
        <v>217</v>
      </c>
      <c r="B57" s="1"/>
      <c r="C57" s="1"/>
      <c r="D57" s="1"/>
      <c r="E57" s="1"/>
      <c r="F57" s="1"/>
      <c r="G57" s="1"/>
      <c r="H57" s="10"/>
      <c r="I57" s="10"/>
      <c r="J57" s="10"/>
      <c r="K57" s="10"/>
      <c r="L57" s="10"/>
      <c r="M57" s="10"/>
      <c r="N57" s="10"/>
    </row>
    <row r="58" spans="1:14">
      <c r="A58" s="1"/>
      <c r="B58" s="1"/>
      <c r="C58" s="1"/>
      <c r="D58" s="1"/>
      <c r="E58" s="1"/>
      <c r="F58" s="1"/>
      <c r="G58" s="1"/>
      <c r="H58" s="10"/>
      <c r="I58" s="10"/>
      <c r="J58" s="10"/>
      <c r="K58" s="10"/>
      <c r="L58" s="10"/>
      <c r="M58" s="10"/>
      <c r="N58" s="10"/>
    </row>
    <row r="59" spans="1:14">
      <c r="A59" s="45" t="s">
        <v>218</v>
      </c>
      <c r="B59" s="1"/>
      <c r="C59" s="1"/>
      <c r="D59" s="1"/>
      <c r="E59" s="1"/>
      <c r="F59" s="1"/>
      <c r="G59" s="1"/>
      <c r="H59" s="10"/>
      <c r="I59" s="10"/>
      <c r="J59" s="10"/>
      <c r="K59" s="10"/>
      <c r="L59" s="10"/>
      <c r="M59" s="10"/>
      <c r="N59" s="10"/>
    </row>
    <row r="60" spans="1:14">
      <c r="A60" s="1"/>
      <c r="B60" s="1"/>
      <c r="C60" s="1"/>
      <c r="D60" s="1"/>
      <c r="E60" s="1"/>
      <c r="F60" s="1"/>
      <c r="G60" s="1"/>
      <c r="H60" s="10"/>
      <c r="I60" s="10"/>
      <c r="J60" s="10"/>
      <c r="K60" s="10"/>
      <c r="L60" s="10"/>
      <c r="M60" s="10"/>
      <c r="N60" s="10"/>
    </row>
    <row r="61" spans="1:14">
      <c r="A61" s="1" t="s">
        <v>219</v>
      </c>
      <c r="B61" s="1"/>
      <c r="C61" s="1"/>
      <c r="D61" s="1"/>
      <c r="E61" s="1"/>
      <c r="F61" s="1"/>
      <c r="G61" s="1"/>
      <c r="H61" s="10"/>
      <c r="I61" s="10"/>
      <c r="J61" s="10"/>
      <c r="K61" s="10"/>
      <c r="L61" s="10"/>
      <c r="M61" s="10"/>
      <c r="N61" s="10"/>
    </row>
    <row r="62" spans="1:1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>
      <c r="A63" s="81" t="s">
        <v>152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31" ht="60" customHeight="1">
      <c r="A65" s="99" t="s">
        <v>36</v>
      </c>
      <c r="B65" s="99" t="s">
        <v>153</v>
      </c>
      <c r="C65" s="132" t="s">
        <v>154</v>
      </c>
      <c r="D65" s="132" t="s">
        <v>155</v>
      </c>
      <c r="E65" s="99" t="s">
        <v>156</v>
      </c>
      <c r="F65" s="99"/>
      <c r="G65" s="99"/>
      <c r="H65" s="99"/>
      <c r="I65" s="99"/>
      <c r="J65" s="99" t="s">
        <v>161</v>
      </c>
      <c r="K65" s="99"/>
      <c r="L65" s="99"/>
      <c r="M65" s="99"/>
      <c r="N65" s="99"/>
      <c r="O65" s="99"/>
      <c r="P65" s="99" t="s">
        <v>167</v>
      </c>
      <c r="Q65" s="99"/>
      <c r="R65" s="99"/>
      <c r="S65" s="99"/>
      <c r="T65" s="99"/>
      <c r="U65" s="99"/>
      <c r="V65" s="99"/>
      <c r="W65" s="99" t="s">
        <v>169</v>
      </c>
      <c r="X65" s="99"/>
      <c r="Y65" s="99"/>
      <c r="Z65" s="99"/>
      <c r="AA65" s="99" t="s">
        <v>173</v>
      </c>
      <c r="AB65" s="99"/>
      <c r="AC65" s="99"/>
      <c r="AD65" s="99" t="s">
        <v>177</v>
      </c>
      <c r="AE65" s="99"/>
    </row>
    <row r="66" spans="1:31" s="23" customFormat="1" ht="195.75" customHeight="1">
      <c r="A66" s="99"/>
      <c r="B66" s="99"/>
      <c r="C66" s="132"/>
      <c r="D66" s="132"/>
      <c r="E66" s="25" t="s">
        <v>157</v>
      </c>
      <c r="F66" s="25" t="s">
        <v>158</v>
      </c>
      <c r="G66" s="25" t="s">
        <v>159</v>
      </c>
      <c r="H66" s="25" t="s">
        <v>160</v>
      </c>
      <c r="I66" s="25" t="s">
        <v>107</v>
      </c>
      <c r="J66" s="25" t="s">
        <v>162</v>
      </c>
      <c r="K66" s="25" t="s">
        <v>163</v>
      </c>
      <c r="L66" s="25" t="s">
        <v>164</v>
      </c>
      <c r="M66" s="25" t="s">
        <v>165</v>
      </c>
      <c r="N66" s="25" t="s">
        <v>166</v>
      </c>
      <c r="O66" s="25" t="s">
        <v>107</v>
      </c>
      <c r="P66" s="25" t="s">
        <v>180</v>
      </c>
      <c r="Q66" s="25" t="s">
        <v>168</v>
      </c>
      <c r="R66" s="25" t="s">
        <v>163</v>
      </c>
      <c r="S66" s="25" t="s">
        <v>164</v>
      </c>
      <c r="T66" s="25" t="s">
        <v>165</v>
      </c>
      <c r="U66" s="25" t="s">
        <v>166</v>
      </c>
      <c r="V66" s="25" t="s">
        <v>107</v>
      </c>
      <c r="W66" s="25" t="s">
        <v>170</v>
      </c>
      <c r="X66" s="25" t="s">
        <v>171</v>
      </c>
      <c r="Y66" s="25" t="s">
        <v>172</v>
      </c>
      <c r="Z66" s="25" t="s">
        <v>107</v>
      </c>
      <c r="AA66" s="25" t="s">
        <v>174</v>
      </c>
      <c r="AB66" s="25" t="s">
        <v>175</v>
      </c>
      <c r="AC66" s="25" t="s">
        <v>176</v>
      </c>
      <c r="AD66" s="25" t="s">
        <v>178</v>
      </c>
      <c r="AE66" s="25" t="s">
        <v>179</v>
      </c>
    </row>
    <row r="67" spans="1:31">
      <c r="A67" s="24">
        <v>1</v>
      </c>
      <c r="B67" s="82" t="s">
        <v>257</v>
      </c>
      <c r="C67" s="83">
        <v>43990</v>
      </c>
      <c r="D67" s="82" t="s">
        <v>221</v>
      </c>
      <c r="E67" s="74" t="s">
        <v>10</v>
      </c>
      <c r="F67" s="24" t="s">
        <v>220</v>
      </c>
      <c r="G67" s="74" t="s">
        <v>10</v>
      </c>
      <c r="H67" s="74" t="s">
        <v>10</v>
      </c>
      <c r="I67" s="74" t="s">
        <v>10</v>
      </c>
      <c r="J67" s="74" t="s">
        <v>10</v>
      </c>
      <c r="K67" s="24" t="s">
        <v>220</v>
      </c>
      <c r="L67" s="74" t="s">
        <v>10</v>
      </c>
      <c r="M67" s="74" t="s">
        <v>10</v>
      </c>
      <c r="N67" s="74" t="s">
        <v>10</v>
      </c>
      <c r="O67" s="74" t="s">
        <v>10</v>
      </c>
      <c r="P67" s="74" t="s">
        <v>10</v>
      </c>
      <c r="Q67" s="74" t="s">
        <v>10</v>
      </c>
      <c r="R67" s="74" t="s">
        <v>10</v>
      </c>
      <c r="S67" s="74" t="s">
        <v>10</v>
      </c>
      <c r="T67" s="74" t="s">
        <v>10</v>
      </c>
      <c r="U67" s="74" t="s">
        <v>10</v>
      </c>
      <c r="V67" s="74" t="s">
        <v>10</v>
      </c>
      <c r="W67" s="24" t="s">
        <v>220</v>
      </c>
      <c r="X67" s="74" t="s">
        <v>10</v>
      </c>
      <c r="Y67" s="74" t="s">
        <v>10</v>
      </c>
      <c r="Z67" s="74" t="s">
        <v>10</v>
      </c>
      <c r="AA67" s="24" t="s">
        <v>220</v>
      </c>
      <c r="AB67" s="74" t="s">
        <v>10</v>
      </c>
      <c r="AC67" s="74" t="s">
        <v>10</v>
      </c>
      <c r="AD67" s="24" t="s">
        <v>220</v>
      </c>
      <c r="AE67" s="74" t="s">
        <v>10</v>
      </c>
    </row>
    <row r="68" spans="1:31">
      <c r="A68" s="24">
        <v>2</v>
      </c>
      <c r="B68" s="82" t="s">
        <v>258</v>
      </c>
      <c r="C68" s="83">
        <v>43941</v>
      </c>
      <c r="D68" s="82" t="s">
        <v>223</v>
      </c>
      <c r="E68" s="74" t="s">
        <v>10</v>
      </c>
      <c r="F68" s="24" t="s">
        <v>220</v>
      </c>
      <c r="G68" s="74" t="s">
        <v>10</v>
      </c>
      <c r="H68" s="74" t="s">
        <v>10</v>
      </c>
      <c r="I68" s="74" t="s">
        <v>10</v>
      </c>
      <c r="J68" s="74" t="s">
        <v>10</v>
      </c>
      <c r="K68" s="24" t="s">
        <v>220</v>
      </c>
      <c r="L68" s="74" t="s">
        <v>10</v>
      </c>
      <c r="M68" s="74" t="s">
        <v>10</v>
      </c>
      <c r="N68" s="74" t="s">
        <v>10</v>
      </c>
      <c r="O68" s="74" t="s">
        <v>10</v>
      </c>
      <c r="P68" s="74" t="s">
        <v>10</v>
      </c>
      <c r="Q68" s="74" t="s">
        <v>10</v>
      </c>
      <c r="R68" s="74" t="s">
        <v>10</v>
      </c>
      <c r="S68" s="74" t="s">
        <v>10</v>
      </c>
      <c r="T68" s="74" t="s">
        <v>10</v>
      </c>
      <c r="U68" s="74" t="s">
        <v>10</v>
      </c>
      <c r="V68" s="74" t="s">
        <v>10</v>
      </c>
      <c r="W68" s="24" t="s">
        <v>220</v>
      </c>
      <c r="X68" s="74" t="s">
        <v>10</v>
      </c>
      <c r="Y68" s="74" t="s">
        <v>10</v>
      </c>
      <c r="Z68" s="74" t="s">
        <v>10</v>
      </c>
      <c r="AA68" s="24" t="s">
        <v>220</v>
      </c>
      <c r="AB68" s="74" t="s">
        <v>10</v>
      </c>
      <c r="AC68" s="74" t="s">
        <v>10</v>
      </c>
      <c r="AD68" s="24" t="s">
        <v>220</v>
      </c>
      <c r="AE68" s="74" t="s">
        <v>10</v>
      </c>
    </row>
    <row r="69" spans="1:31">
      <c r="A69" s="24">
        <v>3</v>
      </c>
      <c r="B69" s="82" t="s">
        <v>259</v>
      </c>
      <c r="C69" s="83">
        <v>43941</v>
      </c>
      <c r="D69" s="82" t="s">
        <v>221</v>
      </c>
      <c r="E69" s="74" t="s">
        <v>10</v>
      </c>
      <c r="F69" s="24" t="s">
        <v>220</v>
      </c>
      <c r="G69" s="74" t="s">
        <v>10</v>
      </c>
      <c r="H69" s="74" t="s">
        <v>10</v>
      </c>
      <c r="I69" s="74" t="s">
        <v>10</v>
      </c>
      <c r="J69" s="74" t="s">
        <v>10</v>
      </c>
      <c r="K69" s="24" t="s">
        <v>220</v>
      </c>
      <c r="L69" s="74" t="s">
        <v>10</v>
      </c>
      <c r="M69" s="74" t="s">
        <v>10</v>
      </c>
      <c r="N69" s="74" t="s">
        <v>10</v>
      </c>
      <c r="O69" s="74" t="s">
        <v>10</v>
      </c>
      <c r="P69" s="74" t="s">
        <v>10</v>
      </c>
      <c r="Q69" s="74" t="s">
        <v>10</v>
      </c>
      <c r="R69" s="74" t="s">
        <v>10</v>
      </c>
      <c r="S69" s="74" t="s">
        <v>10</v>
      </c>
      <c r="T69" s="74" t="s">
        <v>10</v>
      </c>
      <c r="U69" s="74" t="s">
        <v>10</v>
      </c>
      <c r="V69" s="74" t="s">
        <v>10</v>
      </c>
      <c r="W69" s="24" t="s">
        <v>220</v>
      </c>
      <c r="X69" s="74" t="s">
        <v>10</v>
      </c>
      <c r="Y69" s="74" t="s">
        <v>10</v>
      </c>
      <c r="Z69" s="74" t="s">
        <v>10</v>
      </c>
      <c r="AA69" s="24" t="s">
        <v>220</v>
      </c>
      <c r="AB69" s="74" t="s">
        <v>10</v>
      </c>
      <c r="AC69" s="74" t="s">
        <v>10</v>
      </c>
      <c r="AD69" s="24" t="s">
        <v>220</v>
      </c>
      <c r="AE69" s="74" t="s">
        <v>10</v>
      </c>
    </row>
    <row r="70" spans="1:31">
      <c r="A70" s="24">
        <v>4</v>
      </c>
      <c r="B70" s="82" t="s">
        <v>260</v>
      </c>
      <c r="C70" s="84">
        <v>44044</v>
      </c>
      <c r="D70" s="82" t="s">
        <v>221</v>
      </c>
      <c r="E70" s="74" t="s">
        <v>10</v>
      </c>
      <c r="F70" s="24" t="s">
        <v>220</v>
      </c>
      <c r="G70" s="74" t="s">
        <v>10</v>
      </c>
      <c r="H70" s="74" t="s">
        <v>10</v>
      </c>
      <c r="I70" s="74" t="s">
        <v>10</v>
      </c>
      <c r="J70" s="74" t="s">
        <v>10</v>
      </c>
      <c r="K70" s="24" t="s">
        <v>220</v>
      </c>
      <c r="L70" s="74" t="s">
        <v>10</v>
      </c>
      <c r="M70" s="74" t="s">
        <v>10</v>
      </c>
      <c r="N70" s="74" t="s">
        <v>10</v>
      </c>
      <c r="O70" s="74" t="s">
        <v>10</v>
      </c>
      <c r="P70" s="74" t="s">
        <v>10</v>
      </c>
      <c r="Q70" s="74" t="s">
        <v>10</v>
      </c>
      <c r="R70" s="74" t="s">
        <v>10</v>
      </c>
      <c r="S70" s="74" t="s">
        <v>10</v>
      </c>
      <c r="T70" s="74" t="s">
        <v>10</v>
      </c>
      <c r="U70" s="74" t="s">
        <v>10</v>
      </c>
      <c r="V70" s="74" t="s">
        <v>10</v>
      </c>
      <c r="W70" s="24" t="s">
        <v>220</v>
      </c>
      <c r="X70" s="74" t="s">
        <v>10</v>
      </c>
      <c r="Y70" s="74" t="s">
        <v>10</v>
      </c>
      <c r="Z70" s="74" t="s">
        <v>10</v>
      </c>
      <c r="AA70" s="24" t="s">
        <v>220</v>
      </c>
      <c r="AB70" s="74" t="s">
        <v>10</v>
      </c>
      <c r="AC70" s="74" t="s">
        <v>10</v>
      </c>
      <c r="AD70" s="24" t="s">
        <v>220</v>
      </c>
      <c r="AE70" s="74" t="s">
        <v>10</v>
      </c>
    </row>
    <row r="71" spans="1:31">
      <c r="A71" s="24">
        <v>5</v>
      </c>
      <c r="B71" s="82" t="s">
        <v>261</v>
      </c>
      <c r="C71" s="84">
        <v>44013</v>
      </c>
      <c r="D71" s="82" t="s">
        <v>222</v>
      </c>
      <c r="E71" s="74" t="s">
        <v>10</v>
      </c>
      <c r="F71" s="24" t="s">
        <v>220</v>
      </c>
      <c r="G71" s="74" t="s">
        <v>10</v>
      </c>
      <c r="H71" s="74" t="s">
        <v>10</v>
      </c>
      <c r="I71" s="74" t="s">
        <v>10</v>
      </c>
      <c r="J71" s="74" t="s">
        <v>10</v>
      </c>
      <c r="K71" s="24" t="s">
        <v>220</v>
      </c>
      <c r="L71" s="74" t="s">
        <v>10</v>
      </c>
      <c r="M71" s="74" t="s">
        <v>10</v>
      </c>
      <c r="N71" s="74" t="s">
        <v>10</v>
      </c>
      <c r="O71" s="74" t="s">
        <v>10</v>
      </c>
      <c r="P71" s="74" t="s">
        <v>10</v>
      </c>
      <c r="Q71" s="74" t="s">
        <v>10</v>
      </c>
      <c r="R71" s="74" t="s">
        <v>10</v>
      </c>
      <c r="S71" s="74" t="s">
        <v>10</v>
      </c>
      <c r="T71" s="74" t="s">
        <v>10</v>
      </c>
      <c r="U71" s="74" t="s">
        <v>10</v>
      </c>
      <c r="V71" s="74" t="s">
        <v>10</v>
      </c>
      <c r="W71" s="24" t="s">
        <v>220</v>
      </c>
      <c r="X71" s="74" t="s">
        <v>10</v>
      </c>
      <c r="Y71" s="74" t="s">
        <v>10</v>
      </c>
      <c r="Z71" s="74" t="s">
        <v>10</v>
      </c>
      <c r="AA71" s="24" t="s">
        <v>220</v>
      </c>
      <c r="AB71" s="74" t="s">
        <v>10</v>
      </c>
      <c r="AC71" s="74" t="s">
        <v>10</v>
      </c>
      <c r="AD71" s="24" t="s">
        <v>220</v>
      </c>
      <c r="AE71" s="74" t="s">
        <v>10</v>
      </c>
    </row>
    <row r="72" spans="1:31">
      <c r="A72" s="24">
        <v>6</v>
      </c>
      <c r="B72" s="82" t="s">
        <v>262</v>
      </c>
      <c r="C72" s="84">
        <v>44013</v>
      </c>
      <c r="D72" s="85" t="s">
        <v>221</v>
      </c>
      <c r="E72" s="74" t="s">
        <v>10</v>
      </c>
      <c r="F72" s="24" t="s">
        <v>220</v>
      </c>
      <c r="G72" s="74" t="s">
        <v>10</v>
      </c>
      <c r="H72" s="74" t="s">
        <v>10</v>
      </c>
      <c r="I72" s="74" t="s">
        <v>10</v>
      </c>
      <c r="J72" s="74" t="s">
        <v>10</v>
      </c>
      <c r="K72" s="24" t="s">
        <v>220</v>
      </c>
      <c r="L72" s="74" t="s">
        <v>10</v>
      </c>
      <c r="M72" s="74" t="s">
        <v>10</v>
      </c>
      <c r="N72" s="74" t="s">
        <v>10</v>
      </c>
      <c r="O72" s="74" t="s">
        <v>10</v>
      </c>
      <c r="P72" s="74" t="s">
        <v>10</v>
      </c>
      <c r="Q72" s="74" t="s">
        <v>10</v>
      </c>
      <c r="R72" s="74" t="s">
        <v>10</v>
      </c>
      <c r="S72" s="74" t="s">
        <v>10</v>
      </c>
      <c r="T72" s="74" t="s">
        <v>10</v>
      </c>
      <c r="U72" s="74" t="s">
        <v>10</v>
      </c>
      <c r="V72" s="74" t="s">
        <v>10</v>
      </c>
      <c r="W72" s="24" t="s">
        <v>220</v>
      </c>
      <c r="X72" s="74" t="s">
        <v>10</v>
      </c>
      <c r="Y72" s="74" t="s">
        <v>10</v>
      </c>
      <c r="Z72" s="74" t="s">
        <v>10</v>
      </c>
      <c r="AA72" s="24" t="s">
        <v>220</v>
      </c>
      <c r="AB72" s="74" t="s">
        <v>10</v>
      </c>
      <c r="AC72" s="74" t="s">
        <v>10</v>
      </c>
      <c r="AD72" s="24" t="s">
        <v>220</v>
      </c>
      <c r="AE72" s="74" t="s">
        <v>10</v>
      </c>
    </row>
    <row r="73" spans="1:31">
      <c r="A73" s="24">
        <v>7</v>
      </c>
      <c r="B73" s="82" t="s">
        <v>263</v>
      </c>
      <c r="C73" s="84">
        <v>43929</v>
      </c>
      <c r="D73" s="82" t="s">
        <v>221</v>
      </c>
      <c r="E73" s="74" t="s">
        <v>10</v>
      </c>
      <c r="F73" s="24" t="s">
        <v>220</v>
      </c>
      <c r="G73" s="74" t="s">
        <v>10</v>
      </c>
      <c r="H73" s="74" t="s">
        <v>10</v>
      </c>
      <c r="I73" s="74" t="s">
        <v>10</v>
      </c>
      <c r="J73" s="74" t="s">
        <v>10</v>
      </c>
      <c r="K73" s="24" t="s">
        <v>220</v>
      </c>
      <c r="L73" s="74" t="s">
        <v>10</v>
      </c>
      <c r="M73" s="74" t="s">
        <v>10</v>
      </c>
      <c r="N73" s="74" t="s">
        <v>10</v>
      </c>
      <c r="O73" s="74" t="s">
        <v>10</v>
      </c>
      <c r="P73" s="74" t="s">
        <v>10</v>
      </c>
      <c r="Q73" s="74" t="s">
        <v>10</v>
      </c>
      <c r="R73" s="74" t="s">
        <v>10</v>
      </c>
      <c r="S73" s="74" t="s">
        <v>10</v>
      </c>
      <c r="T73" s="74" t="s">
        <v>10</v>
      </c>
      <c r="U73" s="74" t="s">
        <v>10</v>
      </c>
      <c r="V73" s="74" t="s">
        <v>10</v>
      </c>
      <c r="W73" s="24" t="s">
        <v>220</v>
      </c>
      <c r="X73" s="74" t="s">
        <v>10</v>
      </c>
      <c r="Y73" s="74" t="s">
        <v>10</v>
      </c>
      <c r="Z73" s="74" t="s">
        <v>10</v>
      </c>
      <c r="AA73" s="24" t="s">
        <v>220</v>
      </c>
      <c r="AB73" s="74" t="s">
        <v>10</v>
      </c>
      <c r="AC73" s="74" t="s">
        <v>10</v>
      </c>
      <c r="AD73" s="24" t="s">
        <v>220</v>
      </c>
      <c r="AE73" s="74" t="s">
        <v>10</v>
      </c>
    </row>
    <row r="74" spans="1:31">
      <c r="A74" s="24">
        <v>8</v>
      </c>
      <c r="B74" s="82" t="s">
        <v>264</v>
      </c>
      <c r="C74" s="84">
        <v>44034</v>
      </c>
      <c r="D74" s="82" t="s">
        <v>221</v>
      </c>
      <c r="E74" s="74" t="s">
        <v>10</v>
      </c>
      <c r="F74" s="24" t="s">
        <v>220</v>
      </c>
      <c r="G74" s="74" t="s">
        <v>10</v>
      </c>
      <c r="H74" s="74" t="s">
        <v>10</v>
      </c>
      <c r="I74" s="74" t="s">
        <v>10</v>
      </c>
      <c r="J74" s="74" t="s">
        <v>10</v>
      </c>
      <c r="K74" s="24" t="s">
        <v>220</v>
      </c>
      <c r="L74" s="74" t="s">
        <v>10</v>
      </c>
      <c r="M74" s="74" t="s">
        <v>10</v>
      </c>
      <c r="N74" s="74" t="s">
        <v>10</v>
      </c>
      <c r="O74" s="74" t="s">
        <v>10</v>
      </c>
      <c r="P74" s="74" t="s">
        <v>10</v>
      </c>
      <c r="Q74" s="74" t="s">
        <v>10</v>
      </c>
      <c r="R74" s="74" t="s">
        <v>10</v>
      </c>
      <c r="S74" s="74" t="s">
        <v>10</v>
      </c>
      <c r="T74" s="74" t="s">
        <v>10</v>
      </c>
      <c r="U74" s="74" t="s">
        <v>10</v>
      </c>
      <c r="V74" s="74" t="s">
        <v>10</v>
      </c>
      <c r="W74" s="24" t="s">
        <v>220</v>
      </c>
      <c r="X74" s="74" t="s">
        <v>10</v>
      </c>
      <c r="Y74" s="74" t="s">
        <v>10</v>
      </c>
      <c r="Z74" s="74" t="s">
        <v>10</v>
      </c>
      <c r="AA74" s="24" t="s">
        <v>220</v>
      </c>
      <c r="AB74" s="74" t="s">
        <v>10</v>
      </c>
      <c r="AC74" s="74" t="s">
        <v>10</v>
      </c>
      <c r="AD74" s="24" t="s">
        <v>220</v>
      </c>
      <c r="AE74" s="74" t="s">
        <v>10</v>
      </c>
    </row>
    <row r="75" spans="1:31">
      <c r="A75" s="24">
        <v>9</v>
      </c>
      <c r="B75" s="82" t="s">
        <v>265</v>
      </c>
      <c r="C75" s="83">
        <v>44046</v>
      </c>
      <c r="D75" s="82" t="s">
        <v>221</v>
      </c>
      <c r="E75" s="74" t="s">
        <v>10</v>
      </c>
      <c r="F75" s="24" t="s">
        <v>220</v>
      </c>
      <c r="G75" s="74" t="s">
        <v>10</v>
      </c>
      <c r="H75" s="74" t="s">
        <v>10</v>
      </c>
      <c r="I75" s="74" t="s">
        <v>10</v>
      </c>
      <c r="J75" s="74" t="s">
        <v>10</v>
      </c>
      <c r="K75" s="24" t="s">
        <v>220</v>
      </c>
      <c r="L75" s="74" t="s">
        <v>10</v>
      </c>
      <c r="M75" s="74" t="s">
        <v>10</v>
      </c>
      <c r="N75" s="74" t="s">
        <v>10</v>
      </c>
      <c r="O75" s="74" t="s">
        <v>10</v>
      </c>
      <c r="P75" s="74" t="s">
        <v>10</v>
      </c>
      <c r="Q75" s="74" t="s">
        <v>10</v>
      </c>
      <c r="R75" s="74" t="s">
        <v>10</v>
      </c>
      <c r="S75" s="74" t="s">
        <v>10</v>
      </c>
      <c r="T75" s="74" t="s">
        <v>10</v>
      </c>
      <c r="U75" s="74" t="s">
        <v>10</v>
      </c>
      <c r="V75" s="74" t="s">
        <v>10</v>
      </c>
      <c r="W75" s="24" t="s">
        <v>220</v>
      </c>
      <c r="X75" s="74" t="s">
        <v>10</v>
      </c>
      <c r="Y75" s="74" t="s">
        <v>10</v>
      </c>
      <c r="Z75" s="74" t="s">
        <v>10</v>
      </c>
      <c r="AA75" s="24" t="s">
        <v>220</v>
      </c>
      <c r="AB75" s="74" t="s">
        <v>10</v>
      </c>
      <c r="AC75" s="74" t="s">
        <v>10</v>
      </c>
      <c r="AD75" s="24" t="s">
        <v>220</v>
      </c>
      <c r="AE75" s="74" t="s">
        <v>10</v>
      </c>
    </row>
    <row r="76" spans="1:31">
      <c r="A76" s="24">
        <v>10</v>
      </c>
      <c r="B76" s="82" t="s">
        <v>266</v>
      </c>
      <c r="C76" s="83">
        <v>44166</v>
      </c>
      <c r="D76" s="82" t="s">
        <v>223</v>
      </c>
      <c r="E76" s="74" t="s">
        <v>10</v>
      </c>
      <c r="F76" s="24" t="s">
        <v>220</v>
      </c>
      <c r="G76" s="74" t="s">
        <v>10</v>
      </c>
      <c r="H76" s="74" t="s">
        <v>10</v>
      </c>
      <c r="I76" s="74" t="s">
        <v>10</v>
      </c>
      <c r="J76" s="74" t="s">
        <v>10</v>
      </c>
      <c r="K76" s="24" t="s">
        <v>220</v>
      </c>
      <c r="L76" s="74" t="s">
        <v>10</v>
      </c>
      <c r="M76" s="74" t="s">
        <v>10</v>
      </c>
      <c r="N76" s="74" t="s">
        <v>10</v>
      </c>
      <c r="O76" s="74" t="s">
        <v>10</v>
      </c>
      <c r="P76" s="74" t="s">
        <v>10</v>
      </c>
      <c r="Q76" s="74" t="s">
        <v>10</v>
      </c>
      <c r="R76" s="74" t="s">
        <v>10</v>
      </c>
      <c r="S76" s="74" t="s">
        <v>10</v>
      </c>
      <c r="T76" s="74" t="s">
        <v>10</v>
      </c>
      <c r="U76" s="74" t="s">
        <v>10</v>
      </c>
      <c r="V76" s="74" t="s">
        <v>10</v>
      </c>
      <c r="W76" s="24" t="s">
        <v>220</v>
      </c>
      <c r="X76" s="74" t="s">
        <v>10</v>
      </c>
      <c r="Y76" s="74" t="s">
        <v>10</v>
      </c>
      <c r="Z76" s="74" t="s">
        <v>10</v>
      </c>
      <c r="AA76" s="24" t="s">
        <v>220</v>
      </c>
      <c r="AB76" s="74" t="s">
        <v>10</v>
      </c>
      <c r="AC76" s="74" t="s">
        <v>10</v>
      </c>
      <c r="AD76" s="24" t="s">
        <v>220</v>
      </c>
      <c r="AE76" s="74" t="s">
        <v>10</v>
      </c>
    </row>
    <row r="77" spans="1:31">
      <c r="A77" s="24">
        <v>11</v>
      </c>
      <c r="B77" s="82" t="s">
        <v>267</v>
      </c>
      <c r="C77" s="83">
        <v>44136</v>
      </c>
      <c r="D77" s="82" t="s">
        <v>221</v>
      </c>
      <c r="E77" s="74" t="s">
        <v>10</v>
      </c>
      <c r="F77" s="24" t="s">
        <v>220</v>
      </c>
      <c r="G77" s="74" t="s">
        <v>10</v>
      </c>
      <c r="H77" s="74" t="s">
        <v>10</v>
      </c>
      <c r="I77" s="74" t="s">
        <v>10</v>
      </c>
      <c r="J77" s="74" t="s">
        <v>10</v>
      </c>
      <c r="K77" s="24" t="s">
        <v>220</v>
      </c>
      <c r="L77" s="74" t="s">
        <v>10</v>
      </c>
      <c r="M77" s="74" t="s">
        <v>10</v>
      </c>
      <c r="N77" s="74" t="s">
        <v>10</v>
      </c>
      <c r="O77" s="74" t="s">
        <v>10</v>
      </c>
      <c r="P77" s="74" t="s">
        <v>10</v>
      </c>
      <c r="Q77" s="74" t="s">
        <v>10</v>
      </c>
      <c r="R77" s="74" t="s">
        <v>10</v>
      </c>
      <c r="S77" s="74" t="s">
        <v>10</v>
      </c>
      <c r="T77" s="74" t="s">
        <v>10</v>
      </c>
      <c r="U77" s="74" t="s">
        <v>10</v>
      </c>
      <c r="V77" s="74" t="s">
        <v>10</v>
      </c>
      <c r="W77" s="24" t="s">
        <v>220</v>
      </c>
      <c r="X77" s="74" t="s">
        <v>10</v>
      </c>
      <c r="Y77" s="74" t="s">
        <v>10</v>
      </c>
      <c r="Z77" s="74" t="s">
        <v>10</v>
      </c>
      <c r="AA77" s="24" t="s">
        <v>220</v>
      </c>
      <c r="AB77" s="74" t="s">
        <v>10</v>
      </c>
      <c r="AC77" s="74" t="s">
        <v>10</v>
      </c>
      <c r="AD77" s="24" t="s">
        <v>220</v>
      </c>
      <c r="AE77" s="74" t="s">
        <v>10</v>
      </c>
    </row>
    <row r="78" spans="1:31">
      <c r="A78" s="24">
        <v>12</v>
      </c>
      <c r="B78" s="82" t="s">
        <v>268</v>
      </c>
      <c r="C78" s="84">
        <v>44193</v>
      </c>
      <c r="D78" s="82" t="s">
        <v>221</v>
      </c>
      <c r="E78" s="74" t="s">
        <v>10</v>
      </c>
      <c r="F78" s="24" t="s">
        <v>220</v>
      </c>
      <c r="G78" s="74" t="s">
        <v>10</v>
      </c>
      <c r="H78" s="74" t="s">
        <v>10</v>
      </c>
      <c r="I78" s="74" t="s">
        <v>10</v>
      </c>
      <c r="J78" s="74" t="s">
        <v>10</v>
      </c>
      <c r="K78" s="24" t="s">
        <v>220</v>
      </c>
      <c r="L78" s="74" t="s">
        <v>10</v>
      </c>
      <c r="M78" s="74" t="s">
        <v>10</v>
      </c>
      <c r="N78" s="74" t="s">
        <v>10</v>
      </c>
      <c r="O78" s="74" t="s">
        <v>10</v>
      </c>
      <c r="P78" s="74" t="s">
        <v>10</v>
      </c>
      <c r="Q78" s="74" t="s">
        <v>10</v>
      </c>
      <c r="R78" s="74" t="s">
        <v>10</v>
      </c>
      <c r="S78" s="74" t="s">
        <v>10</v>
      </c>
      <c r="T78" s="74" t="s">
        <v>10</v>
      </c>
      <c r="U78" s="74" t="s">
        <v>10</v>
      </c>
      <c r="V78" s="74" t="s">
        <v>10</v>
      </c>
      <c r="W78" s="24" t="s">
        <v>220</v>
      </c>
      <c r="X78" s="74" t="s">
        <v>10</v>
      </c>
      <c r="Y78" s="74" t="s">
        <v>10</v>
      </c>
      <c r="Z78" s="74" t="s">
        <v>10</v>
      </c>
      <c r="AA78" s="24" t="s">
        <v>220</v>
      </c>
      <c r="AB78" s="74" t="s">
        <v>10</v>
      </c>
      <c r="AC78" s="74" t="s">
        <v>10</v>
      </c>
      <c r="AD78" s="24" t="s">
        <v>220</v>
      </c>
      <c r="AE78" s="74" t="s">
        <v>10</v>
      </c>
    </row>
    <row r="79" spans="1:31">
      <c r="A79" s="24">
        <v>13</v>
      </c>
      <c r="B79" s="82" t="s">
        <v>269</v>
      </c>
      <c r="C79" s="84">
        <v>44193</v>
      </c>
      <c r="D79" s="82" t="s">
        <v>222</v>
      </c>
      <c r="E79" s="74" t="s">
        <v>10</v>
      </c>
      <c r="F79" s="24" t="s">
        <v>220</v>
      </c>
      <c r="G79" s="74" t="s">
        <v>10</v>
      </c>
      <c r="H79" s="74" t="s">
        <v>10</v>
      </c>
      <c r="I79" s="74" t="s">
        <v>10</v>
      </c>
      <c r="J79" s="74" t="s">
        <v>10</v>
      </c>
      <c r="K79" s="24" t="s">
        <v>220</v>
      </c>
      <c r="L79" s="74" t="s">
        <v>10</v>
      </c>
      <c r="M79" s="74" t="s">
        <v>10</v>
      </c>
      <c r="N79" s="74" t="s">
        <v>10</v>
      </c>
      <c r="O79" s="74" t="s">
        <v>10</v>
      </c>
      <c r="P79" s="74" t="s">
        <v>10</v>
      </c>
      <c r="Q79" s="74" t="s">
        <v>10</v>
      </c>
      <c r="R79" s="74" t="s">
        <v>10</v>
      </c>
      <c r="S79" s="74" t="s">
        <v>10</v>
      </c>
      <c r="T79" s="74" t="s">
        <v>10</v>
      </c>
      <c r="U79" s="74" t="s">
        <v>10</v>
      </c>
      <c r="V79" s="74" t="s">
        <v>10</v>
      </c>
      <c r="W79" s="24" t="s">
        <v>220</v>
      </c>
      <c r="X79" s="74" t="s">
        <v>10</v>
      </c>
      <c r="Y79" s="74" t="s">
        <v>10</v>
      </c>
      <c r="Z79" s="74" t="s">
        <v>10</v>
      </c>
      <c r="AA79" s="24" t="s">
        <v>220</v>
      </c>
      <c r="AB79" s="74" t="s">
        <v>10</v>
      </c>
      <c r="AC79" s="74" t="s">
        <v>10</v>
      </c>
      <c r="AD79" s="24" t="s">
        <v>220</v>
      </c>
      <c r="AE79" s="74" t="s">
        <v>10</v>
      </c>
    </row>
    <row r="80" spans="1:31">
      <c r="A80" s="24">
        <v>14</v>
      </c>
      <c r="B80" s="82" t="s">
        <v>270</v>
      </c>
      <c r="C80" s="84">
        <v>44193</v>
      </c>
      <c r="D80" s="85" t="s">
        <v>221</v>
      </c>
      <c r="E80" s="74" t="s">
        <v>10</v>
      </c>
      <c r="F80" s="24" t="s">
        <v>220</v>
      </c>
      <c r="G80" s="74" t="s">
        <v>10</v>
      </c>
      <c r="H80" s="74" t="s">
        <v>10</v>
      </c>
      <c r="I80" s="74" t="s">
        <v>10</v>
      </c>
      <c r="J80" s="74" t="s">
        <v>10</v>
      </c>
      <c r="K80" s="24" t="s">
        <v>220</v>
      </c>
      <c r="L80" s="74" t="s">
        <v>10</v>
      </c>
      <c r="M80" s="74" t="s">
        <v>10</v>
      </c>
      <c r="N80" s="74" t="s">
        <v>10</v>
      </c>
      <c r="O80" s="74" t="s">
        <v>10</v>
      </c>
      <c r="P80" s="74" t="s">
        <v>10</v>
      </c>
      <c r="Q80" s="74" t="s">
        <v>10</v>
      </c>
      <c r="R80" s="74" t="s">
        <v>10</v>
      </c>
      <c r="S80" s="74" t="s">
        <v>10</v>
      </c>
      <c r="T80" s="74" t="s">
        <v>10</v>
      </c>
      <c r="U80" s="74" t="s">
        <v>10</v>
      </c>
      <c r="V80" s="74" t="s">
        <v>10</v>
      </c>
      <c r="W80" s="24" t="s">
        <v>220</v>
      </c>
      <c r="X80" s="74" t="s">
        <v>10</v>
      </c>
      <c r="Y80" s="74" t="s">
        <v>10</v>
      </c>
      <c r="Z80" s="74" t="s">
        <v>10</v>
      </c>
      <c r="AA80" s="24" t="s">
        <v>220</v>
      </c>
      <c r="AB80" s="74" t="s">
        <v>10</v>
      </c>
      <c r="AC80" s="74" t="s">
        <v>10</v>
      </c>
      <c r="AD80" s="24" t="s">
        <v>220</v>
      </c>
      <c r="AE80" s="74" t="s">
        <v>10</v>
      </c>
    </row>
    <row r="81" spans="1:31">
      <c r="A81" s="24">
        <v>15</v>
      </c>
      <c r="B81" s="82" t="s">
        <v>271</v>
      </c>
      <c r="C81" s="84">
        <v>44132</v>
      </c>
      <c r="D81" s="85" t="s">
        <v>221</v>
      </c>
      <c r="E81" s="74" t="s">
        <v>10</v>
      </c>
      <c r="F81" s="24" t="s">
        <v>220</v>
      </c>
      <c r="G81" s="74" t="s">
        <v>10</v>
      </c>
      <c r="H81" s="74" t="s">
        <v>10</v>
      </c>
      <c r="I81" s="74" t="s">
        <v>10</v>
      </c>
      <c r="J81" s="74" t="s">
        <v>10</v>
      </c>
      <c r="K81" s="74" t="s">
        <v>10</v>
      </c>
      <c r="L81" s="74" t="s">
        <v>10</v>
      </c>
      <c r="M81" s="74" t="s">
        <v>10</v>
      </c>
      <c r="N81" s="74" t="s">
        <v>10</v>
      </c>
      <c r="O81" s="24" t="s">
        <v>220</v>
      </c>
      <c r="P81" s="74" t="s">
        <v>10</v>
      </c>
      <c r="Q81" s="74" t="s">
        <v>10</v>
      </c>
      <c r="R81" s="74" t="s">
        <v>10</v>
      </c>
      <c r="S81" s="74" t="s">
        <v>10</v>
      </c>
      <c r="T81" s="74" t="s">
        <v>10</v>
      </c>
      <c r="U81" s="74" t="s">
        <v>10</v>
      </c>
      <c r="V81" s="74" t="s">
        <v>10</v>
      </c>
      <c r="W81" s="74" t="s">
        <v>10</v>
      </c>
      <c r="X81" s="74" t="s">
        <v>10</v>
      </c>
      <c r="Y81" s="74" t="s">
        <v>10</v>
      </c>
      <c r="Z81" s="24" t="s">
        <v>220</v>
      </c>
      <c r="AA81" s="24" t="s">
        <v>220</v>
      </c>
      <c r="AB81" s="74" t="s">
        <v>10</v>
      </c>
      <c r="AC81" s="74" t="s">
        <v>10</v>
      </c>
      <c r="AD81" s="24" t="s">
        <v>220</v>
      </c>
      <c r="AE81" s="74" t="s">
        <v>10</v>
      </c>
    </row>
    <row r="82" spans="1:31">
      <c r="A82" s="24">
        <v>16</v>
      </c>
      <c r="B82" s="86" t="s">
        <v>272</v>
      </c>
      <c r="C82" s="84">
        <v>43922</v>
      </c>
      <c r="D82" s="82" t="s">
        <v>222</v>
      </c>
      <c r="E82" s="74" t="s">
        <v>10</v>
      </c>
      <c r="F82" s="24" t="s">
        <v>220</v>
      </c>
      <c r="G82" s="74" t="s">
        <v>10</v>
      </c>
      <c r="H82" s="74" t="s">
        <v>10</v>
      </c>
      <c r="I82" s="74" t="s">
        <v>10</v>
      </c>
      <c r="J82" s="74" t="s">
        <v>10</v>
      </c>
      <c r="K82" s="74" t="s">
        <v>10</v>
      </c>
      <c r="L82" s="74" t="s">
        <v>10</v>
      </c>
      <c r="M82" s="74" t="s">
        <v>10</v>
      </c>
      <c r="N82" s="74" t="s">
        <v>10</v>
      </c>
      <c r="O82" s="24" t="s">
        <v>220</v>
      </c>
      <c r="P82" s="74" t="s">
        <v>10</v>
      </c>
      <c r="Q82" s="74" t="s">
        <v>10</v>
      </c>
      <c r="R82" s="74" t="s">
        <v>10</v>
      </c>
      <c r="S82" s="74" t="s">
        <v>10</v>
      </c>
      <c r="T82" s="74" t="s">
        <v>10</v>
      </c>
      <c r="U82" s="74" t="s">
        <v>10</v>
      </c>
      <c r="V82" s="74" t="s">
        <v>10</v>
      </c>
      <c r="W82" s="74" t="s">
        <v>10</v>
      </c>
      <c r="X82" s="74" t="s">
        <v>10</v>
      </c>
      <c r="Y82" s="74" t="s">
        <v>10</v>
      </c>
      <c r="Z82" s="24" t="s">
        <v>220</v>
      </c>
      <c r="AA82" s="24" t="s">
        <v>220</v>
      </c>
      <c r="AB82" s="74" t="s">
        <v>10</v>
      </c>
      <c r="AC82" s="74" t="s">
        <v>10</v>
      </c>
      <c r="AD82" s="24" t="s">
        <v>220</v>
      </c>
      <c r="AE82" s="74" t="s">
        <v>10</v>
      </c>
    </row>
    <row r="83" spans="1:31">
      <c r="A83" s="24">
        <v>17</v>
      </c>
      <c r="B83" s="86" t="s">
        <v>273</v>
      </c>
      <c r="C83" s="84">
        <v>43922</v>
      </c>
      <c r="D83" s="82" t="s">
        <v>274</v>
      </c>
      <c r="E83" s="74" t="s">
        <v>10</v>
      </c>
      <c r="F83" s="24" t="s">
        <v>220</v>
      </c>
      <c r="G83" s="74" t="s">
        <v>10</v>
      </c>
      <c r="H83" s="74" t="s">
        <v>10</v>
      </c>
      <c r="I83" s="74" t="s">
        <v>10</v>
      </c>
      <c r="J83" s="74" t="s">
        <v>10</v>
      </c>
      <c r="K83" s="74" t="s">
        <v>10</v>
      </c>
      <c r="L83" s="74" t="s">
        <v>10</v>
      </c>
      <c r="M83" s="74" t="s">
        <v>10</v>
      </c>
      <c r="N83" s="74" t="s">
        <v>10</v>
      </c>
      <c r="O83" s="24" t="s">
        <v>220</v>
      </c>
      <c r="P83" s="74" t="s">
        <v>10</v>
      </c>
      <c r="Q83" s="74" t="s">
        <v>10</v>
      </c>
      <c r="R83" s="74" t="s">
        <v>10</v>
      </c>
      <c r="S83" s="74" t="s">
        <v>10</v>
      </c>
      <c r="T83" s="74" t="s">
        <v>10</v>
      </c>
      <c r="U83" s="74" t="s">
        <v>10</v>
      </c>
      <c r="V83" s="74" t="s">
        <v>10</v>
      </c>
      <c r="W83" s="74" t="s">
        <v>10</v>
      </c>
      <c r="X83" s="74" t="s">
        <v>10</v>
      </c>
      <c r="Y83" s="74" t="s">
        <v>10</v>
      </c>
      <c r="Z83" s="24" t="s">
        <v>220</v>
      </c>
      <c r="AA83" s="24" t="s">
        <v>220</v>
      </c>
      <c r="AB83" s="74" t="s">
        <v>10</v>
      </c>
      <c r="AC83" s="74" t="s">
        <v>10</v>
      </c>
      <c r="AD83" s="24" t="s">
        <v>220</v>
      </c>
      <c r="AE83" s="74" t="s">
        <v>10</v>
      </c>
    </row>
  </sheetData>
  <mergeCells count="40">
    <mergeCell ref="AD65:AE65"/>
    <mergeCell ref="A65:A66"/>
    <mergeCell ref="P65:V65"/>
    <mergeCell ref="B65:B66"/>
    <mergeCell ref="C65:C66"/>
    <mergeCell ref="D65:D66"/>
    <mergeCell ref="W65:Z65"/>
    <mergeCell ref="AA65:AC65"/>
    <mergeCell ref="I36:N36"/>
    <mergeCell ref="I35:N35"/>
    <mergeCell ref="I37:N37"/>
    <mergeCell ref="I38:N38"/>
    <mergeCell ref="I39:N39"/>
    <mergeCell ref="I40:N40"/>
    <mergeCell ref="I41:N41"/>
    <mergeCell ref="E65:I65"/>
    <mergeCell ref="J65:O65"/>
    <mergeCell ref="G40:H40"/>
    <mergeCell ref="G41:H41"/>
    <mergeCell ref="G35:H35"/>
    <mergeCell ref="G36:H36"/>
    <mergeCell ref="G37:H37"/>
    <mergeCell ref="G38:H38"/>
    <mergeCell ref="G39:H39"/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1.1-1.4</vt:lpstr>
      <vt:lpstr>2.1</vt:lpstr>
      <vt:lpstr>2.2-2.4</vt:lpstr>
      <vt:lpstr>3.1-3.5</vt:lpstr>
      <vt:lpstr>4.1-4.9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2016-03-30T09:02:12Z</dcterms:created>
  <dcterms:modified xsi:type="dcterms:W3CDTF">2021-01-27T03:59:36Z</dcterms:modified>
</cp:coreProperties>
</file>